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N:\14地域支援課\29 各種周知文書・受信文書\20230927令和５年度九州貿易振興協議会 「米国・アジア向け国内輸出業者との九州・山口県産食品・酒類輸出商談会」参加企業の募集について\"/>
    </mc:Choice>
  </mc:AlternateContent>
  <xr:revisionPtr revIDLastSave="0" documentId="13_ncr:1_{ABE46897-47C6-4513-8453-059A2BD3F1FD}" xr6:coauthVersionLast="47" xr6:coauthVersionMax="47" xr10:uidLastSave="{00000000-0000-0000-0000-000000000000}"/>
  <bookViews>
    <workbookView xWindow="-120" yWindow="-120" windowWidth="29040" windowHeight="15840" activeTab="1" xr2:uid="{00000000-000D-0000-FFFF-FFFF00000000}"/>
  </bookViews>
  <sheets>
    <sheet name="入力方法" sheetId="1" r:id="rId1"/>
    <sheet name="入力フォーム" sheetId="2" r:id="rId2"/>
    <sheet name="商品提案シート" sheetId="4" r:id="rId3"/>
    <sheet name="登録情報シート" sheetId="5" r:id="rId4"/>
    <sheet name="申込用紙" sheetId="3" state="hidden" r:id="rId5"/>
  </sheets>
  <definedNames>
    <definedName name="_xlnm._FilterDatabase" localSheetId="1" hidden="1">入力フォーム!$L$3:$L$1475</definedName>
    <definedName name="_xlnm.Print_Area" localSheetId="2">商品提案シート!$A$1:$DA$172</definedName>
    <definedName name="_xlnm.Print_Area" localSheetId="4">申込用紙!$A$1:$H$26</definedName>
    <definedName name="_xlnm.Print_Area" localSheetId="3">登録情報シート!$B$1:$CT$424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44" i="5" l="1"/>
  <c r="L425" i="5"/>
  <c r="L406" i="5"/>
  <c r="L387" i="5"/>
  <c r="L368" i="5"/>
  <c r="L349" i="5"/>
  <c r="L330" i="5"/>
  <c r="L311" i="5"/>
  <c r="L292" i="5"/>
  <c r="L273" i="5"/>
  <c r="L254" i="5"/>
  <c r="L235" i="5"/>
  <c r="L216" i="5"/>
  <c r="L197" i="5"/>
  <c r="L178" i="5"/>
  <c r="L159" i="5"/>
  <c r="L140" i="5"/>
  <c r="L121" i="5"/>
  <c r="L102" i="5"/>
  <c r="L83" i="5"/>
  <c r="L64" i="5"/>
  <c r="L45" i="5"/>
  <c r="L51" i="2"/>
  <c r="L61" i="2"/>
  <c r="L96" i="2"/>
  <c r="L165" i="2"/>
  <c r="L234" i="2"/>
  <c r="L303" i="2"/>
  <c r="L372" i="2"/>
  <c r="L441" i="2"/>
  <c r="L510" i="2"/>
  <c r="L579" i="2"/>
  <c r="L648" i="2"/>
  <c r="L717" i="2"/>
  <c r="L786" i="2"/>
  <c r="L855" i="2"/>
  <c r="L924" i="2"/>
  <c r="L993" i="2"/>
  <c r="L1062" i="2"/>
  <c r="L1131" i="2"/>
  <c r="L1200" i="2"/>
  <c r="L1269" i="2"/>
  <c r="L1338" i="2"/>
  <c r="L1407" i="2"/>
  <c r="R3" i="2"/>
  <c r="O3" i="2"/>
  <c r="P3" i="2"/>
  <c r="Q3" i="2"/>
  <c r="N3" i="2"/>
  <c r="GK7" i="5" l="1"/>
  <c r="GL7" i="5" s="1"/>
  <c r="FY43" i="5"/>
  <c r="FX43" i="5"/>
  <c r="FW43" i="5"/>
  <c r="FV43" i="5"/>
  <c r="FU43" i="5"/>
  <c r="FT43" i="5"/>
  <c r="FS43" i="5"/>
  <c r="FR43" i="5"/>
  <c r="FQ43" i="5"/>
  <c r="FP43" i="5"/>
  <c r="FO43" i="5"/>
  <c r="FN43" i="5"/>
  <c r="FM43" i="5"/>
  <c r="FL43" i="5"/>
  <c r="FY42" i="5"/>
  <c r="FX42" i="5"/>
  <c r="FW42" i="5"/>
  <c r="FV42" i="5"/>
  <c r="FU42" i="5"/>
  <c r="FT42" i="5"/>
  <c r="FS42" i="5"/>
  <c r="FR42" i="5"/>
  <c r="FQ42" i="5"/>
  <c r="FP42" i="5"/>
  <c r="FO42" i="5"/>
  <c r="FN42" i="5"/>
  <c r="FM42" i="5"/>
  <c r="FL42" i="5"/>
  <c r="GM7" i="5" l="1"/>
  <c r="GN7" i="5" l="1"/>
  <c r="GO7" i="5" l="1"/>
  <c r="GP7" i="5" l="1"/>
  <c r="GQ7" i="5" l="1"/>
  <c r="GR7" i="5" l="1"/>
  <c r="GS7" i="5" l="1"/>
  <c r="GT7" i="5" l="1"/>
  <c r="GU7" i="5" l="1"/>
  <c r="GV7" i="5" l="1"/>
  <c r="GW7" i="5" l="1"/>
  <c r="GX7" i="5" l="1"/>
  <c r="GY7" i="5" l="1"/>
  <c r="GZ7" i="5" l="1"/>
  <c r="HA7" i="5" l="1"/>
  <c r="HB7" i="5" l="1"/>
  <c r="HC7" i="5" l="1"/>
  <c r="HD7" i="5" l="1"/>
  <c r="HE7" i="5" l="1"/>
  <c r="HF7" i="5" l="1"/>
  <c r="HG7" i="5" l="1"/>
  <c r="HH7" i="5" l="1"/>
  <c r="HI7" i="5" l="1"/>
  <c r="HJ7" i="5" l="1"/>
  <c r="HK7" i="5" l="1"/>
  <c r="HL7" i="5" l="1"/>
  <c r="HM7" i="5" l="1"/>
  <c r="HN7" i="5" l="1"/>
  <c r="HO7" i="5" l="1"/>
  <c r="HP7" i="5" l="1"/>
  <c r="HQ7" i="5" l="1"/>
  <c r="HR7" i="5" l="1"/>
  <c r="HS7" i="5" l="1"/>
  <c r="HT7" i="5" l="1"/>
  <c r="HU7" i="5" l="1"/>
  <c r="HV7" i="5" l="1"/>
  <c r="HW7" i="5" l="1"/>
  <c r="HX7" i="5" l="1"/>
  <c r="HY7" i="5" l="1"/>
  <c r="HZ7" i="5" l="1"/>
  <c r="IA7" i="5" l="1"/>
  <c r="IB7" i="5" l="1"/>
  <c r="IC7" i="5" l="1"/>
  <c r="ID7" i="5" l="1"/>
  <c r="IE7" i="5" l="1"/>
  <c r="IF7" i="5" l="1"/>
  <c r="IG7" i="5" l="1"/>
  <c r="IH7" i="5" l="1"/>
  <c r="II7" i="5" l="1"/>
  <c r="IJ7" i="5" l="1"/>
  <c r="IK7" i="5" l="1"/>
  <c r="IL7" i="5" l="1"/>
  <c r="IM7" i="5" l="1"/>
  <c r="IN7" i="5" l="1"/>
  <c r="IO7" i="5" l="1"/>
  <c r="IP7" i="5" l="1"/>
  <c r="IQ7" i="5" l="1"/>
  <c r="IR7" i="5" l="1"/>
  <c r="IS7" i="5" l="1"/>
  <c r="IT7" i="5" l="1"/>
  <c r="IU7" i="5" l="1"/>
  <c r="IV7" i="5" l="1"/>
  <c r="IW7" i="5" l="1"/>
  <c r="IX7" i="5" l="1"/>
  <c r="IY7" i="5" l="1"/>
  <c r="IZ7" i="5" l="1"/>
  <c r="JA7" i="5" l="1"/>
  <c r="JB7" i="5" l="1"/>
  <c r="JC7" i="5" l="1"/>
  <c r="JD7" i="5" l="1"/>
  <c r="JE7" i="5" l="1"/>
  <c r="JF7" i="5" l="1"/>
  <c r="JG7" i="5" l="1"/>
  <c r="JH7" i="5" l="1"/>
  <c r="JI7" i="5" l="1"/>
  <c r="JJ7" i="5" l="1"/>
  <c r="JK7" i="5" l="1"/>
  <c r="JL7" i="5" l="1"/>
  <c r="JM7" i="5" l="1"/>
  <c r="JN7" i="5" l="1"/>
  <c r="JO7" i="5" l="1"/>
  <c r="JP7" i="5" l="1"/>
  <c r="JQ7" i="5" l="1"/>
  <c r="JR7" i="5" l="1"/>
  <c r="JS7" i="5" l="1"/>
  <c r="JT7" i="5" l="1"/>
  <c r="JU7" i="5" l="1"/>
  <c r="JV7" i="5" l="1"/>
  <c r="JW7" i="5" l="1"/>
  <c r="JX7" i="5" l="1"/>
  <c r="JY7" i="5" l="1"/>
  <c r="JZ7" i="5" l="1"/>
  <c r="KA7" i="5" l="1"/>
  <c r="KB7" i="5" l="1"/>
  <c r="KC7" i="5" l="1"/>
  <c r="KD7" i="5" l="1"/>
  <c r="KE7" i="5" l="1"/>
  <c r="KF7" i="5" l="1"/>
  <c r="KG7" i="5" l="1"/>
  <c r="KH7" i="5" l="1"/>
  <c r="KI7" i="5" l="1"/>
  <c r="KJ7" i="5" l="1"/>
  <c r="K14" i="3"/>
  <c r="P12" i="3"/>
  <c r="P11" i="3"/>
  <c r="K12" i="3"/>
  <c r="K11" i="3"/>
  <c r="J14" i="3"/>
  <c r="O12" i="3"/>
  <c r="O11" i="3"/>
  <c r="J12" i="3"/>
  <c r="J11" i="3"/>
  <c r="N11" i="3" s="1"/>
  <c r="BET4" i="2"/>
  <c r="BES4" i="2"/>
  <c r="BER4" i="2"/>
  <c r="BEQ4" i="2"/>
  <c r="BEP4" i="2"/>
  <c r="BEO4" i="2"/>
  <c r="BEN4" i="2"/>
  <c r="BEM4" i="2"/>
  <c r="BEL4" i="2"/>
  <c r="BEK4" i="2"/>
  <c r="H1427" i="2"/>
  <c r="F1427" i="2"/>
  <c r="L1427" i="2" s="1"/>
  <c r="H1426" i="2"/>
  <c r="F1426" i="2"/>
  <c r="L1426" i="2" s="1"/>
  <c r="H1425" i="2"/>
  <c r="F1425" i="2"/>
  <c r="L1425" i="2" s="1"/>
  <c r="H1358" i="2"/>
  <c r="F1358" i="2"/>
  <c r="L1358" i="2" s="1"/>
  <c r="H1357" i="2"/>
  <c r="F1357" i="2"/>
  <c r="L1357" i="2" s="1"/>
  <c r="H1356" i="2"/>
  <c r="F1356" i="2"/>
  <c r="L1356" i="2" s="1"/>
  <c r="H1289" i="2"/>
  <c r="F1289" i="2"/>
  <c r="L1289" i="2" s="1"/>
  <c r="H1288" i="2"/>
  <c r="F1288" i="2"/>
  <c r="L1288" i="2" s="1"/>
  <c r="H1287" i="2"/>
  <c r="F1287" i="2"/>
  <c r="L1287" i="2" s="1"/>
  <c r="H1220" i="2"/>
  <c r="F1220" i="2"/>
  <c r="L1220" i="2" s="1"/>
  <c r="H1219" i="2"/>
  <c r="F1219" i="2"/>
  <c r="L1219" i="2" s="1"/>
  <c r="H1218" i="2"/>
  <c r="F1218" i="2"/>
  <c r="L1218" i="2" s="1"/>
  <c r="H1151" i="2"/>
  <c r="F1151" i="2"/>
  <c r="L1151" i="2" s="1"/>
  <c r="H1150" i="2"/>
  <c r="F1150" i="2"/>
  <c r="L1150" i="2" s="1"/>
  <c r="H1149" i="2"/>
  <c r="F1149" i="2"/>
  <c r="L1149" i="2" s="1"/>
  <c r="H1082" i="2"/>
  <c r="F1082" i="2"/>
  <c r="L1082" i="2" s="1"/>
  <c r="H1081" i="2"/>
  <c r="F1081" i="2"/>
  <c r="L1081" i="2" s="1"/>
  <c r="H1080" i="2"/>
  <c r="F1080" i="2"/>
  <c r="L1080" i="2" s="1"/>
  <c r="H1013" i="2"/>
  <c r="F1013" i="2"/>
  <c r="L1013" i="2" s="1"/>
  <c r="H1012" i="2"/>
  <c r="F1012" i="2"/>
  <c r="L1012" i="2" s="1"/>
  <c r="H1011" i="2"/>
  <c r="F1011" i="2"/>
  <c r="L1011" i="2" s="1"/>
  <c r="H944" i="2"/>
  <c r="F944" i="2"/>
  <c r="L944" i="2" s="1"/>
  <c r="H943" i="2"/>
  <c r="F943" i="2"/>
  <c r="L943" i="2" s="1"/>
  <c r="H942" i="2"/>
  <c r="F942" i="2"/>
  <c r="L942" i="2" s="1"/>
  <c r="H875" i="2"/>
  <c r="F875" i="2"/>
  <c r="L875" i="2" s="1"/>
  <c r="H874" i="2"/>
  <c r="F874" i="2"/>
  <c r="L874" i="2" s="1"/>
  <c r="H873" i="2"/>
  <c r="F873" i="2"/>
  <c r="L873" i="2" s="1"/>
  <c r="H806" i="2"/>
  <c r="F806" i="2"/>
  <c r="L806" i="2" s="1"/>
  <c r="H805" i="2"/>
  <c r="F805" i="2"/>
  <c r="L805" i="2" s="1"/>
  <c r="H804" i="2"/>
  <c r="F804" i="2"/>
  <c r="L804" i="2" s="1"/>
  <c r="H737" i="2"/>
  <c r="F737" i="2"/>
  <c r="L737" i="2" s="1"/>
  <c r="H736" i="2"/>
  <c r="F736" i="2"/>
  <c r="L736" i="2" s="1"/>
  <c r="H735" i="2"/>
  <c r="F735" i="2"/>
  <c r="L735" i="2" s="1"/>
  <c r="H668" i="2"/>
  <c r="F668" i="2"/>
  <c r="L668" i="2" s="1"/>
  <c r="H667" i="2"/>
  <c r="F667" i="2"/>
  <c r="L667" i="2" s="1"/>
  <c r="H666" i="2"/>
  <c r="F666" i="2"/>
  <c r="L666" i="2" s="1"/>
  <c r="H599" i="2"/>
  <c r="F599" i="2"/>
  <c r="L599" i="2" s="1"/>
  <c r="H598" i="2"/>
  <c r="F598" i="2"/>
  <c r="L598" i="2" s="1"/>
  <c r="H597" i="2"/>
  <c r="F597" i="2"/>
  <c r="L597" i="2" s="1"/>
  <c r="H530" i="2"/>
  <c r="F530" i="2"/>
  <c r="L530" i="2" s="1"/>
  <c r="H529" i="2"/>
  <c r="F529" i="2"/>
  <c r="L529" i="2" s="1"/>
  <c r="H528" i="2"/>
  <c r="F528" i="2"/>
  <c r="L528" i="2" s="1"/>
  <c r="H461" i="2"/>
  <c r="F461" i="2"/>
  <c r="L461" i="2" s="1"/>
  <c r="H460" i="2"/>
  <c r="F460" i="2"/>
  <c r="L460" i="2" s="1"/>
  <c r="H459" i="2"/>
  <c r="F459" i="2"/>
  <c r="L459" i="2" s="1"/>
  <c r="H392" i="2"/>
  <c r="F392" i="2"/>
  <c r="L392" i="2" s="1"/>
  <c r="H391" i="2"/>
  <c r="F391" i="2"/>
  <c r="L391" i="2" s="1"/>
  <c r="H390" i="2"/>
  <c r="F390" i="2"/>
  <c r="L390" i="2" s="1"/>
  <c r="H323" i="2"/>
  <c r="F323" i="2"/>
  <c r="L323" i="2" s="1"/>
  <c r="H322" i="2"/>
  <c r="F322" i="2"/>
  <c r="L322" i="2" s="1"/>
  <c r="H321" i="2"/>
  <c r="F321" i="2"/>
  <c r="L321" i="2" s="1"/>
  <c r="H116" i="2"/>
  <c r="F116" i="2"/>
  <c r="L116" i="2" s="1"/>
  <c r="H115" i="2"/>
  <c r="F115" i="2"/>
  <c r="L115" i="2" s="1"/>
  <c r="H114" i="2"/>
  <c r="F114" i="2"/>
  <c r="L114" i="2" s="1"/>
  <c r="H185" i="2"/>
  <c r="F185" i="2"/>
  <c r="L185" i="2" s="1"/>
  <c r="H184" i="2"/>
  <c r="F184" i="2"/>
  <c r="L184" i="2" s="1"/>
  <c r="H183" i="2"/>
  <c r="F183" i="2"/>
  <c r="L183" i="2" s="1"/>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F252" i="2"/>
  <c r="L252" i="2" s="1"/>
  <c r="F253" i="2"/>
  <c r="L253" i="2" s="1"/>
  <c r="F254" i="2"/>
  <c r="L254" i="2" s="1"/>
  <c r="N12" i="3" l="1"/>
  <c r="BCM4" i="2"/>
  <c r="S12" i="3"/>
  <c r="R14" i="3"/>
  <c r="S11" i="3"/>
  <c r="KK7" i="5"/>
  <c r="BCL4" i="2"/>
  <c r="BCN4" i="2"/>
  <c r="EP175" i="4"/>
  <c r="EQ175" i="4" s="1"/>
  <c r="ER175" i="4" s="1"/>
  <c r="ES175" i="4" s="1"/>
  <c r="ET175" i="4" s="1"/>
  <c r="EU175" i="4" s="1"/>
  <c r="EV175" i="4" s="1"/>
  <c r="EW175" i="4" s="1"/>
  <c r="EX175" i="4" s="1"/>
  <c r="EY175" i="4" s="1"/>
  <c r="EZ175" i="4" s="1"/>
  <c r="FA175" i="4" s="1"/>
  <c r="FB175" i="4" s="1"/>
  <c r="FC175" i="4" s="1"/>
  <c r="FD175" i="4" s="1"/>
  <c r="FE175" i="4" s="1"/>
  <c r="FF175" i="4" s="1"/>
  <c r="FG175" i="4" s="1"/>
  <c r="FH175" i="4" s="1"/>
  <c r="FI175" i="4" s="1"/>
  <c r="FJ175" i="4" s="1"/>
  <c r="FK175" i="4" s="1"/>
  <c r="FL175" i="4" s="1"/>
  <c r="FM175" i="4" s="1"/>
  <c r="FN175" i="4" s="1"/>
  <c r="FO175" i="4" s="1"/>
  <c r="FP175" i="4" s="1"/>
  <c r="FQ175" i="4" s="1"/>
  <c r="FR175" i="4" s="1"/>
  <c r="FS175" i="4" s="1"/>
  <c r="FT175" i="4" s="1"/>
  <c r="FU175" i="4" s="1"/>
  <c r="FV175" i="4" s="1"/>
  <c r="FW175" i="4" s="1"/>
  <c r="FX175" i="4" s="1"/>
  <c r="FY175" i="4" s="1"/>
  <c r="FZ175" i="4" s="1"/>
  <c r="GA175" i="4" s="1"/>
  <c r="GB175" i="4" s="1"/>
  <c r="GC175" i="4" s="1"/>
  <c r="GD175" i="4" s="1"/>
  <c r="GE175" i="4" s="1"/>
  <c r="GF175" i="4" s="1"/>
  <c r="GG175" i="4" s="1"/>
  <c r="GH175" i="4" s="1"/>
  <c r="GI175" i="4" s="1"/>
  <c r="GJ175" i="4" s="1"/>
  <c r="GK175" i="4" s="1"/>
  <c r="GL175" i="4" s="1"/>
  <c r="GM175" i="4" s="1"/>
  <c r="GN175" i="4" s="1"/>
  <c r="GO175" i="4" s="1"/>
  <c r="GP175" i="4" s="1"/>
  <c r="GQ175" i="4" s="1"/>
  <c r="GR175" i="4" s="1"/>
  <c r="GS175" i="4" s="1"/>
  <c r="GT175" i="4" s="1"/>
  <c r="GU175" i="4" s="1"/>
  <c r="GV175" i="4" s="1"/>
  <c r="GW175" i="4" s="1"/>
  <c r="GX175" i="4" s="1"/>
  <c r="GY175" i="4" s="1"/>
  <c r="GZ175" i="4" s="1"/>
  <c r="HA175" i="4" s="1"/>
  <c r="HB175" i="4" s="1"/>
  <c r="HC175" i="4" s="1"/>
  <c r="HD175" i="4" s="1"/>
  <c r="HE175" i="4" s="1"/>
  <c r="HF175" i="4" s="1"/>
  <c r="HG175" i="4" s="1"/>
  <c r="HH175" i="4" s="1"/>
  <c r="HI175" i="4" s="1"/>
  <c r="HJ175" i="4" s="1"/>
  <c r="HK175" i="4" s="1"/>
  <c r="HL175" i="4" s="1"/>
  <c r="HM175" i="4" s="1"/>
  <c r="HN175" i="4" s="1"/>
  <c r="HO175" i="4" s="1"/>
  <c r="HP175" i="4" s="1"/>
  <c r="HQ175" i="4" s="1"/>
  <c r="HR175" i="4" s="1"/>
  <c r="HS175" i="4" s="1"/>
  <c r="HT175" i="4" s="1"/>
  <c r="HU175" i="4" s="1"/>
  <c r="HV175" i="4" s="1"/>
  <c r="HW175" i="4" s="1"/>
  <c r="HX175" i="4" s="1"/>
  <c r="HY175" i="4" s="1"/>
  <c r="HZ175" i="4" s="1"/>
  <c r="IA175" i="4" s="1"/>
  <c r="IB175" i="4" s="1"/>
  <c r="IC175" i="4" s="1"/>
  <c r="ID175" i="4" s="1"/>
  <c r="IE175" i="4" s="1"/>
  <c r="IF175" i="4" s="1"/>
  <c r="IG175" i="4" s="1"/>
  <c r="IH175" i="4" s="1"/>
  <c r="II175" i="4" s="1"/>
  <c r="IJ175" i="4" s="1"/>
  <c r="IK175" i="4" s="1"/>
  <c r="IL175" i="4" s="1"/>
  <c r="IM175" i="4" s="1"/>
  <c r="IN175" i="4" s="1"/>
  <c r="IO175" i="4" s="1"/>
  <c r="IP175" i="4" s="1"/>
  <c r="IQ175" i="4" s="1"/>
  <c r="IR175" i="4" s="1"/>
  <c r="IS175" i="4" s="1"/>
  <c r="IT175" i="4" s="1"/>
  <c r="IU175" i="4" s="1"/>
  <c r="IV175" i="4" s="1"/>
  <c r="IW175" i="4" s="1"/>
  <c r="IX175" i="4" s="1"/>
  <c r="IY175" i="4" s="1"/>
  <c r="IZ175" i="4" s="1"/>
  <c r="JA175" i="4" s="1"/>
  <c r="JB175" i="4" s="1"/>
  <c r="JC175" i="4" s="1"/>
  <c r="JD175" i="4" s="1"/>
  <c r="JE175" i="4" s="1"/>
  <c r="JF175" i="4" s="1"/>
  <c r="JG175" i="4" s="1"/>
  <c r="JH175" i="4" s="1"/>
  <c r="JI175" i="4" s="1"/>
  <c r="JJ175" i="4" s="1"/>
  <c r="JK175" i="4" s="1"/>
  <c r="JL175" i="4" s="1"/>
  <c r="JM175" i="4" s="1"/>
  <c r="JN175" i="4" s="1"/>
  <c r="JO175" i="4" s="1"/>
  <c r="JP175" i="4" s="1"/>
  <c r="JQ175" i="4" s="1"/>
  <c r="JR175" i="4" s="1"/>
  <c r="JS175" i="4" s="1"/>
  <c r="JT175" i="4" s="1"/>
  <c r="JU175" i="4" s="1"/>
  <c r="JV175" i="4" s="1"/>
  <c r="JW175" i="4" s="1"/>
  <c r="JX175" i="4" s="1"/>
  <c r="JY175" i="4" s="1"/>
  <c r="JZ175" i="4" s="1"/>
  <c r="KA175" i="4" s="1"/>
  <c r="KB175" i="4" s="1"/>
  <c r="KC175" i="4" s="1"/>
  <c r="KD175" i="4" s="1"/>
  <c r="KE175" i="4" s="1"/>
  <c r="KF175" i="4" s="1"/>
  <c r="KG175" i="4" s="1"/>
  <c r="KH175" i="4" s="1"/>
  <c r="KI175" i="4" s="1"/>
  <c r="KJ175" i="4" s="1"/>
  <c r="KK175" i="4" s="1"/>
  <c r="KL175" i="4" s="1"/>
  <c r="KM175" i="4" s="1"/>
  <c r="KN175" i="4" s="1"/>
  <c r="KO175" i="4" s="1"/>
  <c r="KP175" i="4" s="1"/>
  <c r="KQ175" i="4" s="1"/>
  <c r="KR175" i="4" s="1"/>
  <c r="KS175" i="4" s="1"/>
  <c r="KT175" i="4" s="1"/>
  <c r="KU175" i="4" s="1"/>
  <c r="KV175" i="4" s="1"/>
  <c r="KW175" i="4" s="1"/>
  <c r="KX175" i="4" s="1"/>
  <c r="KY175" i="4" s="1"/>
  <c r="KZ175" i="4" s="1"/>
  <c r="LA175" i="4" s="1"/>
  <c r="LB175" i="4" s="1"/>
  <c r="LC175" i="4" s="1"/>
  <c r="LD175" i="4" s="1"/>
  <c r="LE175" i="4" s="1"/>
  <c r="LF175" i="4" s="1"/>
  <c r="LG175" i="4" s="1"/>
  <c r="LH175" i="4" s="1"/>
  <c r="LI175" i="4" s="1"/>
  <c r="LJ175" i="4" s="1"/>
  <c r="LK175" i="4" s="1"/>
  <c r="LL175" i="4" s="1"/>
  <c r="LM175" i="4" s="1"/>
  <c r="LN175" i="4" s="1"/>
  <c r="LO175" i="4" s="1"/>
  <c r="LP175" i="4" s="1"/>
  <c r="LQ175" i="4" s="1"/>
  <c r="LR175" i="4" s="1"/>
  <c r="LS175" i="4" s="1"/>
  <c r="LT175" i="4" s="1"/>
  <c r="LU175" i="4" s="1"/>
  <c r="LV175" i="4" s="1"/>
  <c r="LW175" i="4" s="1"/>
  <c r="LX175" i="4" s="1"/>
  <c r="LY175" i="4" s="1"/>
  <c r="LZ175" i="4" s="1"/>
  <c r="MA175" i="4" s="1"/>
  <c r="MB175" i="4" s="1"/>
  <c r="MC175" i="4" s="1"/>
  <c r="MD175" i="4" s="1"/>
  <c r="ME175" i="4" s="1"/>
  <c r="MF175" i="4" s="1"/>
  <c r="MG175" i="4" s="1"/>
  <c r="MH175" i="4" s="1"/>
  <c r="MI175" i="4" s="1"/>
  <c r="MJ175" i="4" s="1"/>
  <c r="MK175" i="4" s="1"/>
  <c r="ML175" i="4" s="1"/>
  <c r="MM175" i="4" s="1"/>
  <c r="MN175" i="4" s="1"/>
  <c r="MO175" i="4" s="1"/>
  <c r="MP175" i="4" s="1"/>
  <c r="MQ175" i="4" s="1"/>
  <c r="MR175" i="4" s="1"/>
  <c r="MS175" i="4" s="1"/>
  <c r="MT175" i="4" s="1"/>
  <c r="MU175" i="4" s="1"/>
  <c r="MV175" i="4" s="1"/>
  <c r="MW175" i="4" s="1"/>
  <c r="MX175" i="4" s="1"/>
  <c r="MY175" i="4" s="1"/>
  <c r="MZ175" i="4" s="1"/>
  <c r="NA175" i="4" s="1"/>
  <c r="NB175" i="4" s="1"/>
  <c r="NC175" i="4" s="1"/>
  <c r="ND175" i="4" s="1"/>
  <c r="NE175" i="4" s="1"/>
  <c r="NF175" i="4" s="1"/>
  <c r="NG175" i="4" s="1"/>
  <c r="NH175" i="4" s="1"/>
  <c r="NI175" i="4" s="1"/>
  <c r="NJ175" i="4" s="1"/>
  <c r="NK175" i="4" s="1"/>
  <c r="NL175" i="4" s="1"/>
  <c r="NM175" i="4" s="1"/>
  <c r="NN175" i="4" s="1"/>
  <c r="NO175" i="4" s="1"/>
  <c r="NP175" i="4" s="1"/>
  <c r="NQ175" i="4" s="1"/>
  <c r="NR175" i="4" s="1"/>
  <c r="NS175" i="4" s="1"/>
  <c r="NT175" i="4" s="1"/>
  <c r="NU175" i="4" s="1"/>
  <c r="NV175" i="4" s="1"/>
  <c r="NW175" i="4" s="1"/>
  <c r="NX175" i="4" s="1"/>
  <c r="NY175" i="4" s="1"/>
  <c r="NZ175" i="4" s="1"/>
  <c r="OA175" i="4" s="1"/>
  <c r="OB175" i="4" s="1"/>
  <c r="OC175" i="4" s="1"/>
  <c r="OD175" i="4" s="1"/>
  <c r="OE175" i="4" s="1"/>
  <c r="OF175" i="4" s="1"/>
  <c r="OG175" i="4" s="1"/>
  <c r="OH175" i="4" s="1"/>
  <c r="OI175" i="4" s="1"/>
  <c r="OJ175" i="4" s="1"/>
  <c r="OK175" i="4" s="1"/>
  <c r="OL175" i="4" s="1"/>
  <c r="OM175" i="4" s="1"/>
  <c r="ON175" i="4" s="1"/>
  <c r="OO175" i="4" s="1"/>
  <c r="OP175" i="4" s="1"/>
  <c r="OQ175" i="4" s="1"/>
  <c r="OR175" i="4" s="1"/>
  <c r="OS175" i="4" s="1"/>
  <c r="OT175" i="4" s="1"/>
  <c r="OU175" i="4" s="1"/>
  <c r="OV175" i="4" s="1"/>
  <c r="OW175" i="4" s="1"/>
  <c r="OX175" i="4" s="1"/>
  <c r="OY175" i="4" s="1"/>
  <c r="OZ175" i="4" s="1"/>
  <c r="PA175" i="4" s="1"/>
  <c r="PB175" i="4" s="1"/>
  <c r="PC175" i="4" s="1"/>
  <c r="PD175" i="4" s="1"/>
  <c r="PE175" i="4" s="1"/>
  <c r="PF175" i="4" s="1"/>
  <c r="PG175" i="4" s="1"/>
  <c r="PH175" i="4" s="1"/>
  <c r="PI175" i="4" s="1"/>
  <c r="PJ175" i="4" s="1"/>
  <c r="PK175" i="4" s="1"/>
  <c r="PL175" i="4" s="1"/>
  <c r="PM175" i="4" s="1"/>
  <c r="PN175" i="4" s="1"/>
  <c r="PO175" i="4" s="1"/>
  <c r="PP175" i="4" s="1"/>
  <c r="PQ175" i="4" s="1"/>
  <c r="PR175" i="4" s="1"/>
  <c r="PS175" i="4" s="1"/>
  <c r="PT175" i="4" s="1"/>
  <c r="PU175" i="4" s="1"/>
  <c r="PV175" i="4" s="1"/>
  <c r="PW175" i="4" s="1"/>
  <c r="PX175" i="4" s="1"/>
  <c r="PY175" i="4" s="1"/>
  <c r="PZ175" i="4" s="1"/>
  <c r="QA175" i="4" s="1"/>
  <c r="QB175" i="4" s="1"/>
  <c r="QC175" i="4" s="1"/>
  <c r="QD175" i="4" s="1"/>
  <c r="QE175" i="4" s="1"/>
  <c r="QF175" i="4" s="1"/>
  <c r="QG175" i="4" s="1"/>
  <c r="QH175" i="4" s="1"/>
  <c r="QI175" i="4" s="1"/>
  <c r="QJ175" i="4" s="1"/>
  <c r="QK175" i="4" s="1"/>
  <c r="QL175" i="4" s="1"/>
  <c r="QM175" i="4" s="1"/>
  <c r="QN175" i="4" s="1"/>
  <c r="QO175" i="4" s="1"/>
  <c r="QP175" i="4" s="1"/>
  <c r="QQ175" i="4" s="1"/>
  <c r="QR175" i="4" s="1"/>
  <c r="QS175" i="4" s="1"/>
  <c r="QT175" i="4" s="1"/>
  <c r="QU175" i="4" s="1"/>
  <c r="QV175" i="4" s="1"/>
  <c r="QW175" i="4" s="1"/>
  <c r="QX175" i="4" s="1"/>
  <c r="QY175" i="4" s="1"/>
  <c r="QZ175" i="4" s="1"/>
  <c r="RA175" i="4" s="1"/>
  <c r="RB175" i="4" s="1"/>
  <c r="RC175" i="4" s="1"/>
  <c r="RD175" i="4" s="1"/>
  <c r="RE175" i="4" s="1"/>
  <c r="RF175" i="4" s="1"/>
  <c r="RG175" i="4" s="1"/>
  <c r="RH175" i="4" s="1"/>
  <c r="RI175" i="4" s="1"/>
  <c r="RJ175" i="4" s="1"/>
  <c r="RK175" i="4" s="1"/>
  <c r="RL175" i="4" s="1"/>
  <c r="RM175" i="4" s="1"/>
  <c r="RN175" i="4" s="1"/>
  <c r="RO175" i="4" s="1"/>
  <c r="RP175" i="4" s="1"/>
  <c r="RQ175" i="4" s="1"/>
  <c r="RR175" i="4" s="1"/>
  <c r="RS175" i="4" s="1"/>
  <c r="RT175" i="4" s="1"/>
  <c r="RU175" i="4" s="1"/>
  <c r="RV175" i="4" s="1"/>
  <c r="RW175" i="4" s="1"/>
  <c r="RX175" i="4" s="1"/>
  <c r="RY175" i="4" s="1"/>
  <c r="RZ175" i="4" s="1"/>
  <c r="SA175" i="4" s="1"/>
  <c r="SB175" i="4" s="1"/>
  <c r="SC175" i="4" s="1"/>
  <c r="SD175" i="4" s="1"/>
  <c r="SE175" i="4" s="1"/>
  <c r="SF175" i="4" s="1"/>
  <c r="SG175" i="4" s="1"/>
  <c r="SH175" i="4" s="1"/>
  <c r="SI175" i="4" s="1"/>
  <c r="SJ175" i="4" s="1"/>
  <c r="SK175" i="4" s="1"/>
  <c r="SL175" i="4" s="1"/>
  <c r="SM175" i="4" s="1"/>
  <c r="SN175" i="4" s="1"/>
  <c r="SO175" i="4" s="1"/>
  <c r="SP175" i="4" s="1"/>
  <c r="SQ175" i="4" s="1"/>
  <c r="SR175" i="4" s="1"/>
  <c r="SS175" i="4" s="1"/>
  <c r="ST175" i="4" s="1"/>
  <c r="SU175" i="4" s="1"/>
  <c r="SV175" i="4" s="1"/>
  <c r="SW175" i="4" s="1"/>
  <c r="SX175" i="4" s="1"/>
  <c r="SY175" i="4" s="1"/>
  <c r="SZ175" i="4" s="1"/>
  <c r="TA175" i="4" s="1"/>
  <c r="TB175" i="4" s="1"/>
  <c r="TC175" i="4" s="1"/>
  <c r="TD175" i="4" s="1"/>
  <c r="TE175" i="4" s="1"/>
  <c r="TF175" i="4" s="1"/>
  <c r="TG175" i="4" s="1"/>
  <c r="TH175" i="4" s="1"/>
  <c r="TI175" i="4" s="1"/>
  <c r="TJ175" i="4" s="1"/>
  <c r="TK175" i="4" s="1"/>
  <c r="TL175" i="4" s="1"/>
  <c r="TM175" i="4" s="1"/>
  <c r="TN175" i="4" s="1"/>
  <c r="TO175" i="4" s="1"/>
  <c r="TP175" i="4" s="1"/>
  <c r="TQ175" i="4" s="1"/>
  <c r="TR175" i="4" s="1"/>
  <c r="TS175" i="4" s="1"/>
  <c r="TT175" i="4" s="1"/>
  <c r="TU175" i="4" s="1"/>
  <c r="TV175" i="4" s="1"/>
  <c r="TW175" i="4" s="1"/>
  <c r="TX175" i="4" s="1"/>
  <c r="TY175" i="4" s="1"/>
  <c r="TZ175" i="4" s="1"/>
  <c r="UA175" i="4" s="1"/>
  <c r="UB175" i="4" s="1"/>
  <c r="UC175" i="4" s="1"/>
  <c r="UD175" i="4" s="1"/>
  <c r="UE175" i="4" s="1"/>
  <c r="UF175" i="4" s="1"/>
  <c r="UG175" i="4" s="1"/>
  <c r="UH175" i="4" s="1"/>
  <c r="UI175" i="4" s="1"/>
  <c r="UJ175" i="4" s="1"/>
  <c r="UK175" i="4" s="1"/>
  <c r="UL175" i="4" s="1"/>
  <c r="UM175" i="4" s="1"/>
  <c r="UN175" i="4" s="1"/>
  <c r="UO175" i="4" s="1"/>
  <c r="UP175" i="4" s="1"/>
  <c r="UQ175" i="4" s="1"/>
  <c r="UR175" i="4" s="1"/>
  <c r="US175" i="4" s="1"/>
  <c r="UT175" i="4" s="1"/>
  <c r="UU175" i="4" s="1"/>
  <c r="UV175" i="4" s="1"/>
  <c r="UW175" i="4" s="1"/>
  <c r="UX175" i="4" s="1"/>
  <c r="UY175" i="4" s="1"/>
  <c r="UZ175" i="4" s="1"/>
  <c r="VA175" i="4" s="1"/>
  <c r="VB175" i="4" s="1"/>
  <c r="VC175" i="4" s="1"/>
  <c r="VD175" i="4" s="1"/>
  <c r="VE175" i="4" s="1"/>
  <c r="VF175" i="4" s="1"/>
  <c r="VG175" i="4" s="1"/>
  <c r="VH175" i="4" s="1"/>
  <c r="VI175" i="4" s="1"/>
  <c r="VJ175" i="4" s="1"/>
  <c r="VK175" i="4" s="1"/>
  <c r="VL175" i="4" s="1"/>
  <c r="VM175" i="4" s="1"/>
  <c r="VN175" i="4" s="1"/>
  <c r="VO175" i="4" s="1"/>
  <c r="VP175" i="4" s="1"/>
  <c r="VQ175" i="4" s="1"/>
  <c r="VR175" i="4" s="1"/>
  <c r="VS175" i="4" s="1"/>
  <c r="VT175" i="4" s="1"/>
  <c r="VU175" i="4" s="1"/>
  <c r="VV175" i="4" s="1"/>
  <c r="VW175" i="4" s="1"/>
  <c r="VX175" i="4" s="1"/>
  <c r="VY175" i="4" s="1"/>
  <c r="VZ175" i="4" s="1"/>
  <c r="WA175" i="4" s="1"/>
  <c r="WB175" i="4" s="1"/>
  <c r="WC175" i="4" s="1"/>
  <c r="WD175" i="4" s="1"/>
  <c r="WE175" i="4" s="1"/>
  <c r="WF175" i="4" s="1"/>
  <c r="WG175" i="4" s="1"/>
  <c r="WH175" i="4" s="1"/>
  <c r="WI175" i="4" s="1"/>
  <c r="WJ175" i="4" s="1"/>
  <c r="WK175" i="4" s="1"/>
  <c r="WL175" i="4" s="1"/>
  <c r="WM175" i="4" s="1"/>
  <c r="WN175" i="4" s="1"/>
  <c r="WO175" i="4" s="1"/>
  <c r="WP175" i="4" s="1"/>
  <c r="WQ175" i="4" s="1"/>
  <c r="WR175" i="4" s="1"/>
  <c r="WS175" i="4" s="1"/>
  <c r="WT175" i="4" s="1"/>
  <c r="WU175" i="4" s="1"/>
  <c r="WV175" i="4" s="1"/>
  <c r="WW175" i="4" s="1"/>
  <c r="WX175" i="4" s="1"/>
  <c r="WY175" i="4" s="1"/>
  <c r="WZ175" i="4" s="1"/>
  <c r="XA175" i="4" s="1"/>
  <c r="XB175" i="4" s="1"/>
  <c r="XC175" i="4" s="1"/>
  <c r="XD175" i="4" s="1"/>
  <c r="XE175" i="4" s="1"/>
  <c r="XF175" i="4" s="1"/>
  <c r="XG175" i="4" s="1"/>
  <c r="XH175" i="4" s="1"/>
  <c r="XI175" i="4" s="1"/>
  <c r="XJ175" i="4" s="1"/>
  <c r="XK175" i="4" s="1"/>
  <c r="XL175" i="4" s="1"/>
  <c r="XM175" i="4" s="1"/>
  <c r="XN175" i="4" s="1"/>
  <c r="XO175" i="4" s="1"/>
  <c r="XP175" i="4" s="1"/>
  <c r="XQ175" i="4" s="1"/>
  <c r="XR175" i="4" s="1"/>
  <c r="XS175" i="4" s="1"/>
  <c r="XT175" i="4" s="1"/>
  <c r="XU175" i="4" s="1"/>
  <c r="XV175" i="4" s="1"/>
  <c r="XW175" i="4" s="1"/>
  <c r="XX175" i="4" s="1"/>
  <c r="XY175" i="4" s="1"/>
  <c r="XZ175" i="4" s="1"/>
  <c r="YA175" i="4" s="1"/>
  <c r="YB175" i="4" s="1"/>
  <c r="YC175" i="4" s="1"/>
  <c r="YD175" i="4" s="1"/>
  <c r="YE175" i="4" s="1"/>
  <c r="YF175" i="4" s="1"/>
  <c r="YG175" i="4" s="1"/>
  <c r="YH175" i="4" s="1"/>
  <c r="YI175" i="4" s="1"/>
  <c r="YJ175" i="4" s="1"/>
  <c r="YK175" i="4" s="1"/>
  <c r="YL175" i="4" s="1"/>
  <c r="YM175" i="4" s="1"/>
  <c r="YN175" i="4" s="1"/>
  <c r="YO175" i="4" s="1"/>
  <c r="YP175" i="4" s="1"/>
  <c r="YQ175" i="4" s="1"/>
  <c r="YR175" i="4" s="1"/>
  <c r="YS175" i="4" s="1"/>
  <c r="YT175" i="4" s="1"/>
  <c r="YU175" i="4" s="1"/>
  <c r="YV175" i="4" s="1"/>
  <c r="YW175" i="4" s="1"/>
  <c r="YX175" i="4" s="1"/>
  <c r="YY175" i="4" s="1"/>
  <c r="YZ175" i="4" s="1"/>
  <c r="ZA175" i="4" s="1"/>
  <c r="ZB175" i="4" s="1"/>
  <c r="ZC175" i="4" s="1"/>
  <c r="ZD175" i="4" s="1"/>
  <c r="ZE175" i="4" s="1"/>
  <c r="ZF175" i="4" s="1"/>
  <c r="ZG175" i="4" s="1"/>
  <c r="ZH175" i="4" s="1"/>
  <c r="ZI175" i="4" s="1"/>
  <c r="ZJ175" i="4" s="1"/>
  <c r="ZK175" i="4" s="1"/>
  <c r="ZL175" i="4" s="1"/>
  <c r="ZM175" i="4" s="1"/>
  <c r="ZN175" i="4" s="1"/>
  <c r="ZO175" i="4" s="1"/>
  <c r="ZP175" i="4" s="1"/>
  <c r="ZQ175" i="4" s="1"/>
  <c r="ZR175" i="4" s="1"/>
  <c r="ZS175" i="4" s="1"/>
  <c r="ZT175" i="4" s="1"/>
  <c r="ZU175" i="4" s="1"/>
  <c r="ZV175" i="4" s="1"/>
  <c r="ZW175" i="4" s="1"/>
  <c r="ZX175" i="4" s="1"/>
  <c r="ZY175" i="4" s="1"/>
  <c r="ZZ175" i="4" s="1"/>
  <c r="AAA175" i="4" s="1"/>
  <c r="AAB175" i="4" s="1"/>
  <c r="AAC175" i="4" s="1"/>
  <c r="AAD175" i="4" s="1"/>
  <c r="AAE175" i="4" s="1"/>
  <c r="AAF175" i="4" s="1"/>
  <c r="AAG175" i="4" s="1"/>
  <c r="AAH175" i="4" s="1"/>
  <c r="AAI175" i="4" s="1"/>
  <c r="AAJ175" i="4" s="1"/>
  <c r="AAK175" i="4" s="1"/>
  <c r="AAL175" i="4" s="1"/>
  <c r="AAM175" i="4" s="1"/>
  <c r="AAN175" i="4" s="1"/>
  <c r="AAO175" i="4" s="1"/>
  <c r="AAP175" i="4" s="1"/>
  <c r="AAQ175" i="4" s="1"/>
  <c r="AAR175" i="4" s="1"/>
  <c r="AAS175" i="4" s="1"/>
  <c r="AAT175" i="4" s="1"/>
  <c r="AAU175" i="4" s="1"/>
  <c r="AAV175" i="4" s="1"/>
  <c r="AAW175" i="4" s="1"/>
  <c r="AAX175" i="4" s="1"/>
  <c r="AAY175" i="4" s="1"/>
  <c r="AAZ175" i="4" s="1"/>
  <c r="ABA175" i="4" s="1"/>
  <c r="ABB175" i="4" s="1"/>
  <c r="ABC175" i="4" s="1"/>
  <c r="ABD175" i="4" s="1"/>
  <c r="ABE175" i="4" s="1"/>
  <c r="ABF175" i="4" s="1"/>
  <c r="ABG175" i="4" s="1"/>
  <c r="ABH175" i="4" s="1"/>
  <c r="ABI175" i="4" s="1"/>
  <c r="ABJ175" i="4" s="1"/>
  <c r="ABK175" i="4" s="1"/>
  <c r="ABL175" i="4" s="1"/>
  <c r="ABM175" i="4" s="1"/>
  <c r="ABN175" i="4" s="1"/>
  <c r="ABO175" i="4" s="1"/>
  <c r="ABP175" i="4" s="1"/>
  <c r="ABQ175" i="4" s="1"/>
  <c r="ABR175" i="4" s="1"/>
  <c r="ABS175" i="4" s="1"/>
  <c r="ABT175" i="4" s="1"/>
  <c r="ABU175" i="4" s="1"/>
  <c r="ABV175" i="4" s="1"/>
  <c r="ABW175" i="4" s="1"/>
  <c r="ABX175" i="4" s="1"/>
  <c r="ABY175" i="4" s="1"/>
  <c r="ABZ175" i="4" s="1"/>
  <c r="ACA175" i="4" s="1"/>
  <c r="ACB175" i="4" s="1"/>
  <c r="ACC175" i="4" s="1"/>
  <c r="ACD175" i="4" s="1"/>
  <c r="ACE175" i="4" s="1"/>
  <c r="ACF175" i="4" s="1"/>
  <c r="ACG175" i="4" s="1"/>
  <c r="ACH175" i="4" s="1"/>
  <c r="ACI175" i="4" s="1"/>
  <c r="ACJ175" i="4" s="1"/>
  <c r="ACK175" i="4" s="1"/>
  <c r="ACL175" i="4" s="1"/>
  <c r="ACM175" i="4" s="1"/>
  <c r="ACN175" i="4" s="1"/>
  <c r="ACO175" i="4" s="1"/>
  <c r="ACP175" i="4" s="1"/>
  <c r="ACQ175" i="4" s="1"/>
  <c r="ACR175" i="4" s="1"/>
  <c r="ACS175" i="4" s="1"/>
  <c r="ACT175" i="4" s="1"/>
  <c r="ACU175" i="4" s="1"/>
  <c r="ACV175" i="4" s="1"/>
  <c r="ACW175" i="4" s="1"/>
  <c r="ACX175" i="4" s="1"/>
  <c r="ACY175" i="4" s="1"/>
  <c r="ACZ175" i="4" s="1"/>
  <c r="ADA175" i="4" s="1"/>
  <c r="ADB175" i="4" s="1"/>
  <c r="ADC175" i="4" s="1"/>
  <c r="ADD175" i="4" s="1"/>
  <c r="ADE175" i="4" s="1"/>
  <c r="ADF175" i="4" s="1"/>
  <c r="ADG175" i="4" s="1"/>
  <c r="ADH175" i="4" s="1"/>
  <c r="ADI175" i="4" s="1"/>
  <c r="ADJ175" i="4" s="1"/>
  <c r="ADK175" i="4" s="1"/>
  <c r="ADL175" i="4" s="1"/>
  <c r="ADM175" i="4" s="1"/>
  <c r="ADN175" i="4" s="1"/>
  <c r="ADO175" i="4" s="1"/>
  <c r="ADP175" i="4" s="1"/>
  <c r="ADQ175" i="4" s="1"/>
  <c r="ADR175" i="4" s="1"/>
  <c r="ADS175" i="4" s="1"/>
  <c r="ADT175" i="4" s="1"/>
  <c r="ADU175" i="4" s="1"/>
  <c r="ADV175" i="4" s="1"/>
  <c r="ADW175" i="4" s="1"/>
  <c r="ADX175" i="4" s="1"/>
  <c r="ADY175" i="4" s="1"/>
  <c r="ADZ175" i="4" s="1"/>
  <c r="AEA175" i="4" s="1"/>
  <c r="AEB175" i="4" s="1"/>
  <c r="AEC175" i="4" s="1"/>
  <c r="AED175" i="4" s="1"/>
  <c r="AEE175" i="4" s="1"/>
  <c r="AEF175" i="4" s="1"/>
  <c r="AEG175" i="4" s="1"/>
  <c r="AEH175" i="4" s="1"/>
  <c r="AEI175" i="4" s="1"/>
  <c r="AEJ175" i="4" s="1"/>
  <c r="AEK175" i="4" s="1"/>
  <c r="AEL175" i="4" s="1"/>
  <c r="AEM175" i="4" s="1"/>
  <c r="AEN175" i="4" s="1"/>
  <c r="AEO175" i="4" s="1"/>
  <c r="AEP175" i="4" s="1"/>
  <c r="AEQ175" i="4" s="1"/>
  <c r="AER175" i="4" s="1"/>
  <c r="AES175" i="4" s="1"/>
  <c r="AET175" i="4" s="1"/>
  <c r="AEU175" i="4" s="1"/>
  <c r="AEV175" i="4" s="1"/>
  <c r="AEW175" i="4" s="1"/>
  <c r="AEX175" i="4" s="1"/>
  <c r="AEY175" i="4" s="1"/>
  <c r="AEZ175" i="4" s="1"/>
  <c r="AFA175" i="4" s="1"/>
  <c r="AFB175" i="4" s="1"/>
  <c r="AFC175" i="4" s="1"/>
  <c r="AFD175" i="4" s="1"/>
  <c r="AFE175" i="4" s="1"/>
  <c r="AFF175" i="4" s="1"/>
  <c r="AFG175" i="4" s="1"/>
  <c r="AFH175" i="4" s="1"/>
  <c r="AFI175" i="4" s="1"/>
  <c r="AFJ175" i="4" s="1"/>
  <c r="AFK175" i="4" s="1"/>
  <c r="AFL175" i="4" s="1"/>
  <c r="AFM175" i="4" s="1"/>
  <c r="AFN175" i="4" s="1"/>
  <c r="AFO175" i="4" s="1"/>
  <c r="AFP175" i="4" s="1"/>
  <c r="AFQ175" i="4" s="1"/>
  <c r="AFR175" i="4" s="1"/>
  <c r="AFS175" i="4" s="1"/>
  <c r="AFT175" i="4" s="1"/>
  <c r="AFU175" i="4" s="1"/>
  <c r="AFV175" i="4" s="1"/>
  <c r="AFW175" i="4" s="1"/>
  <c r="AFX175" i="4" s="1"/>
  <c r="AFY175" i="4" s="1"/>
  <c r="AFZ175" i="4" s="1"/>
  <c r="AGA175" i="4" s="1"/>
  <c r="AGB175" i="4" s="1"/>
  <c r="AGC175" i="4" s="1"/>
  <c r="AGD175" i="4" s="1"/>
  <c r="AGE175" i="4" s="1"/>
  <c r="AGF175" i="4" s="1"/>
  <c r="AGG175" i="4" s="1"/>
  <c r="AGH175" i="4" s="1"/>
  <c r="AGI175" i="4" s="1"/>
  <c r="AGJ175" i="4" s="1"/>
  <c r="AGK175" i="4" s="1"/>
  <c r="AGL175" i="4" s="1"/>
  <c r="AGM175" i="4" s="1"/>
  <c r="AGN175" i="4" s="1"/>
  <c r="AGO175" i="4" s="1"/>
  <c r="AGP175" i="4" s="1"/>
  <c r="AGQ175" i="4" s="1"/>
  <c r="AGR175" i="4" s="1"/>
  <c r="AGS175" i="4" s="1"/>
  <c r="AGT175" i="4" s="1"/>
  <c r="AGU175" i="4" s="1"/>
  <c r="AGV175" i="4" s="1"/>
  <c r="AGW175" i="4" s="1"/>
  <c r="AGX175" i="4" s="1"/>
  <c r="AGY175" i="4" s="1"/>
  <c r="AGZ175" i="4" s="1"/>
  <c r="AHA175" i="4" s="1"/>
  <c r="AHB175" i="4" s="1"/>
  <c r="AHC175" i="4" s="1"/>
  <c r="AHD175" i="4" s="1"/>
  <c r="AHE175" i="4" s="1"/>
  <c r="AHF175" i="4" s="1"/>
  <c r="AHG175" i="4" s="1"/>
  <c r="AHH175" i="4" s="1"/>
  <c r="AHI175" i="4" s="1"/>
  <c r="AHJ175" i="4" s="1"/>
  <c r="AHK175" i="4" s="1"/>
  <c r="AHL175" i="4" s="1"/>
  <c r="AHM175" i="4" s="1"/>
  <c r="AHN175" i="4" s="1"/>
  <c r="AHO175" i="4" s="1"/>
  <c r="AHP175" i="4" s="1"/>
  <c r="AHQ175" i="4" s="1"/>
  <c r="AHR175" i="4" s="1"/>
  <c r="AHS175" i="4" s="1"/>
  <c r="AHT175" i="4" s="1"/>
  <c r="AHU175" i="4" s="1"/>
  <c r="AHV175" i="4" s="1"/>
  <c r="AHW175" i="4" s="1"/>
  <c r="AHX175" i="4" s="1"/>
  <c r="AHY175" i="4" s="1"/>
  <c r="AHZ175" i="4" s="1"/>
  <c r="AIA175" i="4" s="1"/>
  <c r="AIB175" i="4" s="1"/>
  <c r="AIC175" i="4" s="1"/>
  <c r="AID175" i="4" s="1"/>
  <c r="AIE175" i="4" s="1"/>
  <c r="AIF175" i="4" s="1"/>
  <c r="AIG175" i="4" s="1"/>
  <c r="AIH175" i="4" s="1"/>
  <c r="AII175" i="4" s="1"/>
  <c r="AIJ175" i="4" s="1"/>
  <c r="AIK175" i="4" s="1"/>
  <c r="AIL175" i="4" s="1"/>
  <c r="AIM175" i="4" s="1"/>
  <c r="AIN175" i="4" s="1"/>
  <c r="AIO175" i="4" s="1"/>
  <c r="AIP175" i="4" s="1"/>
  <c r="AIQ175" i="4" s="1"/>
  <c r="AIR175" i="4" s="1"/>
  <c r="AIS175" i="4" s="1"/>
  <c r="AIT175" i="4" s="1"/>
  <c r="AIU175" i="4" s="1"/>
  <c r="AIV175" i="4" s="1"/>
  <c r="AIW175" i="4" s="1"/>
  <c r="AIX175" i="4" s="1"/>
  <c r="AIY175" i="4" s="1"/>
  <c r="AIZ175" i="4" s="1"/>
  <c r="AJA175" i="4" s="1"/>
  <c r="AJB175" i="4" s="1"/>
  <c r="AJC175" i="4" s="1"/>
  <c r="AJD175" i="4" s="1"/>
  <c r="AJE175" i="4" s="1"/>
  <c r="AJF175" i="4" s="1"/>
  <c r="AJG175" i="4" s="1"/>
  <c r="AJH175" i="4" s="1"/>
  <c r="AJI175" i="4" s="1"/>
  <c r="AJJ175" i="4" s="1"/>
  <c r="AJK175" i="4" s="1"/>
  <c r="AJL175" i="4" s="1"/>
  <c r="AJM175" i="4" s="1"/>
  <c r="AJN175" i="4" s="1"/>
  <c r="AJO175" i="4" s="1"/>
  <c r="AJP175" i="4" s="1"/>
  <c r="AJQ175" i="4" s="1"/>
  <c r="AJR175" i="4" s="1"/>
  <c r="AJS175" i="4" s="1"/>
  <c r="AJT175" i="4" s="1"/>
  <c r="AJU175" i="4" s="1"/>
  <c r="AJV175" i="4" s="1"/>
  <c r="AJW175" i="4" s="1"/>
  <c r="AJX175" i="4" s="1"/>
  <c r="AJY175" i="4" s="1"/>
  <c r="AJZ175" i="4" s="1"/>
  <c r="AKA175" i="4" s="1"/>
  <c r="AKB175" i="4" s="1"/>
  <c r="AKC175" i="4" s="1"/>
  <c r="AKD175" i="4" s="1"/>
  <c r="AKE175" i="4" s="1"/>
  <c r="AKF175" i="4" s="1"/>
  <c r="AKG175" i="4" s="1"/>
  <c r="AKH175" i="4" s="1"/>
  <c r="AKI175" i="4" s="1"/>
  <c r="AKJ175" i="4" s="1"/>
  <c r="AKK175" i="4" s="1"/>
  <c r="AKL175" i="4" s="1"/>
  <c r="AKM175" i="4" s="1"/>
  <c r="AKN175" i="4" s="1"/>
  <c r="AKO175" i="4" s="1"/>
  <c r="AKP175" i="4" s="1"/>
  <c r="AKQ175" i="4" s="1"/>
  <c r="AKR175" i="4" s="1"/>
  <c r="AKS175" i="4" s="1"/>
  <c r="AKT175" i="4" s="1"/>
  <c r="AKU175" i="4" s="1"/>
  <c r="AKV175" i="4" s="1"/>
  <c r="AKW175" i="4" s="1"/>
  <c r="AKX175" i="4" s="1"/>
  <c r="AKY175" i="4" s="1"/>
  <c r="AKZ175" i="4" s="1"/>
  <c r="ALA175" i="4" s="1"/>
  <c r="ALB175" i="4" s="1"/>
  <c r="ALC175" i="4" s="1"/>
  <c r="ALD175" i="4" s="1"/>
  <c r="ALE175" i="4" s="1"/>
  <c r="ALF175" i="4" s="1"/>
  <c r="ALG175" i="4" s="1"/>
  <c r="ALH175" i="4" s="1"/>
  <c r="ALI175" i="4" s="1"/>
  <c r="ALJ175" i="4" s="1"/>
  <c r="ALK175" i="4" s="1"/>
  <c r="ALL175" i="4" s="1"/>
  <c r="ALM175" i="4" s="1"/>
  <c r="ALN175" i="4" s="1"/>
  <c r="ALO175" i="4" s="1"/>
  <c r="ALP175" i="4" s="1"/>
  <c r="ALQ175" i="4" s="1"/>
  <c r="ALR175" i="4" s="1"/>
  <c r="ALS175" i="4" s="1"/>
  <c r="ALT175" i="4" s="1"/>
  <c r="ALU175" i="4" s="1"/>
  <c r="ALV175" i="4" s="1"/>
  <c r="ALW175" i="4" s="1"/>
  <c r="ALX175" i="4" s="1"/>
  <c r="ALY175" i="4" s="1"/>
  <c r="ALZ175" i="4" s="1"/>
  <c r="AMA175" i="4" s="1"/>
  <c r="AMB175" i="4" s="1"/>
  <c r="AMC175" i="4" s="1"/>
  <c r="AMD175" i="4" s="1"/>
  <c r="AME175" i="4" s="1"/>
  <c r="AMF175" i="4" s="1"/>
  <c r="AMG175" i="4" s="1"/>
  <c r="AMH175" i="4" s="1"/>
  <c r="AMI175" i="4" s="1"/>
  <c r="AMJ175" i="4" s="1"/>
  <c r="AMK175" i="4" s="1"/>
  <c r="AML175" i="4" s="1"/>
  <c r="AMM175" i="4" s="1"/>
  <c r="AMN175" i="4" s="1"/>
  <c r="AMO175" i="4" s="1"/>
  <c r="AMP175" i="4" s="1"/>
  <c r="AMQ175" i="4" s="1"/>
  <c r="AMR175" i="4" s="1"/>
  <c r="AMS175" i="4" s="1"/>
  <c r="AMT175" i="4" s="1"/>
  <c r="AMU175" i="4" s="1"/>
  <c r="AMV175" i="4" s="1"/>
  <c r="AMW175" i="4" s="1"/>
  <c r="AMX175" i="4" s="1"/>
  <c r="AMY175" i="4" s="1"/>
  <c r="AMZ175" i="4" s="1"/>
  <c r="ANA175" i="4" s="1"/>
  <c r="ANB175" i="4" s="1"/>
  <c r="ANC175" i="4" s="1"/>
  <c r="AND175" i="4" s="1"/>
  <c r="ANE175" i="4" s="1"/>
  <c r="ANF175" i="4" s="1"/>
  <c r="ANG175" i="4" s="1"/>
  <c r="ANH175" i="4" s="1"/>
  <c r="ANI175" i="4" s="1"/>
  <c r="ANJ175" i="4" s="1"/>
  <c r="ANK175" i="4" s="1"/>
  <c r="ANL175" i="4" s="1"/>
  <c r="ANM175" i="4" s="1"/>
  <c r="ANN175" i="4" s="1"/>
  <c r="ANO175" i="4" s="1"/>
  <c r="ANP175" i="4" s="1"/>
  <c r="ANQ175" i="4" s="1"/>
  <c r="ANR175" i="4" s="1"/>
  <c r="ANS175" i="4" s="1"/>
  <c r="ANT175" i="4" s="1"/>
  <c r="ANU175" i="4" s="1"/>
  <c r="ANV175" i="4" s="1"/>
  <c r="ANW175" i="4" s="1"/>
  <c r="ANX175" i="4" s="1"/>
  <c r="ANY175" i="4" s="1"/>
  <c r="ANZ175" i="4" s="1"/>
  <c r="AOA175" i="4" s="1"/>
  <c r="AOB175" i="4" s="1"/>
  <c r="AOC175" i="4" s="1"/>
  <c r="AOD175" i="4" s="1"/>
  <c r="AOE175" i="4" s="1"/>
  <c r="AOF175" i="4" s="1"/>
  <c r="AOG175" i="4" s="1"/>
  <c r="AOH175" i="4" s="1"/>
  <c r="AOI175" i="4" s="1"/>
  <c r="AOJ175" i="4" s="1"/>
  <c r="AOK175" i="4" s="1"/>
  <c r="AOL175" i="4" s="1"/>
  <c r="AOM175" i="4" s="1"/>
  <c r="AON175" i="4" s="1"/>
  <c r="AOO175" i="4" s="1"/>
  <c r="AOP175" i="4" s="1"/>
  <c r="AOQ175" i="4" s="1"/>
  <c r="AOR175" i="4" s="1"/>
  <c r="AOS175" i="4" s="1"/>
  <c r="AOT175" i="4" s="1"/>
  <c r="AOU175" i="4" s="1"/>
  <c r="AOV175" i="4" s="1"/>
  <c r="AOW175" i="4" s="1"/>
  <c r="AOX175" i="4" s="1"/>
  <c r="AOY175" i="4" s="1"/>
  <c r="AOZ175" i="4" s="1"/>
  <c r="APA175" i="4" s="1"/>
  <c r="APB175" i="4" s="1"/>
  <c r="APC175" i="4" s="1"/>
  <c r="APD175" i="4" s="1"/>
  <c r="APE175" i="4" s="1"/>
  <c r="APF175" i="4" s="1"/>
  <c r="APG175" i="4" s="1"/>
  <c r="APH175" i="4" s="1"/>
  <c r="API175" i="4" s="1"/>
  <c r="APJ175" i="4" s="1"/>
  <c r="APK175" i="4" s="1"/>
  <c r="APL175" i="4" s="1"/>
  <c r="APM175" i="4" s="1"/>
  <c r="APN175" i="4" s="1"/>
  <c r="APO175" i="4" s="1"/>
  <c r="APP175" i="4" s="1"/>
  <c r="APQ175" i="4" s="1"/>
  <c r="APR175" i="4" s="1"/>
  <c r="APS175" i="4" s="1"/>
  <c r="APT175" i="4" s="1"/>
  <c r="APU175" i="4" s="1"/>
  <c r="APV175" i="4" s="1"/>
  <c r="APW175" i="4" s="1"/>
  <c r="APX175" i="4" s="1"/>
  <c r="APY175" i="4" s="1"/>
  <c r="APZ175" i="4" s="1"/>
  <c r="AQA175" i="4" s="1"/>
  <c r="AQB175" i="4" s="1"/>
  <c r="AQC175" i="4" s="1"/>
  <c r="AQD175" i="4" s="1"/>
  <c r="AQE175" i="4" s="1"/>
  <c r="AQF175" i="4" s="1"/>
  <c r="AQG175" i="4" s="1"/>
  <c r="AQH175" i="4" s="1"/>
  <c r="AQI175" i="4" s="1"/>
  <c r="AQJ175" i="4" s="1"/>
  <c r="AQK175" i="4" s="1"/>
  <c r="AQL175" i="4" s="1"/>
  <c r="AQM175" i="4" s="1"/>
  <c r="AQN175" i="4" s="1"/>
  <c r="AQO175" i="4" s="1"/>
  <c r="AQP175" i="4" s="1"/>
  <c r="AQQ175" i="4" s="1"/>
  <c r="AQR175" i="4" s="1"/>
  <c r="AQS175" i="4" s="1"/>
  <c r="AQT175" i="4" s="1"/>
  <c r="AQU175" i="4" s="1"/>
  <c r="AQV175" i="4" s="1"/>
  <c r="AQW175" i="4" s="1"/>
  <c r="AQX175" i="4" s="1"/>
  <c r="AQY175" i="4" s="1"/>
  <c r="AQZ175" i="4" s="1"/>
  <c r="ARA175" i="4" s="1"/>
  <c r="ARB175" i="4" s="1"/>
  <c r="ARC175" i="4" s="1"/>
  <c r="ARD175" i="4" s="1"/>
  <c r="ARE175" i="4" s="1"/>
  <c r="ARF175" i="4" s="1"/>
  <c r="ARG175" i="4" s="1"/>
  <c r="ARH175" i="4" s="1"/>
  <c r="ARI175" i="4" s="1"/>
  <c r="ARJ175" i="4" s="1"/>
  <c r="ARK175" i="4" s="1"/>
  <c r="ARL175" i="4" s="1"/>
  <c r="ARM175" i="4" s="1"/>
  <c r="ARN175" i="4" s="1"/>
  <c r="ARO175" i="4" s="1"/>
  <c r="ARP175" i="4" s="1"/>
  <c r="ARQ175" i="4" s="1"/>
  <c r="ARR175" i="4" s="1"/>
  <c r="ARS175" i="4" s="1"/>
  <c r="ART175" i="4" s="1"/>
  <c r="ARU175" i="4" s="1"/>
  <c r="ARV175" i="4" s="1"/>
  <c r="ARW175" i="4" s="1"/>
  <c r="ARX175" i="4" s="1"/>
  <c r="ARY175" i="4" s="1"/>
  <c r="ARZ175" i="4" s="1"/>
  <c r="ASA175" i="4" s="1"/>
  <c r="ASB175" i="4" s="1"/>
  <c r="ASC175" i="4" s="1"/>
  <c r="ASD175" i="4" s="1"/>
  <c r="ASE175" i="4" s="1"/>
  <c r="ASF175" i="4" s="1"/>
  <c r="ASG175" i="4" s="1"/>
  <c r="ASH175" i="4" s="1"/>
  <c r="ASI175" i="4" s="1"/>
  <c r="ASJ175" i="4" s="1"/>
  <c r="ASK175" i="4" s="1"/>
  <c r="ASL175" i="4" s="1"/>
  <c r="ASM175" i="4" s="1"/>
  <c r="ASN175" i="4" s="1"/>
  <c r="ASO175" i="4" s="1"/>
  <c r="ASP175" i="4" s="1"/>
  <c r="ASQ175" i="4" s="1"/>
  <c r="ASR175" i="4" s="1"/>
  <c r="ASS175" i="4" s="1"/>
  <c r="AST175" i="4" s="1"/>
  <c r="ASU175" i="4" s="1"/>
  <c r="ASV175" i="4" s="1"/>
  <c r="ASW175" i="4" s="1"/>
  <c r="ASX175" i="4" s="1"/>
  <c r="ASY175" i="4" s="1"/>
  <c r="ASZ175" i="4" s="1"/>
  <c r="ATA175" i="4" s="1"/>
  <c r="ATB175" i="4" s="1"/>
  <c r="ATC175" i="4" s="1"/>
  <c r="ATD175" i="4" s="1"/>
  <c r="ATE175" i="4" s="1"/>
  <c r="ATF175" i="4" s="1"/>
  <c r="ATG175" i="4" s="1"/>
  <c r="ATH175" i="4" s="1"/>
  <c r="ATI175" i="4" s="1"/>
  <c r="ATJ175" i="4" s="1"/>
  <c r="ATK175" i="4" s="1"/>
  <c r="ATL175" i="4" s="1"/>
  <c r="ATM175" i="4" s="1"/>
  <c r="ATN175" i="4" s="1"/>
  <c r="ATO175" i="4" s="1"/>
  <c r="ATP175" i="4" s="1"/>
  <c r="ATQ175" i="4" s="1"/>
  <c r="ATR175" i="4" s="1"/>
  <c r="ATS175" i="4" s="1"/>
  <c r="ATT175" i="4" s="1"/>
  <c r="ATU175" i="4" s="1"/>
  <c r="ATV175" i="4" s="1"/>
  <c r="ATW175" i="4" s="1"/>
  <c r="ATX175" i="4" s="1"/>
  <c r="ATY175" i="4" s="1"/>
  <c r="ATZ175" i="4" s="1"/>
  <c r="AUA175" i="4" s="1"/>
  <c r="AUB175" i="4" s="1"/>
  <c r="AUC175" i="4" s="1"/>
  <c r="AUD175" i="4" s="1"/>
  <c r="AUE175" i="4" s="1"/>
  <c r="AUF175" i="4" s="1"/>
  <c r="AUG175" i="4" s="1"/>
  <c r="AUH175" i="4" s="1"/>
  <c r="AUI175" i="4" s="1"/>
  <c r="AUJ175" i="4" s="1"/>
  <c r="AUK175" i="4" s="1"/>
  <c r="AUL175" i="4" s="1"/>
  <c r="AUM175" i="4" s="1"/>
  <c r="AUN175" i="4" s="1"/>
  <c r="AUO175" i="4" s="1"/>
  <c r="AUP175" i="4" s="1"/>
  <c r="AUQ175" i="4" s="1"/>
  <c r="AUR175" i="4" s="1"/>
  <c r="AUS175" i="4" s="1"/>
  <c r="AUT175" i="4" s="1"/>
  <c r="AUU175" i="4" s="1"/>
  <c r="AUV175" i="4" s="1"/>
  <c r="AUW175" i="4" s="1"/>
  <c r="AUX175" i="4" s="1"/>
  <c r="AUY175" i="4" s="1"/>
  <c r="AUZ175" i="4" s="1"/>
  <c r="AVA175" i="4" s="1"/>
  <c r="AVB175" i="4" s="1"/>
  <c r="AVC175" i="4" s="1"/>
  <c r="AVD175" i="4" s="1"/>
  <c r="AVE175" i="4" s="1"/>
  <c r="AVF175" i="4" s="1"/>
  <c r="AVG175" i="4" s="1"/>
  <c r="AVH175" i="4" s="1"/>
  <c r="AVI175" i="4" s="1"/>
  <c r="AVJ175" i="4" s="1"/>
  <c r="AVK175" i="4" s="1"/>
  <c r="AVL175" i="4" s="1"/>
  <c r="AVM175" i="4" s="1"/>
  <c r="AVN175" i="4" s="1"/>
  <c r="AVO175" i="4" s="1"/>
  <c r="AVP175" i="4" s="1"/>
  <c r="AVQ175" i="4" s="1"/>
  <c r="AVR175" i="4" s="1"/>
  <c r="AVS175" i="4" s="1"/>
  <c r="AVT175" i="4" s="1"/>
  <c r="AVU175" i="4" s="1"/>
  <c r="AVV175" i="4" s="1"/>
  <c r="AVW175" i="4" s="1"/>
  <c r="AVX175" i="4" s="1"/>
  <c r="AVY175" i="4" s="1"/>
  <c r="AVZ175" i="4" s="1"/>
  <c r="AWA175" i="4" s="1"/>
  <c r="AWB175" i="4" s="1"/>
  <c r="AWC175" i="4" s="1"/>
  <c r="AWD175" i="4" s="1"/>
  <c r="AWE175" i="4" s="1"/>
  <c r="AWF175" i="4" s="1"/>
  <c r="AWG175" i="4" s="1"/>
  <c r="AWH175" i="4" s="1"/>
  <c r="AWI175" i="4" s="1"/>
  <c r="AWJ175" i="4" s="1"/>
  <c r="AWK175" i="4" s="1"/>
  <c r="AWL175" i="4" s="1"/>
  <c r="AWM175" i="4" s="1"/>
  <c r="AWN175" i="4" s="1"/>
  <c r="AWO175" i="4" s="1"/>
  <c r="AWP175" i="4" s="1"/>
  <c r="AWQ175" i="4" s="1"/>
  <c r="AWR175" i="4" s="1"/>
  <c r="AWS175" i="4" s="1"/>
  <c r="AWT175" i="4" s="1"/>
  <c r="AWU175" i="4" s="1"/>
  <c r="AWV175" i="4" s="1"/>
  <c r="AWW175" i="4" s="1"/>
  <c r="AWX175" i="4" s="1"/>
  <c r="AWY175" i="4" s="1"/>
  <c r="AWZ175" i="4" s="1"/>
  <c r="AXA175" i="4" s="1"/>
  <c r="AXB175" i="4" s="1"/>
  <c r="AXC175" i="4" s="1"/>
  <c r="AXD175" i="4" s="1"/>
  <c r="AXE175" i="4" s="1"/>
  <c r="AXF175" i="4" s="1"/>
  <c r="AXG175" i="4" s="1"/>
  <c r="AXH175" i="4" s="1"/>
  <c r="AXI175" i="4" s="1"/>
  <c r="AXJ175" i="4" s="1"/>
  <c r="AXK175" i="4" s="1"/>
  <c r="AXL175" i="4" s="1"/>
  <c r="AXM175" i="4" s="1"/>
  <c r="AXN175" i="4" s="1"/>
  <c r="AXO175" i="4" s="1"/>
  <c r="AXP175" i="4" s="1"/>
  <c r="AXQ175" i="4" s="1"/>
  <c r="AXR175" i="4" s="1"/>
  <c r="AXS175" i="4" s="1"/>
  <c r="AXT175" i="4" s="1"/>
  <c r="AXU175" i="4" s="1"/>
  <c r="AXV175" i="4" s="1"/>
  <c r="AXW175" i="4" s="1"/>
  <c r="AXX175" i="4" s="1"/>
  <c r="AXY175" i="4" s="1"/>
  <c r="AXZ175" i="4" s="1"/>
  <c r="AYA175" i="4" s="1"/>
  <c r="AYB175" i="4" s="1"/>
  <c r="AYC175" i="4" s="1"/>
  <c r="AYD175" i="4" s="1"/>
  <c r="AYE175" i="4" s="1"/>
  <c r="AYF175" i="4" s="1"/>
  <c r="AYG175" i="4" s="1"/>
  <c r="AYH175" i="4" s="1"/>
  <c r="AYI175" i="4" s="1"/>
  <c r="AYJ175" i="4" s="1"/>
  <c r="AYK175" i="4" s="1"/>
  <c r="AYL175" i="4" s="1"/>
  <c r="AYM175" i="4" s="1"/>
  <c r="AYN175" i="4" s="1"/>
  <c r="AYO175" i="4" s="1"/>
  <c r="AYP175" i="4" s="1"/>
  <c r="AYQ175" i="4" s="1"/>
  <c r="AYR175" i="4" s="1"/>
  <c r="AYS175" i="4" s="1"/>
  <c r="AYT175" i="4" s="1"/>
  <c r="AYU175" i="4" s="1"/>
  <c r="AYV175" i="4" s="1"/>
  <c r="AYW175" i="4" s="1"/>
  <c r="AYX175" i="4" s="1"/>
  <c r="AYY175" i="4" s="1"/>
  <c r="AYZ175" i="4" s="1"/>
  <c r="AZA175" i="4" s="1"/>
  <c r="AZB175" i="4" s="1"/>
  <c r="AZC175" i="4" s="1"/>
  <c r="AZD175" i="4" s="1"/>
  <c r="AZE175" i="4" s="1"/>
  <c r="AZF175" i="4" s="1"/>
  <c r="AZG175" i="4" s="1"/>
  <c r="AZH175" i="4" s="1"/>
  <c r="AZI175" i="4" s="1"/>
  <c r="AZJ175" i="4" s="1"/>
  <c r="AZK175" i="4" s="1"/>
  <c r="AZL175" i="4" s="1"/>
  <c r="AZM175" i="4" s="1"/>
  <c r="AZN175" i="4" s="1"/>
  <c r="AZO175" i="4" s="1"/>
  <c r="AZP175" i="4" s="1"/>
  <c r="AZQ175" i="4" s="1"/>
  <c r="AZR175" i="4" s="1"/>
  <c r="AZS175" i="4" s="1"/>
  <c r="AZT175" i="4" s="1"/>
  <c r="AZU175" i="4" s="1"/>
  <c r="AZV175" i="4" s="1"/>
  <c r="AZW175" i="4" s="1"/>
  <c r="AZX175" i="4" s="1"/>
  <c r="AZY175" i="4" s="1"/>
  <c r="AZZ175" i="4" s="1"/>
  <c r="BAA175" i="4" s="1"/>
  <c r="BAB175" i="4" s="1"/>
  <c r="BAC175" i="4" s="1"/>
  <c r="BAD175" i="4" s="1"/>
  <c r="BAE175" i="4" s="1"/>
  <c r="BAF175" i="4" s="1"/>
  <c r="BAG175" i="4" s="1"/>
  <c r="BAH175" i="4" s="1"/>
  <c r="BAI175" i="4" s="1"/>
  <c r="BAJ175" i="4" s="1"/>
  <c r="BAK175" i="4" s="1"/>
  <c r="BAL175" i="4" s="1"/>
  <c r="BAM175" i="4" s="1"/>
  <c r="BAN175" i="4" s="1"/>
  <c r="BAO175" i="4" s="1"/>
  <c r="BAP175" i="4" s="1"/>
  <c r="BAQ175" i="4" s="1"/>
  <c r="BAR175" i="4" s="1"/>
  <c r="BAS175" i="4" s="1"/>
  <c r="BAT175" i="4" s="1"/>
  <c r="BAU175" i="4" s="1"/>
  <c r="BAV175" i="4" s="1"/>
  <c r="BAW175" i="4" s="1"/>
  <c r="BAX175" i="4" s="1"/>
  <c r="BAY175" i="4" s="1"/>
  <c r="BAZ175" i="4" s="1"/>
  <c r="BBA175" i="4" s="1"/>
  <c r="BBB175" i="4" s="1"/>
  <c r="BBC175" i="4" s="1"/>
  <c r="BBD175" i="4" s="1"/>
  <c r="BBE175" i="4" s="1"/>
  <c r="BBF175" i="4" s="1"/>
  <c r="BBG175" i="4" s="1"/>
  <c r="BBH175" i="4" s="1"/>
  <c r="BBI175" i="4" s="1"/>
  <c r="BBJ175" i="4" s="1"/>
  <c r="BBK175" i="4" s="1"/>
  <c r="BBL175" i="4" s="1"/>
  <c r="BBM175" i="4" s="1"/>
  <c r="BBN175" i="4" s="1"/>
  <c r="BBO175" i="4" s="1"/>
  <c r="BBP175" i="4" s="1"/>
  <c r="BBQ175" i="4" s="1"/>
  <c r="BBR175" i="4" s="1"/>
  <c r="BBS175" i="4" s="1"/>
  <c r="BBT175" i="4" s="1"/>
  <c r="BBU175" i="4" s="1"/>
  <c r="BBV175" i="4" s="1"/>
  <c r="BBW175" i="4" s="1"/>
  <c r="BBX175" i="4" s="1"/>
  <c r="BBY175" i="4" s="1"/>
  <c r="BBZ175" i="4" s="1"/>
  <c r="BCA175" i="4" s="1"/>
  <c r="BCB175" i="4" s="1"/>
  <c r="BCC175" i="4" s="1"/>
  <c r="BCD175" i="4" s="1"/>
  <c r="BCE175" i="4" s="1"/>
  <c r="BCF175" i="4" s="1"/>
  <c r="BCG175" i="4" s="1"/>
  <c r="BCH175" i="4" s="1"/>
  <c r="BCI175" i="4" s="1"/>
  <c r="BCJ175" i="4" s="1"/>
  <c r="BCK175" i="4" s="1"/>
  <c r="BCL175" i="4" s="1"/>
  <c r="BCM175" i="4" s="1"/>
  <c r="BCN175" i="4" s="1"/>
  <c r="BCO175" i="4" s="1"/>
  <c r="BCP175" i="4" s="1"/>
  <c r="BCQ175" i="4" s="1"/>
  <c r="BCR175" i="4" s="1"/>
  <c r="BCS175" i="4" s="1"/>
  <c r="BCT175" i="4" s="1"/>
  <c r="BCU175" i="4" s="1"/>
  <c r="BCV175" i="4" s="1"/>
  <c r="BCW175" i="4" s="1"/>
  <c r="BCX175" i="4" s="1"/>
  <c r="BCY175" i="4" s="1"/>
  <c r="BCZ175" i="4" s="1"/>
  <c r="BDA175" i="4" s="1"/>
  <c r="BDB175" i="4" s="1"/>
  <c r="BDC175" i="4" s="1"/>
  <c r="BDD175" i="4" s="1"/>
  <c r="BDE175" i="4" s="1"/>
  <c r="BDF175" i="4" s="1"/>
  <c r="BDG175" i="4" s="1"/>
  <c r="BDH175" i="4" s="1"/>
  <c r="BDI175" i="4" s="1"/>
  <c r="BDJ175" i="4" s="1"/>
  <c r="BDK175" i="4" s="1"/>
  <c r="BDL175" i="4" s="1"/>
  <c r="BDM175" i="4" s="1"/>
  <c r="BDN175" i="4" s="1"/>
  <c r="BDO175" i="4" s="1"/>
  <c r="BDP175" i="4" s="1"/>
  <c r="BDQ175" i="4" s="1"/>
  <c r="BDR175" i="4" s="1"/>
  <c r="BDS175" i="4" s="1"/>
  <c r="BDT175" i="4" s="1"/>
  <c r="BDU175" i="4" s="1"/>
  <c r="BDV175" i="4" s="1"/>
  <c r="BDW175" i="4" s="1"/>
  <c r="BDX175" i="4" s="1"/>
  <c r="BDY175" i="4" s="1"/>
  <c r="BDZ175" i="4" s="1"/>
  <c r="BEA175" i="4" s="1"/>
  <c r="BEB175" i="4" s="1"/>
  <c r="BEC175" i="4" s="1"/>
  <c r="BED175" i="4" s="1"/>
  <c r="BEE175" i="4" s="1"/>
  <c r="BEF175" i="4" s="1"/>
  <c r="BEG175" i="4" s="1"/>
  <c r="BEH175" i="4" s="1"/>
  <c r="BEI175" i="4" s="1"/>
  <c r="BEJ175" i="4" s="1"/>
  <c r="BEK175" i="4" s="1"/>
  <c r="BEL175" i="4" s="1"/>
  <c r="BEM175" i="4" s="1"/>
  <c r="BEN175" i="4" s="1"/>
  <c r="BEO175" i="4" s="1"/>
  <c r="BEP175" i="4" s="1"/>
  <c r="BEQ175" i="4" s="1"/>
  <c r="BER175" i="4" s="1"/>
  <c r="BES175" i="4" s="1"/>
  <c r="BET175" i="4" s="1"/>
  <c r="BEU175" i="4" s="1"/>
  <c r="BEV175" i="4" s="1"/>
  <c r="BEW175" i="4" s="1"/>
  <c r="BEX175" i="4" s="1"/>
  <c r="BEY175" i="4" s="1"/>
  <c r="BEZ175" i="4" s="1"/>
  <c r="BFA175" i="4" s="1"/>
  <c r="BFB175" i="4" s="1"/>
  <c r="BFC175" i="4" s="1"/>
  <c r="BFD175" i="4" s="1"/>
  <c r="BFE175" i="4" s="1"/>
  <c r="BFF175" i="4" s="1"/>
  <c r="BFG175" i="4" s="1"/>
  <c r="BFH175" i="4" s="1"/>
  <c r="BFI175" i="4" s="1"/>
  <c r="BFJ175" i="4" s="1"/>
  <c r="BFK175" i="4" s="1"/>
  <c r="BFL175" i="4" s="1"/>
  <c r="BFM175" i="4" s="1"/>
  <c r="BFN175" i="4" s="1"/>
  <c r="BFO175" i="4" s="1"/>
  <c r="BFP175" i="4" s="1"/>
  <c r="BFQ175" i="4" s="1"/>
  <c r="BFR175" i="4" s="1"/>
  <c r="BFS175" i="4" s="1"/>
  <c r="BFT175" i="4" s="1"/>
  <c r="BFU175" i="4" s="1"/>
  <c r="BFV175" i="4" s="1"/>
  <c r="BFW175" i="4" s="1"/>
  <c r="BFX175" i="4" s="1"/>
  <c r="BFY175" i="4" s="1"/>
  <c r="BFZ175" i="4" s="1"/>
  <c r="BGA175" i="4" s="1"/>
  <c r="BGB175" i="4" s="1"/>
  <c r="BGC175" i="4" s="1"/>
  <c r="BGD175" i="4" s="1"/>
  <c r="BGE175" i="4" s="1"/>
  <c r="BGF175" i="4" s="1"/>
  <c r="BGG175" i="4" s="1"/>
  <c r="BGH175" i="4" s="1"/>
  <c r="BGI175" i="4" s="1"/>
  <c r="BGJ175" i="4" s="1"/>
  <c r="BGK175" i="4" s="1"/>
  <c r="BGL175" i="4" s="1"/>
  <c r="BGM175" i="4" s="1"/>
  <c r="BGN175" i="4" s="1"/>
  <c r="BGO175" i="4" s="1"/>
  <c r="BGP175" i="4" s="1"/>
  <c r="BGQ175" i="4" s="1"/>
  <c r="BGR175" i="4" s="1"/>
  <c r="BGS175" i="4" s="1"/>
  <c r="BGT175" i="4" s="1"/>
  <c r="BGU175" i="4" s="1"/>
  <c r="BGV175" i="4" s="1"/>
  <c r="BGW175" i="4" s="1"/>
  <c r="BGX175" i="4" s="1"/>
  <c r="BGY175" i="4" s="1"/>
  <c r="BGZ175" i="4" s="1"/>
  <c r="BHA175" i="4" s="1"/>
  <c r="BHB175" i="4" s="1"/>
  <c r="BHC175" i="4" s="1"/>
  <c r="BHD175" i="4" s="1"/>
  <c r="BHE175" i="4" s="1"/>
  <c r="BHF175" i="4" s="1"/>
  <c r="BHG175" i="4" s="1"/>
  <c r="BHH175" i="4" s="1"/>
  <c r="BHI175" i="4" s="1"/>
  <c r="BHJ175" i="4" s="1"/>
  <c r="BHK175" i="4" s="1"/>
  <c r="BHL175" i="4" s="1"/>
  <c r="BHM175" i="4" s="1"/>
  <c r="BHN175" i="4" s="1"/>
  <c r="BHO175" i="4" s="1"/>
  <c r="BHP175" i="4" s="1"/>
  <c r="BHQ175" i="4" s="1"/>
  <c r="BHR175" i="4" s="1"/>
  <c r="BHS175" i="4" s="1"/>
  <c r="BHT175" i="4" s="1"/>
  <c r="BHU175" i="4" s="1"/>
  <c r="BHV175" i="4" s="1"/>
  <c r="BHW175" i="4" s="1"/>
  <c r="BHX175" i="4" s="1"/>
  <c r="BHY175" i="4" s="1"/>
  <c r="BHZ175" i="4" s="1"/>
  <c r="BIA175" i="4" s="1"/>
  <c r="BIB175" i="4" s="1"/>
  <c r="BIC175" i="4" s="1"/>
  <c r="BID175" i="4" s="1"/>
  <c r="BIE175" i="4" s="1"/>
  <c r="BIF175" i="4" s="1"/>
  <c r="BIG175" i="4" s="1"/>
  <c r="B149" i="4"/>
  <c r="B147" i="4"/>
  <c r="B145" i="4"/>
  <c r="B143" i="4"/>
  <c r="B141" i="4"/>
  <c r="CG152" i="4"/>
  <c r="CG162" i="4" s="1"/>
  <c r="BM152" i="4"/>
  <c r="BM162" i="4" s="1"/>
  <c r="AS152" i="4"/>
  <c r="AS162" i="4" s="1"/>
  <c r="Y152" i="4"/>
  <c r="Y162" i="4" s="1"/>
  <c r="E152" i="4"/>
  <c r="E162" i="4" s="1"/>
  <c r="KL7" i="5" l="1"/>
  <c r="BIH175" i="4"/>
  <c r="B106" i="4"/>
  <c r="B104" i="4"/>
  <c r="B102" i="4"/>
  <c r="Y109" i="4"/>
  <c r="Y119" i="4" s="1"/>
  <c r="B98" i="4"/>
  <c r="B61" i="4"/>
  <c r="B59" i="4"/>
  <c r="Y66" i="4"/>
  <c r="Y76" i="4" s="1"/>
  <c r="T5" i="2"/>
  <c r="B12" i="4"/>
  <c r="Y23" i="4"/>
  <c r="Y33" i="4" s="1"/>
  <c r="AS23" i="4"/>
  <c r="AS33" i="4" s="1"/>
  <c r="B18" i="4"/>
  <c r="B20" i="4"/>
  <c r="U5" i="2" l="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BD5" i="2" s="1"/>
  <c r="BE5" i="2" s="1"/>
  <c r="BF5" i="2" s="1"/>
  <c r="BG5" i="2" s="1"/>
  <c r="BH5" i="2" s="1"/>
  <c r="BI5" i="2" s="1"/>
  <c r="BJ5" i="2" s="1"/>
  <c r="BK5" i="2" s="1"/>
  <c r="BL5" i="2" s="1"/>
  <c r="BM5" i="2" s="1"/>
  <c r="BN5" i="2" s="1"/>
  <c r="BO5" i="2" s="1"/>
  <c r="BP5" i="2" s="1"/>
  <c r="BQ5" i="2" s="1"/>
  <c r="BR5" i="2" s="1"/>
  <c r="BS5" i="2" s="1"/>
  <c r="BT5" i="2" s="1"/>
  <c r="BU5" i="2" s="1"/>
  <c r="BV5" i="2" s="1"/>
  <c r="BW5" i="2" s="1"/>
  <c r="BX5" i="2" s="1"/>
  <c r="BY5" i="2" s="1"/>
  <c r="BZ5" i="2" s="1"/>
  <c r="CA5" i="2" s="1"/>
  <c r="CB5" i="2" s="1"/>
  <c r="CC5" i="2" s="1"/>
  <c r="CD5" i="2" s="1"/>
  <c r="CE5" i="2" s="1"/>
  <c r="CF5" i="2" s="1"/>
  <c r="CG5" i="2" s="1"/>
  <c r="CH5" i="2" s="1"/>
  <c r="CI5" i="2" s="1"/>
  <c r="CJ5" i="2" s="1"/>
  <c r="CK5" i="2" s="1"/>
  <c r="CL5" i="2" s="1"/>
  <c r="CM5" i="2" s="1"/>
  <c r="CN5" i="2" s="1"/>
  <c r="CO5" i="2" s="1"/>
  <c r="CP5" i="2" s="1"/>
  <c r="CQ5" i="2" s="1"/>
  <c r="CR5" i="2" s="1"/>
  <c r="CS5" i="2" s="1"/>
  <c r="CT5" i="2" s="1"/>
  <c r="CU5" i="2" s="1"/>
  <c r="CV5" i="2" s="1"/>
  <c r="CW5" i="2" s="1"/>
  <c r="CX5" i="2" s="1"/>
  <c r="CY5" i="2" s="1"/>
  <c r="CZ5" i="2" s="1"/>
  <c r="DA5" i="2" s="1"/>
  <c r="DB5" i="2" s="1"/>
  <c r="DC5" i="2" s="1"/>
  <c r="DD5" i="2" s="1"/>
  <c r="DE5" i="2" s="1"/>
  <c r="DF5" i="2" s="1"/>
  <c r="DG5" i="2" s="1"/>
  <c r="DH5" i="2" s="1"/>
  <c r="DI5" i="2" s="1"/>
  <c r="DJ5" i="2" s="1"/>
  <c r="DK5" i="2" s="1"/>
  <c r="DL5" i="2" s="1"/>
  <c r="DM5" i="2" s="1"/>
  <c r="DN5" i="2" s="1"/>
  <c r="DO5" i="2" s="1"/>
  <c r="DP5" i="2" s="1"/>
  <c r="DQ5" i="2" s="1"/>
  <c r="DR5" i="2" s="1"/>
  <c r="DS5" i="2" s="1"/>
  <c r="DT5" i="2" s="1"/>
  <c r="DU5" i="2" s="1"/>
  <c r="DV5" i="2" s="1"/>
  <c r="DW5" i="2" s="1"/>
  <c r="DX5" i="2" s="1"/>
  <c r="DY5" i="2" s="1"/>
  <c r="DZ5" i="2" s="1"/>
  <c r="EA5" i="2" s="1"/>
  <c r="EB5" i="2" s="1"/>
  <c r="EC5" i="2" s="1"/>
  <c r="ED5" i="2" s="1"/>
  <c r="EE5" i="2" s="1"/>
  <c r="EF5" i="2" s="1"/>
  <c r="EG5" i="2" s="1"/>
  <c r="EH5" i="2" s="1"/>
  <c r="EI5" i="2" s="1"/>
  <c r="EJ5" i="2" s="1"/>
  <c r="EK5" i="2" s="1"/>
  <c r="EL5" i="2" s="1"/>
  <c r="EM5" i="2" s="1"/>
  <c r="EN5" i="2" s="1"/>
  <c r="EO5" i="2" s="1"/>
  <c r="EP5" i="2" s="1"/>
  <c r="EQ5" i="2" s="1"/>
  <c r="ER5" i="2" s="1"/>
  <c r="ES5" i="2" s="1"/>
  <c r="ET5" i="2" s="1"/>
  <c r="EU5" i="2" s="1"/>
  <c r="EV5" i="2" s="1"/>
  <c r="EW5" i="2" s="1"/>
  <c r="EX5" i="2" s="1"/>
  <c r="EY5" i="2" s="1"/>
  <c r="EZ5" i="2" s="1"/>
  <c r="FA5" i="2" s="1"/>
  <c r="FB5" i="2" s="1"/>
  <c r="FC5" i="2" s="1"/>
  <c r="FD5" i="2" s="1"/>
  <c r="FE5" i="2" s="1"/>
  <c r="FF5" i="2" s="1"/>
  <c r="FG5" i="2" s="1"/>
  <c r="FH5" i="2" s="1"/>
  <c r="FI5" i="2" s="1"/>
  <c r="FJ5" i="2" s="1"/>
  <c r="FK5" i="2" s="1"/>
  <c r="FL5" i="2" s="1"/>
  <c r="FM5" i="2" s="1"/>
  <c r="FN5" i="2" s="1"/>
  <c r="FO5" i="2" s="1"/>
  <c r="FP5" i="2" s="1"/>
  <c r="FQ5" i="2" s="1"/>
  <c r="FR5" i="2" s="1"/>
  <c r="FS5" i="2" s="1"/>
  <c r="FT5" i="2" s="1"/>
  <c r="FU5" i="2" s="1"/>
  <c r="FV5" i="2" s="1"/>
  <c r="FW5" i="2" s="1"/>
  <c r="FX5" i="2" s="1"/>
  <c r="FY5" i="2" s="1"/>
  <c r="FZ5" i="2" s="1"/>
  <c r="GA5" i="2" s="1"/>
  <c r="GB5" i="2" s="1"/>
  <c r="GC5" i="2" s="1"/>
  <c r="GD5" i="2" s="1"/>
  <c r="GE5" i="2" s="1"/>
  <c r="GF5" i="2" s="1"/>
  <c r="GG5" i="2" s="1"/>
  <c r="GH5" i="2" s="1"/>
  <c r="GI5" i="2" s="1"/>
  <c r="GJ5" i="2" s="1"/>
  <c r="GK5" i="2" s="1"/>
  <c r="GL5" i="2" s="1"/>
  <c r="GM5" i="2" s="1"/>
  <c r="GN5" i="2" s="1"/>
  <c r="GO5" i="2" s="1"/>
  <c r="GP5" i="2" s="1"/>
  <c r="GQ5" i="2" s="1"/>
  <c r="GR5" i="2" s="1"/>
  <c r="GS5" i="2" s="1"/>
  <c r="GT5" i="2" s="1"/>
  <c r="GU5" i="2" s="1"/>
  <c r="GV5" i="2" s="1"/>
  <c r="GW5" i="2" s="1"/>
  <c r="GX5" i="2" s="1"/>
  <c r="GY5" i="2" s="1"/>
  <c r="GZ5" i="2" s="1"/>
  <c r="HA5" i="2" s="1"/>
  <c r="HB5" i="2" s="1"/>
  <c r="HC5" i="2" s="1"/>
  <c r="HD5" i="2" s="1"/>
  <c r="HE5" i="2" s="1"/>
  <c r="HF5" i="2" s="1"/>
  <c r="HG5" i="2" s="1"/>
  <c r="HH5" i="2" s="1"/>
  <c r="HI5" i="2" s="1"/>
  <c r="HJ5" i="2" s="1"/>
  <c r="HK5" i="2" s="1"/>
  <c r="HL5" i="2" s="1"/>
  <c r="HM5" i="2" s="1"/>
  <c r="HN5" i="2" s="1"/>
  <c r="HO5" i="2" s="1"/>
  <c r="HP5" i="2" s="1"/>
  <c r="HQ5" i="2" s="1"/>
  <c r="HR5" i="2" s="1"/>
  <c r="HS5" i="2" s="1"/>
  <c r="HT5" i="2" s="1"/>
  <c r="HU5" i="2" s="1"/>
  <c r="HV5" i="2" s="1"/>
  <c r="HW5" i="2" s="1"/>
  <c r="HX5" i="2" s="1"/>
  <c r="HY5" i="2" s="1"/>
  <c r="HZ5" i="2" s="1"/>
  <c r="IA5" i="2" s="1"/>
  <c r="IB5" i="2" s="1"/>
  <c r="IC5" i="2" s="1"/>
  <c r="ID5" i="2" s="1"/>
  <c r="IE5" i="2" s="1"/>
  <c r="IF5" i="2" s="1"/>
  <c r="IG5" i="2" s="1"/>
  <c r="IH5" i="2" s="1"/>
  <c r="II5" i="2" s="1"/>
  <c r="IJ5" i="2" s="1"/>
  <c r="IK5" i="2" s="1"/>
  <c r="IL5" i="2" s="1"/>
  <c r="IM5" i="2" s="1"/>
  <c r="IN5" i="2" s="1"/>
  <c r="IO5" i="2" s="1"/>
  <c r="IP5" i="2" s="1"/>
  <c r="IQ5" i="2" s="1"/>
  <c r="IR5" i="2" s="1"/>
  <c r="IS5" i="2" s="1"/>
  <c r="IT5" i="2" s="1"/>
  <c r="IU5" i="2" s="1"/>
  <c r="IV5" i="2" s="1"/>
  <c r="IW5" i="2" s="1"/>
  <c r="IX5" i="2" s="1"/>
  <c r="IY5" i="2" s="1"/>
  <c r="IZ5" i="2" s="1"/>
  <c r="JA5" i="2" s="1"/>
  <c r="JB5" i="2" s="1"/>
  <c r="JC5" i="2" s="1"/>
  <c r="JD5" i="2" s="1"/>
  <c r="JE5" i="2" s="1"/>
  <c r="JF5" i="2" s="1"/>
  <c r="JG5" i="2" s="1"/>
  <c r="JH5" i="2" s="1"/>
  <c r="JI5" i="2" s="1"/>
  <c r="JJ5" i="2" s="1"/>
  <c r="JK5" i="2" s="1"/>
  <c r="JL5" i="2" s="1"/>
  <c r="JM5" i="2" s="1"/>
  <c r="JN5" i="2" s="1"/>
  <c r="JO5" i="2" s="1"/>
  <c r="JP5" i="2" s="1"/>
  <c r="JQ5" i="2" s="1"/>
  <c r="JR5" i="2" s="1"/>
  <c r="JS5" i="2" s="1"/>
  <c r="JT5" i="2" s="1"/>
  <c r="JU5" i="2" s="1"/>
  <c r="JV5" i="2" s="1"/>
  <c r="JW5" i="2" s="1"/>
  <c r="JX5" i="2" s="1"/>
  <c r="JY5" i="2" s="1"/>
  <c r="JZ5" i="2" s="1"/>
  <c r="KA5" i="2" s="1"/>
  <c r="KB5" i="2" s="1"/>
  <c r="KC5" i="2" s="1"/>
  <c r="KD5" i="2" s="1"/>
  <c r="KE5" i="2" s="1"/>
  <c r="KF5" i="2" s="1"/>
  <c r="KG5" i="2" s="1"/>
  <c r="KH5" i="2" s="1"/>
  <c r="KI5" i="2" s="1"/>
  <c r="KJ5" i="2" s="1"/>
  <c r="KK5" i="2" s="1"/>
  <c r="KL5" i="2" s="1"/>
  <c r="KM5" i="2" s="1"/>
  <c r="KN5" i="2" s="1"/>
  <c r="KO5" i="2" s="1"/>
  <c r="KP5" i="2" s="1"/>
  <c r="KQ5" i="2" s="1"/>
  <c r="KR5" i="2" s="1"/>
  <c r="KS5" i="2" s="1"/>
  <c r="KT5" i="2" s="1"/>
  <c r="KU5" i="2" s="1"/>
  <c r="KV5" i="2" s="1"/>
  <c r="KW5" i="2" s="1"/>
  <c r="KX5" i="2" s="1"/>
  <c r="KY5" i="2" s="1"/>
  <c r="KZ5" i="2" s="1"/>
  <c r="LA5" i="2" s="1"/>
  <c r="LB5" i="2" s="1"/>
  <c r="LC5" i="2" s="1"/>
  <c r="LD5" i="2" s="1"/>
  <c r="LE5" i="2" s="1"/>
  <c r="LF5" i="2" s="1"/>
  <c r="LG5" i="2" s="1"/>
  <c r="LH5" i="2" s="1"/>
  <c r="LI5" i="2" s="1"/>
  <c r="LJ5" i="2" s="1"/>
  <c r="LK5" i="2" s="1"/>
  <c r="LL5" i="2" s="1"/>
  <c r="LM5" i="2" s="1"/>
  <c r="LN5" i="2" s="1"/>
  <c r="LO5" i="2" s="1"/>
  <c r="LP5" i="2" s="1"/>
  <c r="LQ5" i="2" s="1"/>
  <c r="LR5" i="2" s="1"/>
  <c r="LS5" i="2" s="1"/>
  <c r="LT5" i="2" s="1"/>
  <c r="LU5" i="2" s="1"/>
  <c r="LV5" i="2" s="1"/>
  <c r="LW5" i="2" s="1"/>
  <c r="LX5" i="2" s="1"/>
  <c r="LY5" i="2" s="1"/>
  <c r="LZ5" i="2" s="1"/>
  <c r="MA5" i="2" s="1"/>
  <c r="MB5" i="2" s="1"/>
  <c r="MC5" i="2" s="1"/>
  <c r="MD5" i="2" s="1"/>
  <c r="ME5" i="2" s="1"/>
  <c r="MF5" i="2" s="1"/>
  <c r="MG5" i="2" s="1"/>
  <c r="MH5" i="2" s="1"/>
  <c r="MI5" i="2" s="1"/>
  <c r="MJ5" i="2" s="1"/>
  <c r="MK5" i="2" s="1"/>
  <c r="ML5" i="2" s="1"/>
  <c r="MM5" i="2" s="1"/>
  <c r="MN5" i="2" s="1"/>
  <c r="MO5" i="2" s="1"/>
  <c r="MP5" i="2" s="1"/>
  <c r="MQ5" i="2" s="1"/>
  <c r="MR5" i="2" s="1"/>
  <c r="MS5" i="2" s="1"/>
  <c r="MT5" i="2" s="1"/>
  <c r="MU5" i="2" s="1"/>
  <c r="MV5" i="2" s="1"/>
  <c r="MW5" i="2" s="1"/>
  <c r="MX5" i="2" s="1"/>
  <c r="MY5" i="2" s="1"/>
  <c r="MZ5" i="2" s="1"/>
  <c r="NA5" i="2" s="1"/>
  <c r="NB5" i="2" s="1"/>
  <c r="NC5" i="2" s="1"/>
  <c r="ND5" i="2" s="1"/>
  <c r="NE5" i="2" s="1"/>
  <c r="NF5" i="2" s="1"/>
  <c r="NG5" i="2" s="1"/>
  <c r="NH5" i="2" s="1"/>
  <c r="NI5" i="2" s="1"/>
  <c r="NJ5" i="2" s="1"/>
  <c r="NK5" i="2" s="1"/>
  <c r="NL5" i="2" s="1"/>
  <c r="NM5" i="2" s="1"/>
  <c r="NN5" i="2" s="1"/>
  <c r="NO5" i="2" s="1"/>
  <c r="NP5" i="2" s="1"/>
  <c r="NQ5" i="2" s="1"/>
  <c r="NR5" i="2" s="1"/>
  <c r="NS5" i="2" s="1"/>
  <c r="NT5" i="2" s="1"/>
  <c r="NU5" i="2" s="1"/>
  <c r="NV5" i="2" s="1"/>
  <c r="NW5" i="2" s="1"/>
  <c r="NX5" i="2" s="1"/>
  <c r="NY5" i="2" s="1"/>
  <c r="NZ5" i="2" s="1"/>
  <c r="OA5" i="2" s="1"/>
  <c r="OB5" i="2" s="1"/>
  <c r="OC5" i="2" s="1"/>
  <c r="OD5" i="2" s="1"/>
  <c r="OE5" i="2" s="1"/>
  <c r="OF5" i="2" s="1"/>
  <c r="OG5" i="2" s="1"/>
  <c r="OH5" i="2" s="1"/>
  <c r="OI5" i="2" s="1"/>
  <c r="OJ5" i="2" s="1"/>
  <c r="OK5" i="2" s="1"/>
  <c r="OL5" i="2" s="1"/>
  <c r="OM5" i="2" s="1"/>
  <c r="ON5" i="2" s="1"/>
  <c r="OO5" i="2" s="1"/>
  <c r="OP5" i="2" s="1"/>
  <c r="OQ5" i="2" s="1"/>
  <c r="OR5" i="2" s="1"/>
  <c r="OS5" i="2" s="1"/>
  <c r="OT5" i="2" s="1"/>
  <c r="OU5" i="2" s="1"/>
  <c r="OV5" i="2" s="1"/>
  <c r="OW5" i="2" s="1"/>
  <c r="OX5" i="2" s="1"/>
  <c r="OY5" i="2" s="1"/>
  <c r="OZ5" i="2" s="1"/>
  <c r="PA5" i="2" s="1"/>
  <c r="PB5" i="2" s="1"/>
  <c r="PC5" i="2" s="1"/>
  <c r="PD5" i="2" s="1"/>
  <c r="PE5" i="2" s="1"/>
  <c r="PF5" i="2" s="1"/>
  <c r="PG5" i="2" s="1"/>
  <c r="PH5" i="2" s="1"/>
  <c r="PI5" i="2" s="1"/>
  <c r="PJ5" i="2" s="1"/>
  <c r="PK5" i="2" s="1"/>
  <c r="PL5" i="2" s="1"/>
  <c r="PM5" i="2" s="1"/>
  <c r="PN5" i="2" s="1"/>
  <c r="PO5" i="2" s="1"/>
  <c r="PP5" i="2" s="1"/>
  <c r="PQ5" i="2" s="1"/>
  <c r="PR5" i="2" s="1"/>
  <c r="PS5" i="2" s="1"/>
  <c r="PT5" i="2" s="1"/>
  <c r="PU5" i="2" s="1"/>
  <c r="PV5" i="2" s="1"/>
  <c r="PW5" i="2" s="1"/>
  <c r="PX5" i="2" s="1"/>
  <c r="PY5" i="2" s="1"/>
  <c r="PZ5" i="2" s="1"/>
  <c r="QA5" i="2" s="1"/>
  <c r="QB5" i="2" s="1"/>
  <c r="QC5" i="2" s="1"/>
  <c r="QD5" i="2" s="1"/>
  <c r="QE5" i="2" s="1"/>
  <c r="QF5" i="2" s="1"/>
  <c r="QG5" i="2" s="1"/>
  <c r="QH5" i="2" s="1"/>
  <c r="QI5" i="2" s="1"/>
  <c r="QJ5" i="2" s="1"/>
  <c r="QK5" i="2" s="1"/>
  <c r="QL5" i="2" s="1"/>
  <c r="QM5" i="2" s="1"/>
  <c r="QN5" i="2" s="1"/>
  <c r="QO5" i="2" s="1"/>
  <c r="QP5" i="2" s="1"/>
  <c r="QQ5" i="2" s="1"/>
  <c r="QR5" i="2" s="1"/>
  <c r="QS5" i="2" s="1"/>
  <c r="QT5" i="2" s="1"/>
  <c r="QU5" i="2" s="1"/>
  <c r="QV5" i="2" s="1"/>
  <c r="QW5" i="2" s="1"/>
  <c r="QX5" i="2" s="1"/>
  <c r="QY5" i="2" s="1"/>
  <c r="QZ5" i="2" s="1"/>
  <c r="RA5" i="2" s="1"/>
  <c r="RB5" i="2" s="1"/>
  <c r="RC5" i="2" s="1"/>
  <c r="RD5" i="2" s="1"/>
  <c r="RE5" i="2" s="1"/>
  <c r="RF5" i="2" s="1"/>
  <c r="RG5" i="2" s="1"/>
  <c r="RH5" i="2" s="1"/>
  <c r="RI5" i="2" s="1"/>
  <c r="RJ5" i="2" s="1"/>
  <c r="RK5" i="2" s="1"/>
  <c r="RL5" i="2" s="1"/>
  <c r="RM5" i="2" s="1"/>
  <c r="RN5" i="2" s="1"/>
  <c r="RO5" i="2" s="1"/>
  <c r="RP5" i="2" s="1"/>
  <c r="RQ5" i="2" s="1"/>
  <c r="RR5" i="2" s="1"/>
  <c r="RS5" i="2" s="1"/>
  <c r="RT5" i="2" s="1"/>
  <c r="RU5" i="2" s="1"/>
  <c r="RV5" i="2" s="1"/>
  <c r="RW5" i="2" s="1"/>
  <c r="RX5" i="2" s="1"/>
  <c r="RY5" i="2" s="1"/>
  <c r="RZ5" i="2" s="1"/>
  <c r="SA5" i="2" s="1"/>
  <c r="SB5" i="2" s="1"/>
  <c r="SC5" i="2" s="1"/>
  <c r="SD5" i="2" s="1"/>
  <c r="SE5" i="2" s="1"/>
  <c r="SF5" i="2" s="1"/>
  <c r="SG5" i="2" s="1"/>
  <c r="SH5" i="2" s="1"/>
  <c r="SI5" i="2" s="1"/>
  <c r="SJ5" i="2" s="1"/>
  <c r="SK5" i="2" s="1"/>
  <c r="SL5" i="2" s="1"/>
  <c r="SM5" i="2" s="1"/>
  <c r="SN5" i="2" s="1"/>
  <c r="SO5" i="2" s="1"/>
  <c r="SP5" i="2" s="1"/>
  <c r="SQ5" i="2" s="1"/>
  <c r="SR5" i="2" s="1"/>
  <c r="SS5" i="2" s="1"/>
  <c r="ST5" i="2" s="1"/>
  <c r="SU5" i="2" s="1"/>
  <c r="SV5" i="2" s="1"/>
  <c r="SW5" i="2" s="1"/>
  <c r="SX5" i="2" s="1"/>
  <c r="SY5" i="2" s="1"/>
  <c r="SZ5" i="2" s="1"/>
  <c r="TA5" i="2" s="1"/>
  <c r="TB5" i="2" s="1"/>
  <c r="TC5" i="2" s="1"/>
  <c r="TD5" i="2" s="1"/>
  <c r="TE5" i="2" s="1"/>
  <c r="TF5" i="2" s="1"/>
  <c r="TG5" i="2" s="1"/>
  <c r="TH5" i="2" s="1"/>
  <c r="TI5" i="2" s="1"/>
  <c r="TJ5" i="2" s="1"/>
  <c r="TK5" i="2" s="1"/>
  <c r="TL5" i="2" s="1"/>
  <c r="TM5" i="2" s="1"/>
  <c r="TN5" i="2" s="1"/>
  <c r="TO5" i="2" s="1"/>
  <c r="TP5" i="2" s="1"/>
  <c r="TQ5" i="2" s="1"/>
  <c r="TR5" i="2" s="1"/>
  <c r="TS5" i="2" s="1"/>
  <c r="TT5" i="2" s="1"/>
  <c r="TU5" i="2" s="1"/>
  <c r="TV5" i="2" s="1"/>
  <c r="TW5" i="2" s="1"/>
  <c r="TX5" i="2" s="1"/>
  <c r="TY5" i="2" s="1"/>
  <c r="TZ5" i="2" s="1"/>
  <c r="UA5" i="2" s="1"/>
  <c r="UB5" i="2" s="1"/>
  <c r="UC5" i="2" s="1"/>
  <c r="UD5" i="2" s="1"/>
  <c r="UE5" i="2" s="1"/>
  <c r="UF5" i="2" s="1"/>
  <c r="UG5" i="2" s="1"/>
  <c r="UH5" i="2" s="1"/>
  <c r="UI5" i="2" s="1"/>
  <c r="UJ5" i="2" s="1"/>
  <c r="UK5" i="2" s="1"/>
  <c r="UL5" i="2" s="1"/>
  <c r="UM5" i="2" s="1"/>
  <c r="UN5" i="2" s="1"/>
  <c r="UO5" i="2" s="1"/>
  <c r="UP5" i="2" s="1"/>
  <c r="UQ5" i="2" s="1"/>
  <c r="UR5" i="2" s="1"/>
  <c r="US5" i="2" s="1"/>
  <c r="UT5" i="2" s="1"/>
  <c r="UU5" i="2" s="1"/>
  <c r="UV5" i="2" s="1"/>
  <c r="UW5" i="2" s="1"/>
  <c r="UX5" i="2" s="1"/>
  <c r="UY5" i="2" s="1"/>
  <c r="UZ5" i="2" s="1"/>
  <c r="VA5" i="2" s="1"/>
  <c r="VB5" i="2" s="1"/>
  <c r="VC5" i="2" s="1"/>
  <c r="VD5" i="2" s="1"/>
  <c r="VE5" i="2" s="1"/>
  <c r="VF5" i="2" s="1"/>
  <c r="VG5" i="2" s="1"/>
  <c r="VH5" i="2" s="1"/>
  <c r="VI5" i="2" s="1"/>
  <c r="VJ5" i="2" s="1"/>
  <c r="VK5" i="2" s="1"/>
  <c r="VL5" i="2" s="1"/>
  <c r="VM5" i="2" s="1"/>
  <c r="VN5" i="2" s="1"/>
  <c r="VO5" i="2" s="1"/>
  <c r="VP5" i="2" s="1"/>
  <c r="VQ5" i="2" s="1"/>
  <c r="VR5" i="2" s="1"/>
  <c r="VS5" i="2" s="1"/>
  <c r="VT5" i="2" s="1"/>
  <c r="VU5" i="2" s="1"/>
  <c r="VV5" i="2" s="1"/>
  <c r="VW5" i="2" s="1"/>
  <c r="VX5" i="2" s="1"/>
  <c r="VY5" i="2" s="1"/>
  <c r="VZ5" i="2" s="1"/>
  <c r="WA5" i="2" s="1"/>
  <c r="WB5" i="2" s="1"/>
  <c r="WC5" i="2" s="1"/>
  <c r="WD5" i="2" s="1"/>
  <c r="WE5" i="2" s="1"/>
  <c r="WF5" i="2" s="1"/>
  <c r="WG5" i="2" s="1"/>
  <c r="WH5" i="2" s="1"/>
  <c r="WI5" i="2" s="1"/>
  <c r="WJ5" i="2" s="1"/>
  <c r="WK5" i="2" s="1"/>
  <c r="WL5" i="2" s="1"/>
  <c r="WM5" i="2" s="1"/>
  <c r="WN5" i="2" s="1"/>
  <c r="WO5" i="2" s="1"/>
  <c r="WP5" i="2" s="1"/>
  <c r="WQ5" i="2" s="1"/>
  <c r="WR5" i="2" s="1"/>
  <c r="WS5" i="2" s="1"/>
  <c r="WT5" i="2" s="1"/>
  <c r="WU5" i="2" s="1"/>
  <c r="WV5" i="2" s="1"/>
  <c r="WW5" i="2" s="1"/>
  <c r="WX5" i="2" s="1"/>
  <c r="WY5" i="2" s="1"/>
  <c r="WZ5" i="2" s="1"/>
  <c r="XA5" i="2" s="1"/>
  <c r="XB5" i="2" s="1"/>
  <c r="XC5" i="2" s="1"/>
  <c r="XD5" i="2" s="1"/>
  <c r="XE5" i="2" s="1"/>
  <c r="XF5" i="2" s="1"/>
  <c r="XG5" i="2" s="1"/>
  <c r="XH5" i="2" s="1"/>
  <c r="XI5" i="2" s="1"/>
  <c r="XJ5" i="2" s="1"/>
  <c r="XK5" i="2" s="1"/>
  <c r="XL5" i="2" s="1"/>
  <c r="XM5" i="2" s="1"/>
  <c r="XN5" i="2" s="1"/>
  <c r="XO5" i="2" s="1"/>
  <c r="XP5" i="2" s="1"/>
  <c r="XQ5" i="2" s="1"/>
  <c r="XR5" i="2" s="1"/>
  <c r="XS5" i="2" s="1"/>
  <c r="XT5" i="2" s="1"/>
  <c r="XU5" i="2" s="1"/>
  <c r="XV5" i="2" s="1"/>
  <c r="XW5" i="2" s="1"/>
  <c r="XX5" i="2" s="1"/>
  <c r="XY5" i="2" s="1"/>
  <c r="XZ5" i="2" s="1"/>
  <c r="YA5" i="2" s="1"/>
  <c r="YB5" i="2" s="1"/>
  <c r="YC5" i="2" s="1"/>
  <c r="YD5" i="2" s="1"/>
  <c r="YE5" i="2" s="1"/>
  <c r="YF5" i="2" s="1"/>
  <c r="YG5" i="2" s="1"/>
  <c r="YH5" i="2" s="1"/>
  <c r="YI5" i="2" s="1"/>
  <c r="YJ5" i="2" s="1"/>
  <c r="YK5" i="2" s="1"/>
  <c r="YL5" i="2" s="1"/>
  <c r="YM5" i="2" s="1"/>
  <c r="YN5" i="2" s="1"/>
  <c r="YO5" i="2" s="1"/>
  <c r="YP5" i="2" s="1"/>
  <c r="YQ5" i="2" s="1"/>
  <c r="YR5" i="2" s="1"/>
  <c r="YS5" i="2" s="1"/>
  <c r="YT5" i="2" s="1"/>
  <c r="YU5" i="2" s="1"/>
  <c r="YV5" i="2" s="1"/>
  <c r="YW5" i="2" s="1"/>
  <c r="YX5" i="2" s="1"/>
  <c r="YY5" i="2" s="1"/>
  <c r="YZ5" i="2" s="1"/>
  <c r="ZA5" i="2" s="1"/>
  <c r="ZB5" i="2" s="1"/>
  <c r="ZC5" i="2" s="1"/>
  <c r="ZD5" i="2" s="1"/>
  <c r="ZE5" i="2" s="1"/>
  <c r="ZF5" i="2" s="1"/>
  <c r="ZG5" i="2" s="1"/>
  <c r="ZH5" i="2" s="1"/>
  <c r="ZI5" i="2" s="1"/>
  <c r="ZJ5" i="2" s="1"/>
  <c r="ZK5" i="2" s="1"/>
  <c r="ZL5" i="2" s="1"/>
  <c r="ZM5" i="2" s="1"/>
  <c r="ZN5" i="2" s="1"/>
  <c r="ZO5" i="2" s="1"/>
  <c r="ZP5" i="2" s="1"/>
  <c r="ZQ5" i="2" s="1"/>
  <c r="ZR5" i="2" s="1"/>
  <c r="ZS5" i="2" s="1"/>
  <c r="ZT5" i="2" s="1"/>
  <c r="ZU5" i="2" s="1"/>
  <c r="ZV5" i="2" s="1"/>
  <c r="ZW5" i="2" s="1"/>
  <c r="ZX5" i="2" s="1"/>
  <c r="ZY5" i="2" s="1"/>
  <c r="ZZ5" i="2" s="1"/>
  <c r="AAA5" i="2" s="1"/>
  <c r="AAB5" i="2" s="1"/>
  <c r="AAC5" i="2" s="1"/>
  <c r="AAD5" i="2" s="1"/>
  <c r="AAE5" i="2" s="1"/>
  <c r="AAF5" i="2" s="1"/>
  <c r="AAG5" i="2" s="1"/>
  <c r="AAH5" i="2" s="1"/>
  <c r="AAI5" i="2" s="1"/>
  <c r="AAJ5" i="2" s="1"/>
  <c r="AAK5" i="2" s="1"/>
  <c r="AAL5" i="2" s="1"/>
  <c r="AAM5" i="2" s="1"/>
  <c r="AAN5" i="2" s="1"/>
  <c r="AAO5" i="2" s="1"/>
  <c r="AAP5" i="2" s="1"/>
  <c r="AAQ5" i="2" s="1"/>
  <c r="AAR5" i="2" s="1"/>
  <c r="AAS5" i="2" s="1"/>
  <c r="AAT5" i="2" s="1"/>
  <c r="AAU5" i="2" s="1"/>
  <c r="AAV5" i="2" s="1"/>
  <c r="AAW5" i="2" s="1"/>
  <c r="AAX5" i="2" s="1"/>
  <c r="AAY5" i="2" s="1"/>
  <c r="AAZ5" i="2" s="1"/>
  <c r="ABA5" i="2" s="1"/>
  <c r="ABB5" i="2" s="1"/>
  <c r="ABC5" i="2" s="1"/>
  <c r="ABD5" i="2" s="1"/>
  <c r="ABE5" i="2" s="1"/>
  <c r="ABF5" i="2" s="1"/>
  <c r="ABG5" i="2" s="1"/>
  <c r="ABH5" i="2" s="1"/>
  <c r="ABI5" i="2" s="1"/>
  <c r="ABJ5" i="2" s="1"/>
  <c r="ABK5" i="2" s="1"/>
  <c r="ABL5" i="2" s="1"/>
  <c r="ABM5" i="2" s="1"/>
  <c r="ABN5" i="2" s="1"/>
  <c r="ABO5" i="2" s="1"/>
  <c r="ABP5" i="2" s="1"/>
  <c r="ABQ5" i="2" s="1"/>
  <c r="ABR5" i="2" s="1"/>
  <c r="ABS5" i="2" s="1"/>
  <c r="ABT5" i="2" s="1"/>
  <c r="ABU5" i="2" s="1"/>
  <c r="ABV5" i="2" s="1"/>
  <c r="ABW5" i="2" s="1"/>
  <c r="ABX5" i="2" s="1"/>
  <c r="ABY5" i="2" s="1"/>
  <c r="ABZ5" i="2" s="1"/>
  <c r="ACA5" i="2" s="1"/>
  <c r="ACB5" i="2" s="1"/>
  <c r="ACC5" i="2" s="1"/>
  <c r="ACD5" i="2" s="1"/>
  <c r="ACE5" i="2" s="1"/>
  <c r="ACF5" i="2" s="1"/>
  <c r="ACG5" i="2" s="1"/>
  <c r="ACH5" i="2" s="1"/>
  <c r="ACI5" i="2" s="1"/>
  <c r="ACJ5" i="2" s="1"/>
  <c r="ACK5" i="2" s="1"/>
  <c r="ACL5" i="2" s="1"/>
  <c r="ACM5" i="2" s="1"/>
  <c r="ACN5" i="2" s="1"/>
  <c r="ACO5" i="2" s="1"/>
  <c r="ACP5" i="2" s="1"/>
  <c r="ACQ5" i="2" s="1"/>
  <c r="ACR5" i="2" s="1"/>
  <c r="ACS5" i="2" s="1"/>
  <c r="ACT5" i="2" s="1"/>
  <c r="ACU5" i="2" s="1"/>
  <c r="ACV5" i="2" s="1"/>
  <c r="ACW5" i="2" s="1"/>
  <c r="ACX5" i="2" s="1"/>
  <c r="ACY5" i="2" s="1"/>
  <c r="ACZ5" i="2" s="1"/>
  <c r="ADA5" i="2" s="1"/>
  <c r="ADB5" i="2" s="1"/>
  <c r="ADC5" i="2" s="1"/>
  <c r="ADD5" i="2" s="1"/>
  <c r="ADE5" i="2" s="1"/>
  <c r="ADF5" i="2" s="1"/>
  <c r="ADG5" i="2" s="1"/>
  <c r="ADH5" i="2" s="1"/>
  <c r="ADI5" i="2" s="1"/>
  <c r="ADJ5" i="2" s="1"/>
  <c r="ADK5" i="2" s="1"/>
  <c r="ADL5" i="2" s="1"/>
  <c r="ADM5" i="2" s="1"/>
  <c r="ADN5" i="2" s="1"/>
  <c r="ADO5" i="2" s="1"/>
  <c r="ADP5" i="2" s="1"/>
  <c r="ADQ5" i="2" s="1"/>
  <c r="ADR5" i="2" s="1"/>
  <c r="ADS5" i="2" s="1"/>
  <c r="ADT5" i="2" s="1"/>
  <c r="ADU5" i="2" s="1"/>
  <c r="ADV5" i="2" s="1"/>
  <c r="ADW5" i="2" s="1"/>
  <c r="ADX5" i="2" s="1"/>
  <c r="ADY5" i="2" s="1"/>
  <c r="ADZ5" i="2" s="1"/>
  <c r="AEA5" i="2" s="1"/>
  <c r="AEB5" i="2" s="1"/>
  <c r="AEC5" i="2" s="1"/>
  <c r="AED5" i="2" s="1"/>
  <c r="AEE5" i="2" s="1"/>
  <c r="AEF5" i="2" s="1"/>
  <c r="AEG5" i="2" s="1"/>
  <c r="AEH5" i="2" s="1"/>
  <c r="AEI5" i="2" s="1"/>
  <c r="AEJ5" i="2" s="1"/>
  <c r="AEK5" i="2" s="1"/>
  <c r="AEL5" i="2" s="1"/>
  <c r="AEM5" i="2" s="1"/>
  <c r="AEN5" i="2" s="1"/>
  <c r="AEO5" i="2" s="1"/>
  <c r="AEP5" i="2" s="1"/>
  <c r="AEQ5" i="2" s="1"/>
  <c r="AER5" i="2" s="1"/>
  <c r="AES5" i="2" s="1"/>
  <c r="AET5" i="2" s="1"/>
  <c r="AEU5" i="2" s="1"/>
  <c r="AEV5" i="2" s="1"/>
  <c r="AEW5" i="2" s="1"/>
  <c r="AEX5" i="2" s="1"/>
  <c r="AEY5" i="2" s="1"/>
  <c r="AEZ5" i="2" s="1"/>
  <c r="AFA5" i="2" s="1"/>
  <c r="AFB5" i="2" s="1"/>
  <c r="AFC5" i="2" s="1"/>
  <c r="AFD5" i="2" s="1"/>
  <c r="AFE5" i="2" s="1"/>
  <c r="AFF5" i="2" s="1"/>
  <c r="AFG5" i="2" s="1"/>
  <c r="AFH5" i="2" s="1"/>
  <c r="AFI5" i="2" s="1"/>
  <c r="AFJ5" i="2" s="1"/>
  <c r="AFK5" i="2" s="1"/>
  <c r="AFL5" i="2" s="1"/>
  <c r="AFM5" i="2" s="1"/>
  <c r="AFN5" i="2" s="1"/>
  <c r="AFO5" i="2" s="1"/>
  <c r="AFP5" i="2" s="1"/>
  <c r="AFQ5" i="2" s="1"/>
  <c r="AFR5" i="2" s="1"/>
  <c r="AFS5" i="2" s="1"/>
  <c r="AFT5" i="2" s="1"/>
  <c r="AFU5" i="2" s="1"/>
  <c r="AFV5" i="2" s="1"/>
  <c r="AFW5" i="2" s="1"/>
  <c r="AFX5" i="2" s="1"/>
  <c r="AFY5" i="2" s="1"/>
  <c r="AFZ5" i="2" s="1"/>
  <c r="AGA5" i="2" s="1"/>
  <c r="AGB5" i="2" s="1"/>
  <c r="AGC5" i="2" s="1"/>
  <c r="AGD5" i="2" s="1"/>
  <c r="AGE5" i="2" s="1"/>
  <c r="AGF5" i="2" s="1"/>
  <c r="AGG5" i="2" s="1"/>
  <c r="AGH5" i="2" s="1"/>
  <c r="AGI5" i="2" s="1"/>
  <c r="AGJ5" i="2" s="1"/>
  <c r="AGK5" i="2" s="1"/>
  <c r="AGL5" i="2" s="1"/>
  <c r="AGM5" i="2" s="1"/>
  <c r="AGN5" i="2" s="1"/>
  <c r="AGO5" i="2" s="1"/>
  <c r="AGP5" i="2" s="1"/>
  <c r="AGQ5" i="2" s="1"/>
  <c r="AGR5" i="2" s="1"/>
  <c r="AGS5" i="2" s="1"/>
  <c r="AGT5" i="2" s="1"/>
  <c r="AGU5" i="2" s="1"/>
  <c r="AGV5" i="2" s="1"/>
  <c r="AGW5" i="2" s="1"/>
  <c r="AGX5" i="2" s="1"/>
  <c r="AGY5" i="2" s="1"/>
  <c r="AGZ5" i="2" s="1"/>
  <c r="AHA5" i="2" s="1"/>
  <c r="AHB5" i="2" s="1"/>
  <c r="AHC5" i="2" s="1"/>
  <c r="AHD5" i="2" s="1"/>
  <c r="AHE5" i="2" s="1"/>
  <c r="AHF5" i="2" s="1"/>
  <c r="AHG5" i="2" s="1"/>
  <c r="AHH5" i="2" s="1"/>
  <c r="AHI5" i="2" s="1"/>
  <c r="AHJ5" i="2" s="1"/>
  <c r="AHK5" i="2" s="1"/>
  <c r="AHL5" i="2" s="1"/>
  <c r="AHM5" i="2" s="1"/>
  <c r="AHN5" i="2" s="1"/>
  <c r="AHO5" i="2" s="1"/>
  <c r="AHP5" i="2" s="1"/>
  <c r="AHQ5" i="2" s="1"/>
  <c r="AHR5" i="2" s="1"/>
  <c r="AHS5" i="2" s="1"/>
  <c r="AHT5" i="2" s="1"/>
  <c r="AHU5" i="2" s="1"/>
  <c r="AHV5" i="2" s="1"/>
  <c r="AHW5" i="2" s="1"/>
  <c r="AHX5" i="2" s="1"/>
  <c r="AHY5" i="2" s="1"/>
  <c r="AHZ5" i="2" s="1"/>
  <c r="AIA5" i="2" s="1"/>
  <c r="AIB5" i="2" s="1"/>
  <c r="AIC5" i="2" s="1"/>
  <c r="AID5" i="2" s="1"/>
  <c r="AIE5" i="2" s="1"/>
  <c r="AIF5" i="2" s="1"/>
  <c r="AIG5" i="2" s="1"/>
  <c r="AIH5" i="2" s="1"/>
  <c r="AII5" i="2" s="1"/>
  <c r="AIJ5" i="2" s="1"/>
  <c r="AIK5" i="2" s="1"/>
  <c r="AIL5" i="2" s="1"/>
  <c r="AIM5" i="2" s="1"/>
  <c r="AIN5" i="2" s="1"/>
  <c r="AIO5" i="2" s="1"/>
  <c r="AIP5" i="2" s="1"/>
  <c r="AIQ5" i="2" s="1"/>
  <c r="AIR5" i="2" s="1"/>
  <c r="AIS5" i="2" s="1"/>
  <c r="AIT5" i="2" s="1"/>
  <c r="AIU5" i="2" s="1"/>
  <c r="AIV5" i="2" s="1"/>
  <c r="AIW5" i="2" s="1"/>
  <c r="AIX5" i="2" s="1"/>
  <c r="AIY5" i="2" s="1"/>
  <c r="AIZ5" i="2" s="1"/>
  <c r="AJA5" i="2" s="1"/>
  <c r="AJB5" i="2" s="1"/>
  <c r="AJC5" i="2" s="1"/>
  <c r="AJD5" i="2" s="1"/>
  <c r="AJE5" i="2" s="1"/>
  <c r="AJF5" i="2" s="1"/>
  <c r="AJG5" i="2" s="1"/>
  <c r="AJH5" i="2" s="1"/>
  <c r="AJI5" i="2" s="1"/>
  <c r="AJJ5" i="2" s="1"/>
  <c r="AJK5" i="2" s="1"/>
  <c r="AJL5" i="2" s="1"/>
  <c r="AJM5" i="2" s="1"/>
  <c r="AJN5" i="2" s="1"/>
  <c r="AJO5" i="2" s="1"/>
  <c r="AJP5" i="2" s="1"/>
  <c r="AJQ5" i="2" s="1"/>
  <c r="AJR5" i="2" s="1"/>
  <c r="AJS5" i="2" s="1"/>
  <c r="AJT5" i="2" s="1"/>
  <c r="AJU5" i="2" s="1"/>
  <c r="AJV5" i="2" s="1"/>
  <c r="AJW5" i="2" s="1"/>
  <c r="AJX5" i="2" s="1"/>
  <c r="AJY5" i="2" s="1"/>
  <c r="AJZ5" i="2" s="1"/>
  <c r="AKA5" i="2" s="1"/>
  <c r="AKB5" i="2" s="1"/>
  <c r="AKC5" i="2" s="1"/>
  <c r="AKD5" i="2" s="1"/>
  <c r="AKE5" i="2" s="1"/>
  <c r="AKF5" i="2" s="1"/>
  <c r="AKG5" i="2" s="1"/>
  <c r="AKH5" i="2" s="1"/>
  <c r="AKI5" i="2" s="1"/>
  <c r="AKJ5" i="2" s="1"/>
  <c r="AKK5" i="2" s="1"/>
  <c r="AKL5" i="2" s="1"/>
  <c r="AKM5" i="2" s="1"/>
  <c r="AKN5" i="2" s="1"/>
  <c r="AKO5" i="2" s="1"/>
  <c r="AKP5" i="2" s="1"/>
  <c r="AKQ5" i="2" s="1"/>
  <c r="AKR5" i="2" s="1"/>
  <c r="AKS5" i="2" s="1"/>
  <c r="AKT5" i="2" s="1"/>
  <c r="AKU5" i="2" s="1"/>
  <c r="AKV5" i="2" s="1"/>
  <c r="AKW5" i="2" s="1"/>
  <c r="AKX5" i="2" s="1"/>
  <c r="AKY5" i="2" s="1"/>
  <c r="AKZ5" i="2" s="1"/>
  <c r="ALA5" i="2" s="1"/>
  <c r="ALB5" i="2" s="1"/>
  <c r="ALC5" i="2" s="1"/>
  <c r="ALD5" i="2" s="1"/>
  <c r="ALE5" i="2" s="1"/>
  <c r="ALF5" i="2" s="1"/>
  <c r="ALG5" i="2" s="1"/>
  <c r="ALH5" i="2" s="1"/>
  <c r="ALI5" i="2" s="1"/>
  <c r="ALJ5" i="2" s="1"/>
  <c r="ALK5" i="2" s="1"/>
  <c r="ALL5" i="2" s="1"/>
  <c r="ALM5" i="2" s="1"/>
  <c r="ALN5" i="2" s="1"/>
  <c r="ALO5" i="2" s="1"/>
  <c r="ALP5" i="2" s="1"/>
  <c r="ALQ5" i="2" s="1"/>
  <c r="ALR5" i="2" s="1"/>
  <c r="ALS5" i="2" s="1"/>
  <c r="ALT5" i="2" s="1"/>
  <c r="ALU5" i="2" s="1"/>
  <c r="ALV5" i="2" s="1"/>
  <c r="ALW5" i="2" s="1"/>
  <c r="ALX5" i="2" s="1"/>
  <c r="ALY5" i="2" s="1"/>
  <c r="ALZ5" i="2" s="1"/>
  <c r="AMA5" i="2" s="1"/>
  <c r="AMB5" i="2" s="1"/>
  <c r="AMC5" i="2" s="1"/>
  <c r="AMD5" i="2" s="1"/>
  <c r="AME5" i="2" s="1"/>
  <c r="AMF5" i="2" s="1"/>
  <c r="AMG5" i="2" s="1"/>
  <c r="AMH5" i="2" s="1"/>
  <c r="AMI5" i="2" s="1"/>
  <c r="AMJ5" i="2" s="1"/>
  <c r="AMK5" i="2" s="1"/>
  <c r="AML5" i="2" s="1"/>
  <c r="AMM5" i="2" s="1"/>
  <c r="AMN5" i="2" s="1"/>
  <c r="AMO5" i="2" s="1"/>
  <c r="AMP5" i="2" s="1"/>
  <c r="AMQ5" i="2" s="1"/>
  <c r="AMR5" i="2" s="1"/>
  <c r="AMS5" i="2" s="1"/>
  <c r="AMT5" i="2" s="1"/>
  <c r="AMU5" i="2" s="1"/>
  <c r="AMV5" i="2" s="1"/>
  <c r="AMW5" i="2" s="1"/>
  <c r="AMX5" i="2" s="1"/>
  <c r="AMY5" i="2" s="1"/>
  <c r="AMZ5" i="2" s="1"/>
  <c r="ANA5" i="2" s="1"/>
  <c r="ANB5" i="2" s="1"/>
  <c r="ANC5" i="2" s="1"/>
  <c r="AND5" i="2" s="1"/>
  <c r="ANE5" i="2" s="1"/>
  <c r="ANF5" i="2" s="1"/>
  <c r="ANG5" i="2" s="1"/>
  <c r="ANH5" i="2" s="1"/>
  <c r="ANI5" i="2" s="1"/>
  <c r="ANJ5" i="2" s="1"/>
  <c r="ANK5" i="2" s="1"/>
  <c r="ANL5" i="2" s="1"/>
  <c r="ANM5" i="2" s="1"/>
  <c r="ANN5" i="2" s="1"/>
  <c r="ANO5" i="2" s="1"/>
  <c r="ANP5" i="2" s="1"/>
  <c r="ANQ5" i="2" s="1"/>
  <c r="ANR5" i="2" s="1"/>
  <c r="ANS5" i="2" s="1"/>
  <c r="ANT5" i="2" s="1"/>
  <c r="ANU5" i="2" s="1"/>
  <c r="ANV5" i="2" s="1"/>
  <c r="ANW5" i="2" s="1"/>
  <c r="ANX5" i="2" s="1"/>
  <c r="ANY5" i="2" s="1"/>
  <c r="ANZ5" i="2" s="1"/>
  <c r="AOA5" i="2" s="1"/>
  <c r="AOB5" i="2" s="1"/>
  <c r="AOC5" i="2" s="1"/>
  <c r="AOD5" i="2" s="1"/>
  <c r="AOE5" i="2" s="1"/>
  <c r="AOF5" i="2" s="1"/>
  <c r="AOG5" i="2" s="1"/>
  <c r="AOH5" i="2" s="1"/>
  <c r="AOI5" i="2" s="1"/>
  <c r="AOJ5" i="2" s="1"/>
  <c r="AOK5" i="2" s="1"/>
  <c r="AOL5" i="2" s="1"/>
  <c r="AOM5" i="2" s="1"/>
  <c r="AON5" i="2" s="1"/>
  <c r="AOO5" i="2" s="1"/>
  <c r="AOP5" i="2" s="1"/>
  <c r="AOQ5" i="2" s="1"/>
  <c r="AOR5" i="2" s="1"/>
  <c r="AOS5" i="2" s="1"/>
  <c r="AOT5" i="2" s="1"/>
  <c r="AOU5" i="2" s="1"/>
  <c r="AOV5" i="2" s="1"/>
  <c r="AOW5" i="2" s="1"/>
  <c r="AOX5" i="2" s="1"/>
  <c r="AOY5" i="2" s="1"/>
  <c r="AOZ5" i="2" s="1"/>
  <c r="APA5" i="2" s="1"/>
  <c r="APB5" i="2" s="1"/>
  <c r="APC5" i="2" s="1"/>
  <c r="APD5" i="2" s="1"/>
  <c r="APE5" i="2" s="1"/>
  <c r="APF5" i="2" s="1"/>
  <c r="APG5" i="2" s="1"/>
  <c r="APH5" i="2" s="1"/>
  <c r="API5" i="2" s="1"/>
  <c r="APJ5" i="2" s="1"/>
  <c r="APK5" i="2" s="1"/>
  <c r="APL5" i="2" s="1"/>
  <c r="APM5" i="2" s="1"/>
  <c r="APN5" i="2" s="1"/>
  <c r="APO5" i="2" s="1"/>
  <c r="APP5" i="2" s="1"/>
  <c r="APQ5" i="2" s="1"/>
  <c r="APR5" i="2" s="1"/>
  <c r="APS5" i="2" s="1"/>
  <c r="APT5" i="2" s="1"/>
  <c r="APU5" i="2" s="1"/>
  <c r="APV5" i="2" s="1"/>
  <c r="APW5" i="2" s="1"/>
  <c r="APX5" i="2" s="1"/>
  <c r="APY5" i="2" s="1"/>
  <c r="APZ5" i="2" s="1"/>
  <c r="AQA5" i="2" s="1"/>
  <c r="AQB5" i="2" s="1"/>
  <c r="AQC5" i="2" s="1"/>
  <c r="AQD5" i="2" s="1"/>
  <c r="AQE5" i="2" s="1"/>
  <c r="AQF5" i="2" s="1"/>
  <c r="AQG5" i="2" s="1"/>
  <c r="AQH5" i="2" s="1"/>
  <c r="AQI5" i="2" s="1"/>
  <c r="AQJ5" i="2" s="1"/>
  <c r="AQK5" i="2" s="1"/>
  <c r="AQL5" i="2" s="1"/>
  <c r="AQM5" i="2" s="1"/>
  <c r="AQN5" i="2" s="1"/>
  <c r="AQO5" i="2" s="1"/>
  <c r="AQP5" i="2" s="1"/>
  <c r="AQQ5" i="2" s="1"/>
  <c r="AQR5" i="2" s="1"/>
  <c r="AQS5" i="2" s="1"/>
  <c r="AQT5" i="2" s="1"/>
  <c r="AQU5" i="2" s="1"/>
  <c r="AQV5" i="2" s="1"/>
  <c r="AQW5" i="2" s="1"/>
  <c r="AQX5" i="2" s="1"/>
  <c r="AQY5" i="2" s="1"/>
  <c r="AQZ5" i="2" s="1"/>
  <c r="ARA5" i="2" s="1"/>
  <c r="ARB5" i="2" s="1"/>
  <c r="ARC5" i="2" s="1"/>
  <c r="ARD5" i="2" s="1"/>
  <c r="ARE5" i="2" s="1"/>
  <c r="ARF5" i="2" s="1"/>
  <c r="ARG5" i="2" s="1"/>
  <c r="ARH5" i="2" s="1"/>
  <c r="ARI5" i="2" s="1"/>
  <c r="ARJ5" i="2" s="1"/>
  <c r="ARK5" i="2" s="1"/>
  <c r="ARL5" i="2" s="1"/>
  <c r="ARM5" i="2" s="1"/>
  <c r="ARN5" i="2" s="1"/>
  <c r="ARO5" i="2" s="1"/>
  <c r="ARP5" i="2" s="1"/>
  <c r="ARQ5" i="2" s="1"/>
  <c r="ARR5" i="2" s="1"/>
  <c r="ARS5" i="2" s="1"/>
  <c r="ART5" i="2" s="1"/>
  <c r="ARU5" i="2" s="1"/>
  <c r="ARV5" i="2" s="1"/>
  <c r="ARW5" i="2" s="1"/>
  <c r="ARX5" i="2" s="1"/>
  <c r="ARY5" i="2" s="1"/>
  <c r="ARZ5" i="2" s="1"/>
  <c r="ASA5" i="2" s="1"/>
  <c r="ASB5" i="2" s="1"/>
  <c r="ASC5" i="2" s="1"/>
  <c r="ASD5" i="2" s="1"/>
  <c r="ASE5" i="2" s="1"/>
  <c r="ASF5" i="2" s="1"/>
  <c r="ASG5" i="2" s="1"/>
  <c r="ASH5" i="2" s="1"/>
  <c r="ASI5" i="2" s="1"/>
  <c r="ASJ5" i="2" s="1"/>
  <c r="ASK5" i="2" s="1"/>
  <c r="ASL5" i="2" s="1"/>
  <c r="ASM5" i="2" s="1"/>
  <c r="ASN5" i="2" s="1"/>
  <c r="ASO5" i="2" s="1"/>
  <c r="ASP5" i="2" s="1"/>
  <c r="ASQ5" i="2" s="1"/>
  <c r="ASR5" i="2" s="1"/>
  <c r="ASS5" i="2" s="1"/>
  <c r="AST5" i="2" s="1"/>
  <c r="ASU5" i="2" s="1"/>
  <c r="ASV5" i="2" s="1"/>
  <c r="ASW5" i="2" s="1"/>
  <c r="ASX5" i="2" s="1"/>
  <c r="ASY5" i="2" s="1"/>
  <c r="ASZ5" i="2" s="1"/>
  <c r="ATA5" i="2" s="1"/>
  <c r="ATB5" i="2" s="1"/>
  <c r="ATC5" i="2" s="1"/>
  <c r="ATD5" i="2" s="1"/>
  <c r="ATE5" i="2" s="1"/>
  <c r="ATF5" i="2" s="1"/>
  <c r="ATG5" i="2" s="1"/>
  <c r="ATH5" i="2" s="1"/>
  <c r="ATI5" i="2" s="1"/>
  <c r="ATJ5" i="2" s="1"/>
  <c r="ATK5" i="2" s="1"/>
  <c r="ATL5" i="2" s="1"/>
  <c r="ATM5" i="2" s="1"/>
  <c r="ATN5" i="2" s="1"/>
  <c r="ATO5" i="2" s="1"/>
  <c r="ATP5" i="2" s="1"/>
  <c r="ATQ5" i="2" s="1"/>
  <c r="ATR5" i="2" s="1"/>
  <c r="ATS5" i="2" s="1"/>
  <c r="ATT5" i="2" s="1"/>
  <c r="ATU5" i="2" s="1"/>
  <c r="ATV5" i="2" s="1"/>
  <c r="ATW5" i="2" s="1"/>
  <c r="ATX5" i="2" s="1"/>
  <c r="ATY5" i="2" s="1"/>
  <c r="ATZ5" i="2" s="1"/>
  <c r="AUA5" i="2" s="1"/>
  <c r="AUB5" i="2" s="1"/>
  <c r="AUC5" i="2" s="1"/>
  <c r="AUD5" i="2" s="1"/>
  <c r="AUE5" i="2" s="1"/>
  <c r="AUF5" i="2" s="1"/>
  <c r="AUG5" i="2" s="1"/>
  <c r="AUH5" i="2" s="1"/>
  <c r="AUI5" i="2" s="1"/>
  <c r="AUJ5" i="2" s="1"/>
  <c r="AUK5" i="2" s="1"/>
  <c r="AUL5" i="2" s="1"/>
  <c r="AUM5" i="2" s="1"/>
  <c r="AUN5" i="2" s="1"/>
  <c r="AUO5" i="2" s="1"/>
  <c r="AUP5" i="2" s="1"/>
  <c r="AUQ5" i="2" s="1"/>
  <c r="AUR5" i="2" s="1"/>
  <c r="AUS5" i="2" s="1"/>
  <c r="AUT5" i="2" s="1"/>
  <c r="AUU5" i="2" s="1"/>
  <c r="AUV5" i="2" s="1"/>
  <c r="AUW5" i="2" s="1"/>
  <c r="AUX5" i="2" s="1"/>
  <c r="AUY5" i="2" s="1"/>
  <c r="AUZ5" i="2" s="1"/>
  <c r="AVA5" i="2" s="1"/>
  <c r="AVB5" i="2" s="1"/>
  <c r="AVC5" i="2" s="1"/>
  <c r="AVD5" i="2" s="1"/>
  <c r="AVE5" i="2" s="1"/>
  <c r="AVF5" i="2" s="1"/>
  <c r="AVG5" i="2" s="1"/>
  <c r="AVH5" i="2" s="1"/>
  <c r="AVI5" i="2" s="1"/>
  <c r="AVJ5" i="2" s="1"/>
  <c r="AVK5" i="2" s="1"/>
  <c r="AVL5" i="2" s="1"/>
  <c r="AVM5" i="2" s="1"/>
  <c r="AVN5" i="2" s="1"/>
  <c r="AVO5" i="2" s="1"/>
  <c r="AVP5" i="2" s="1"/>
  <c r="AVQ5" i="2" s="1"/>
  <c r="AVR5" i="2" s="1"/>
  <c r="AVS5" i="2" s="1"/>
  <c r="AVT5" i="2" s="1"/>
  <c r="AVU5" i="2" s="1"/>
  <c r="AVV5" i="2" s="1"/>
  <c r="AVW5" i="2" s="1"/>
  <c r="AVX5" i="2" s="1"/>
  <c r="AVY5" i="2" s="1"/>
  <c r="AVZ5" i="2" s="1"/>
  <c r="AWA5" i="2" s="1"/>
  <c r="AWB5" i="2" s="1"/>
  <c r="AWC5" i="2" s="1"/>
  <c r="AWD5" i="2" s="1"/>
  <c r="AWE5" i="2" s="1"/>
  <c r="AWF5" i="2" s="1"/>
  <c r="AWG5" i="2" s="1"/>
  <c r="AWH5" i="2" s="1"/>
  <c r="AWI5" i="2" s="1"/>
  <c r="AWJ5" i="2" s="1"/>
  <c r="AWK5" i="2" s="1"/>
  <c r="AWL5" i="2" s="1"/>
  <c r="AWM5" i="2" s="1"/>
  <c r="AWN5" i="2" s="1"/>
  <c r="AWO5" i="2" s="1"/>
  <c r="AWP5" i="2" s="1"/>
  <c r="AWQ5" i="2" s="1"/>
  <c r="AWR5" i="2" s="1"/>
  <c r="AWS5" i="2" s="1"/>
  <c r="AWT5" i="2" s="1"/>
  <c r="AWU5" i="2" s="1"/>
  <c r="AWV5" i="2" s="1"/>
  <c r="AWW5" i="2" s="1"/>
  <c r="AWX5" i="2" s="1"/>
  <c r="AWY5" i="2" s="1"/>
  <c r="AWZ5" i="2" s="1"/>
  <c r="AXA5" i="2" s="1"/>
  <c r="AXB5" i="2" s="1"/>
  <c r="AXC5" i="2" s="1"/>
  <c r="AXD5" i="2" s="1"/>
  <c r="AXE5" i="2" s="1"/>
  <c r="AXF5" i="2" s="1"/>
  <c r="AXG5" i="2" s="1"/>
  <c r="AXH5" i="2" s="1"/>
  <c r="AXI5" i="2" s="1"/>
  <c r="AXJ5" i="2" s="1"/>
  <c r="AXK5" i="2" s="1"/>
  <c r="AXL5" i="2" s="1"/>
  <c r="AXM5" i="2" s="1"/>
  <c r="AXN5" i="2" s="1"/>
  <c r="AXO5" i="2" s="1"/>
  <c r="AXP5" i="2" s="1"/>
  <c r="AXQ5" i="2" s="1"/>
  <c r="AXR5" i="2" s="1"/>
  <c r="AXS5" i="2" s="1"/>
  <c r="AXT5" i="2" s="1"/>
  <c r="AXU5" i="2" s="1"/>
  <c r="AXV5" i="2" s="1"/>
  <c r="AXW5" i="2" s="1"/>
  <c r="AXX5" i="2" s="1"/>
  <c r="AXY5" i="2" s="1"/>
  <c r="AXZ5" i="2" s="1"/>
  <c r="AYA5" i="2" s="1"/>
  <c r="AYB5" i="2" s="1"/>
  <c r="AYC5" i="2" s="1"/>
  <c r="AYD5" i="2" s="1"/>
  <c r="AYE5" i="2" s="1"/>
  <c r="AYF5" i="2" s="1"/>
  <c r="AYG5" i="2" s="1"/>
  <c r="AYH5" i="2" s="1"/>
  <c r="AYI5" i="2" s="1"/>
  <c r="AYJ5" i="2" s="1"/>
  <c r="AYK5" i="2" s="1"/>
  <c r="AYL5" i="2" s="1"/>
  <c r="AYM5" i="2" s="1"/>
  <c r="AYN5" i="2" s="1"/>
  <c r="AYO5" i="2" s="1"/>
  <c r="AYP5" i="2" s="1"/>
  <c r="AYQ5" i="2" s="1"/>
  <c r="AYR5" i="2" s="1"/>
  <c r="AYS5" i="2" s="1"/>
  <c r="AYT5" i="2" s="1"/>
  <c r="AYU5" i="2" s="1"/>
  <c r="AYV5" i="2" s="1"/>
  <c r="AYW5" i="2" s="1"/>
  <c r="AYX5" i="2" s="1"/>
  <c r="AYY5" i="2" s="1"/>
  <c r="AYZ5" i="2" s="1"/>
  <c r="AZA5" i="2" s="1"/>
  <c r="AZB5" i="2" s="1"/>
  <c r="AZC5" i="2" s="1"/>
  <c r="AZD5" i="2" s="1"/>
  <c r="AZE5" i="2" s="1"/>
  <c r="AZF5" i="2" s="1"/>
  <c r="AZG5" i="2" s="1"/>
  <c r="AZH5" i="2" s="1"/>
  <c r="AZI5" i="2" s="1"/>
  <c r="AZJ5" i="2" s="1"/>
  <c r="AZK5" i="2" s="1"/>
  <c r="AZL5" i="2" s="1"/>
  <c r="AZM5" i="2" s="1"/>
  <c r="AZN5" i="2" s="1"/>
  <c r="AZO5" i="2" s="1"/>
  <c r="AZP5" i="2" s="1"/>
  <c r="AZQ5" i="2" s="1"/>
  <c r="AZR5" i="2" s="1"/>
  <c r="AZS5" i="2" s="1"/>
  <c r="AZT5" i="2" s="1"/>
  <c r="AZU5" i="2" s="1"/>
  <c r="AZV5" i="2" s="1"/>
  <c r="AZW5" i="2" s="1"/>
  <c r="AZX5" i="2" s="1"/>
  <c r="AZY5" i="2" s="1"/>
  <c r="AZZ5" i="2" s="1"/>
  <c r="BAA5" i="2" s="1"/>
  <c r="BAB5" i="2" s="1"/>
  <c r="BAC5" i="2" s="1"/>
  <c r="BAD5" i="2" s="1"/>
  <c r="BAE5" i="2" s="1"/>
  <c r="BAF5" i="2" s="1"/>
  <c r="BAG5" i="2" s="1"/>
  <c r="BAH5" i="2" s="1"/>
  <c r="BAI5" i="2" s="1"/>
  <c r="BAJ5" i="2" s="1"/>
  <c r="BAK5" i="2" s="1"/>
  <c r="BAL5" i="2" s="1"/>
  <c r="BAM5" i="2" s="1"/>
  <c r="BAN5" i="2" s="1"/>
  <c r="BAO5" i="2" s="1"/>
  <c r="BAP5" i="2" s="1"/>
  <c r="BAQ5" i="2" s="1"/>
  <c r="BAR5" i="2" s="1"/>
  <c r="BAS5" i="2" s="1"/>
  <c r="BAT5" i="2" s="1"/>
  <c r="BAU5" i="2" s="1"/>
  <c r="BAV5" i="2" s="1"/>
  <c r="BAW5" i="2" s="1"/>
  <c r="BAX5" i="2" s="1"/>
  <c r="BAY5" i="2" s="1"/>
  <c r="BAZ5" i="2" s="1"/>
  <c r="BBA5" i="2" s="1"/>
  <c r="BBB5" i="2" s="1"/>
  <c r="BBC5" i="2" s="1"/>
  <c r="BBD5" i="2" s="1"/>
  <c r="BBE5" i="2" s="1"/>
  <c r="BBF5" i="2" s="1"/>
  <c r="BBG5" i="2" s="1"/>
  <c r="BBH5" i="2" s="1"/>
  <c r="BBI5" i="2" s="1"/>
  <c r="BBJ5" i="2" s="1"/>
  <c r="BBK5" i="2" s="1"/>
  <c r="BBL5" i="2" s="1"/>
  <c r="BBM5" i="2" s="1"/>
  <c r="BBN5" i="2" s="1"/>
  <c r="BBO5" i="2" s="1"/>
  <c r="BBP5" i="2" s="1"/>
  <c r="BBQ5" i="2" s="1"/>
  <c r="BBR5" i="2" s="1"/>
  <c r="BBS5" i="2" s="1"/>
  <c r="BBT5" i="2" s="1"/>
  <c r="BBU5" i="2" s="1"/>
  <c r="BBV5" i="2" s="1"/>
  <c r="BBW5" i="2" s="1"/>
  <c r="BBX5" i="2" s="1"/>
  <c r="BBY5" i="2" s="1"/>
  <c r="BBZ5" i="2" s="1"/>
  <c r="BCA5" i="2" s="1"/>
  <c r="BCB5" i="2" s="1"/>
  <c r="BCC5" i="2" s="1"/>
  <c r="BCD5" i="2" s="1"/>
  <c r="BCE5" i="2" s="1"/>
  <c r="BCF5" i="2" s="1"/>
  <c r="BCG5" i="2" s="1"/>
  <c r="BCH5" i="2" s="1"/>
  <c r="BCI5" i="2" s="1"/>
  <c r="BCJ5" i="2" s="1"/>
  <c r="BCK5" i="2" s="1"/>
  <c r="BCL5" i="2" s="1"/>
  <c r="BCM5" i="2" s="1"/>
  <c r="BCN5" i="2" s="1"/>
  <c r="BCO5" i="2" s="1"/>
  <c r="BCP5" i="2" s="1"/>
  <c r="GK4" i="5"/>
  <c r="KM7" i="5"/>
  <c r="BII175" i="4"/>
  <c r="BIJ175" i="4" s="1"/>
  <c r="B57" i="4"/>
  <c r="AS109" i="4"/>
  <c r="AS119" i="4" s="1"/>
  <c r="E23" i="4"/>
  <c r="E33" i="4" s="1"/>
  <c r="BM109" i="4"/>
  <c r="BM119" i="4" s="1"/>
  <c r="CG109" i="4"/>
  <c r="CG119" i="4" s="1"/>
  <c r="B100" i="4"/>
  <c r="E109" i="4"/>
  <c r="E119" i="4" s="1"/>
  <c r="B55" i="4"/>
  <c r="B63" i="4"/>
  <c r="AS66" i="4"/>
  <c r="AS76" i="4" s="1"/>
  <c r="BM66" i="4"/>
  <c r="BM76" i="4" s="1"/>
  <c r="CG66" i="4"/>
  <c r="CG76" i="4" s="1"/>
  <c r="E66" i="4"/>
  <c r="E76" i="4" s="1"/>
  <c r="CG23" i="4"/>
  <c r="CG33" i="4" s="1"/>
  <c r="EP173" i="4"/>
  <c r="BM23" i="4"/>
  <c r="BM33" i="4" s="1"/>
  <c r="B14" i="4"/>
  <c r="B16" i="4"/>
  <c r="ER173" i="4" l="1"/>
  <c r="GA173" i="4"/>
  <c r="GU173" i="4"/>
  <c r="HH4" i="5"/>
  <c r="GJ173" i="4"/>
  <c r="FW173" i="4"/>
  <c r="HE4" i="5"/>
  <c r="EU173" i="4"/>
  <c r="HM4" i="5"/>
  <c r="FX173" i="4"/>
  <c r="HO173" i="4"/>
  <c r="GV173" i="4"/>
  <c r="FE173" i="4"/>
  <c r="IF4" i="5"/>
  <c r="GZ4" i="5"/>
  <c r="EV173" i="4"/>
  <c r="FI173" i="4"/>
  <c r="HA173" i="4"/>
  <c r="IC4" i="5"/>
  <c r="GW4" i="5"/>
  <c r="GW173" i="4"/>
  <c r="FF173" i="4"/>
  <c r="HX4" i="5"/>
  <c r="GR4" i="5"/>
  <c r="FR173" i="4"/>
  <c r="GT173" i="4"/>
  <c r="HU4" i="5"/>
  <c r="GO4" i="5"/>
  <c r="FD173" i="4"/>
  <c r="GP173" i="4"/>
  <c r="EQ173" i="4"/>
  <c r="HP4" i="5"/>
  <c r="GR173" i="4"/>
  <c r="JD173" i="4"/>
  <c r="GF173" i="4"/>
  <c r="ES173" i="4"/>
  <c r="HE173" i="4"/>
  <c r="FZ173" i="4"/>
  <c r="FC173" i="4"/>
  <c r="IE173" i="4"/>
  <c r="HI173" i="4"/>
  <c r="HB173" i="4"/>
  <c r="GE173" i="4"/>
  <c r="IW4" i="5"/>
  <c r="IE4" i="5"/>
  <c r="HW4" i="5"/>
  <c r="HO4" i="5"/>
  <c r="HG4" i="5"/>
  <c r="GY4" i="5"/>
  <c r="GQ4" i="5"/>
  <c r="GZ173" i="4"/>
  <c r="JL173" i="4"/>
  <c r="GN173" i="4"/>
  <c r="FA173" i="4"/>
  <c r="HM173" i="4"/>
  <c r="GH173" i="4"/>
  <c r="FK173" i="4"/>
  <c r="EW173" i="4"/>
  <c r="EX173" i="4"/>
  <c r="HJ173" i="4"/>
  <c r="GM173" i="4"/>
  <c r="IT4" i="5"/>
  <c r="ID4" i="5"/>
  <c r="HV4" i="5"/>
  <c r="HN4" i="5"/>
  <c r="HF4" i="5"/>
  <c r="GX4" i="5"/>
  <c r="GP4" i="5"/>
  <c r="IR173" i="4"/>
  <c r="HH173" i="4"/>
  <c r="HR173" i="4"/>
  <c r="IQ4" i="5"/>
  <c r="HP173" i="4"/>
  <c r="HD173" i="4"/>
  <c r="IC173" i="4"/>
  <c r="GI173" i="4"/>
  <c r="FM173" i="4"/>
  <c r="FN173" i="4"/>
  <c r="HC173" i="4"/>
  <c r="IO4" i="5"/>
  <c r="HT4" i="5"/>
  <c r="HL4" i="5"/>
  <c r="HD4" i="5"/>
  <c r="GN4" i="5"/>
  <c r="HX173" i="4"/>
  <c r="EZ173" i="4"/>
  <c r="HL173" i="4"/>
  <c r="HF173" i="4"/>
  <c r="GQ173" i="4"/>
  <c r="FU173" i="4"/>
  <c r="FV173" i="4"/>
  <c r="EY173" i="4"/>
  <c r="GS173" i="4"/>
  <c r="IM4" i="5"/>
  <c r="IA4" i="5"/>
  <c r="HS4" i="5"/>
  <c r="HK4" i="5"/>
  <c r="HC4" i="5"/>
  <c r="GU4" i="5"/>
  <c r="GM4" i="5"/>
  <c r="FT173" i="4"/>
  <c r="IF173" i="4"/>
  <c r="FH173" i="4"/>
  <c r="HT173" i="4"/>
  <c r="GG173" i="4"/>
  <c r="FB173" i="4"/>
  <c r="HN173" i="4"/>
  <c r="GY173" i="4"/>
  <c r="GC173" i="4"/>
  <c r="GD173" i="4"/>
  <c r="FG173" i="4"/>
  <c r="IL4" i="5"/>
  <c r="HZ4" i="5"/>
  <c r="HR4" i="5"/>
  <c r="HJ4" i="5"/>
  <c r="HB4" i="5"/>
  <c r="GT4" i="5"/>
  <c r="IV173" i="4"/>
  <c r="KJ173" i="4"/>
  <c r="HU173" i="4"/>
  <c r="FQ173" i="4"/>
  <c r="GX173" i="4"/>
  <c r="FS173" i="4"/>
  <c r="IB4" i="5"/>
  <c r="GV4" i="5"/>
  <c r="FL173" i="4"/>
  <c r="FY173" i="4"/>
  <c r="ET173" i="4"/>
  <c r="GB173" i="4"/>
  <c r="IN173" i="4"/>
  <c r="FP173" i="4"/>
  <c r="IB173" i="4"/>
  <c r="GO173" i="4"/>
  <c r="FJ173" i="4"/>
  <c r="HV173" i="4"/>
  <c r="HG173" i="4"/>
  <c r="GK173" i="4"/>
  <c r="GL173" i="4"/>
  <c r="FO173" i="4"/>
  <c r="IJ4" i="5"/>
  <c r="HY4" i="5"/>
  <c r="HQ4" i="5"/>
  <c r="HI4" i="5"/>
  <c r="HA4" i="5"/>
  <c r="GS4" i="5"/>
  <c r="GL4" i="5"/>
  <c r="JS4" i="5"/>
  <c r="KR173" i="4"/>
  <c r="IZ173" i="4"/>
  <c r="IM173" i="4"/>
  <c r="IH173" i="4"/>
  <c r="JE4" i="5"/>
  <c r="IP4" i="5"/>
  <c r="KZ173" i="4"/>
  <c r="JH173" i="4"/>
  <c r="JC173" i="4"/>
  <c r="MN173" i="4"/>
  <c r="JP173" i="4"/>
  <c r="IK173" i="4"/>
  <c r="ID173" i="4"/>
  <c r="HQ173" i="4"/>
  <c r="HK173" i="4"/>
  <c r="IV4" i="5"/>
  <c r="IN4" i="5"/>
  <c r="JX173" i="4"/>
  <c r="IS173" i="4"/>
  <c r="IL173" i="4"/>
  <c r="HY173" i="4"/>
  <c r="HS173" i="4"/>
  <c r="IU4" i="5"/>
  <c r="KF173" i="4"/>
  <c r="JA173" i="4"/>
  <c r="IT173" i="4"/>
  <c r="IG173" i="4"/>
  <c r="JT173" i="4"/>
  <c r="KN173" i="4"/>
  <c r="JI173" i="4"/>
  <c r="JJ173" i="4"/>
  <c r="IO173" i="4"/>
  <c r="IS4" i="5"/>
  <c r="IK4" i="5"/>
  <c r="KB173" i="4"/>
  <c r="JY173" i="4"/>
  <c r="IR4" i="5"/>
  <c r="MV173" i="4"/>
  <c r="KV173" i="4"/>
  <c r="JQ173" i="4"/>
  <c r="OO173" i="4"/>
  <c r="JR173" i="4"/>
  <c r="IU173" i="4"/>
  <c r="HZ173" i="4"/>
  <c r="IA173" i="4"/>
  <c r="JQ4" i="5"/>
  <c r="JD4" i="5"/>
  <c r="NL173" i="4"/>
  <c r="LD173" i="4"/>
  <c r="JZ173" i="4"/>
  <c r="II173" i="4"/>
  <c r="IJ173" i="4"/>
  <c r="JL4" i="5"/>
  <c r="JC4" i="5"/>
  <c r="NI173" i="4"/>
  <c r="OZ173" i="4"/>
  <c r="LL173" i="4"/>
  <c r="KG173" i="4"/>
  <c r="KH173" i="4"/>
  <c r="JK173" i="4"/>
  <c r="IW173" i="4"/>
  <c r="IP173" i="4"/>
  <c r="JK4" i="5"/>
  <c r="JB4" i="5"/>
  <c r="LH173" i="4"/>
  <c r="PH173" i="4"/>
  <c r="LT173" i="4"/>
  <c r="KO173" i="4"/>
  <c r="MD173" i="4"/>
  <c r="JS173" i="4"/>
  <c r="JU173" i="4"/>
  <c r="IX173" i="4"/>
  <c r="JJ4" i="5"/>
  <c r="JA4" i="5"/>
  <c r="LP173" i="4"/>
  <c r="RL173" i="4"/>
  <c r="MZ173" i="4"/>
  <c r="KW173" i="4"/>
  <c r="ML173" i="4"/>
  <c r="KQ173" i="4"/>
  <c r="KC173" i="4"/>
  <c r="KT173" i="4"/>
  <c r="JI4" i="5"/>
  <c r="IZ4" i="5"/>
  <c r="II4" i="5"/>
  <c r="PL173" i="4"/>
  <c r="LX173" i="4"/>
  <c r="NH173" i="4"/>
  <c r="LE173" i="4"/>
  <c r="RK173" i="4"/>
  <c r="MW173" i="4"/>
  <c r="JH4" i="5"/>
  <c r="IY4" i="5"/>
  <c r="IH4" i="5"/>
  <c r="MF173" i="4"/>
  <c r="NX173" i="4"/>
  <c r="LU173" i="4"/>
  <c r="JV4" i="5"/>
  <c r="JG4" i="5"/>
  <c r="IG4" i="5"/>
  <c r="ND173" i="4"/>
  <c r="PP173" i="4"/>
  <c r="SB173" i="4"/>
  <c r="NP173" i="4"/>
  <c r="TL173" i="4"/>
  <c r="LM173" i="4"/>
  <c r="LZ173" i="4"/>
  <c r="KI173" i="4"/>
  <c r="KK173" i="4"/>
  <c r="JF173" i="4"/>
  <c r="IQ173" i="4"/>
  <c r="JT4" i="5"/>
  <c r="SE173" i="4"/>
  <c r="NT173" i="4"/>
  <c r="QF173" i="4"/>
  <c r="TP173" i="4"/>
  <c r="OF173" i="4"/>
  <c r="MC173" i="4"/>
  <c r="KP173" i="4"/>
  <c r="KY173" i="4"/>
  <c r="QX173" i="4"/>
  <c r="JR4" i="5"/>
  <c r="VX173" i="4"/>
  <c r="OB173" i="4"/>
  <c r="QN173" i="4"/>
  <c r="WB173" i="4"/>
  <c r="MB173" i="4"/>
  <c r="ON173" i="4"/>
  <c r="MK173" i="4"/>
  <c r="KX173" i="4"/>
  <c r="LG173" i="4"/>
  <c r="QZ173" i="4"/>
  <c r="PX173" i="4"/>
  <c r="OJ173" i="4"/>
  <c r="QV173" i="4"/>
  <c r="MJ173" i="4"/>
  <c r="OV173" i="4"/>
  <c r="MS173" i="4"/>
  <c r="LN173" i="4"/>
  <c r="LW173" i="4"/>
  <c r="JE173" i="4"/>
  <c r="HW173" i="4"/>
  <c r="JP4" i="5"/>
  <c r="JF4" i="5"/>
  <c r="IX4" i="5"/>
  <c r="RT173" i="4"/>
  <c r="SJ173" i="4"/>
  <c r="OR173" i="4"/>
  <c r="RD173" i="4"/>
  <c r="MR173" i="4"/>
  <c r="PD173" i="4"/>
  <c r="NA173" i="4"/>
  <c r="LV173" i="4"/>
  <c r="OI173" i="4"/>
  <c r="JM173" i="4"/>
  <c r="JM4" i="5"/>
  <c r="TX173" i="4"/>
  <c r="WJ173" i="4"/>
  <c r="YV173" i="4"/>
  <c r="AEZ173" i="4"/>
  <c r="RH173" i="4"/>
  <c r="TT173" i="4"/>
  <c r="WF173" i="4"/>
  <c r="OW173" i="4"/>
  <c r="MT173" i="4"/>
  <c r="ME173" i="4"/>
  <c r="OQ173" i="4"/>
  <c r="TW173" i="4"/>
  <c r="NM173" i="4"/>
  <c r="LB173" i="4"/>
  <c r="XR173" i="4"/>
  <c r="ACA173" i="4"/>
  <c r="UF173" i="4"/>
  <c r="WR173" i="4"/>
  <c r="ZD173" i="4"/>
  <c r="RP173" i="4"/>
  <c r="UB173" i="4"/>
  <c r="WN173" i="4"/>
  <c r="PE173" i="4"/>
  <c r="NB173" i="4"/>
  <c r="MM173" i="4"/>
  <c r="OY173" i="4"/>
  <c r="UU173" i="4"/>
  <c r="KS173" i="4"/>
  <c r="NU173" i="4"/>
  <c r="LJ173" i="4"/>
  <c r="AID173" i="4"/>
  <c r="IY173" i="4"/>
  <c r="MG173" i="4"/>
  <c r="UN173" i="4"/>
  <c r="WZ173" i="4"/>
  <c r="ZL173" i="4"/>
  <c r="RX173" i="4"/>
  <c r="UJ173" i="4"/>
  <c r="XD173" i="4"/>
  <c r="PM173" i="4"/>
  <c r="MU173" i="4"/>
  <c r="PG173" i="4"/>
  <c r="YE173" i="4"/>
  <c r="LA173" i="4"/>
  <c r="OS173" i="4"/>
  <c r="LR173" i="4"/>
  <c r="ATN173" i="4"/>
  <c r="JG173" i="4"/>
  <c r="ACN173" i="4"/>
  <c r="UV173" i="4"/>
  <c r="XH173" i="4"/>
  <c r="ZT173" i="4"/>
  <c r="SF173" i="4"/>
  <c r="UR173" i="4"/>
  <c r="YZ173" i="4"/>
  <c r="PU173" i="4"/>
  <c r="NC173" i="4"/>
  <c r="PW173" i="4"/>
  <c r="YM173" i="4"/>
  <c r="LI173" i="4"/>
  <c r="QG173" i="4"/>
  <c r="MP173" i="4"/>
  <c r="JO173" i="4"/>
  <c r="AKF173" i="4"/>
  <c r="SR173" i="4"/>
  <c r="VD173" i="4"/>
  <c r="XP173" i="4"/>
  <c r="AAB173" i="4"/>
  <c r="PT173" i="4"/>
  <c r="SN173" i="4"/>
  <c r="UZ173" i="4"/>
  <c r="ZH173" i="4"/>
  <c r="NQ173" i="4"/>
  <c r="QC173" i="4"/>
  <c r="NK173" i="4"/>
  <c r="QE173" i="4"/>
  <c r="AAQ173" i="4"/>
  <c r="LQ173" i="4"/>
  <c r="QW173" i="4"/>
  <c r="JV173" i="4"/>
  <c r="OD173" i="4"/>
  <c r="JW173" i="4"/>
  <c r="YN173" i="4"/>
  <c r="SZ173" i="4"/>
  <c r="VL173" i="4"/>
  <c r="XX173" i="4"/>
  <c r="AAR173" i="4"/>
  <c r="QB173" i="4"/>
  <c r="SV173" i="4"/>
  <c r="VH173" i="4"/>
  <c r="ABL173" i="4"/>
  <c r="NY173" i="4"/>
  <c r="QK173" i="4"/>
  <c r="NS173" i="4"/>
  <c r="QM173" i="4"/>
  <c r="AKE173" i="4"/>
  <c r="LY173" i="4"/>
  <c r="KD173" i="4"/>
  <c r="OL173" i="4"/>
  <c r="LK173" i="4"/>
  <c r="JO4" i="5"/>
  <c r="TH173" i="4"/>
  <c r="VT173" i="4"/>
  <c r="YF173" i="4"/>
  <c r="ACF173" i="4"/>
  <c r="QR173" i="4"/>
  <c r="TD173" i="4"/>
  <c r="VP173" i="4"/>
  <c r="ABT173" i="4"/>
  <c r="OG173" i="4"/>
  <c r="QS173" i="4"/>
  <c r="LO173" i="4"/>
  <c r="OA173" i="4"/>
  <c r="QU173" i="4"/>
  <c r="QJ173" i="4"/>
  <c r="MO173" i="4"/>
  <c r="KL173" i="4"/>
  <c r="QP173" i="4"/>
  <c r="LS173" i="4"/>
  <c r="AAY173" i="4"/>
  <c r="AKM173" i="4"/>
  <c r="AFH173" i="4"/>
  <c r="XZ173" i="4"/>
  <c r="AIL173" i="4"/>
  <c r="ATV173" i="4"/>
  <c r="SM173" i="4"/>
  <c r="ACI173" i="4"/>
  <c r="AMK173" i="4"/>
  <c r="AAJ173" i="4"/>
  <c r="ACV173" i="4"/>
  <c r="WV173" i="4"/>
  <c r="ZP173" i="4"/>
  <c r="ACB173" i="4"/>
  <c r="RC173" i="4"/>
  <c r="VC173" i="4"/>
  <c r="YU173" i="4"/>
  <c r="ABG173" i="4"/>
  <c r="AMY173" i="4"/>
  <c r="AHT173" i="4"/>
  <c r="OC173" i="4"/>
  <c r="RE173" i="4"/>
  <c r="MH173" i="4"/>
  <c r="OT173" i="4"/>
  <c r="RF173" i="4"/>
  <c r="AAD173" i="4"/>
  <c r="AKX173" i="4"/>
  <c r="MA173" i="4"/>
  <c r="UQ173" i="4"/>
  <c r="BCE173" i="4"/>
  <c r="ADD173" i="4"/>
  <c r="ZX173" i="4"/>
  <c r="ACJ173" i="4"/>
  <c r="VS173" i="4"/>
  <c r="ZC173" i="4"/>
  <c r="ABO173" i="4"/>
  <c r="ANG173" i="4"/>
  <c r="AIB173" i="4"/>
  <c r="RM173" i="4"/>
  <c r="PB173" i="4"/>
  <c r="RN173" i="4"/>
  <c r="AAL173" i="4"/>
  <c r="ALN173" i="4"/>
  <c r="MI173" i="4"/>
  <c r="UY173" i="4"/>
  <c r="APX173" i="4"/>
  <c r="AAZ173" i="4"/>
  <c r="ADL173" i="4"/>
  <c r="XL173" i="4"/>
  <c r="AAF173" i="4"/>
  <c r="ACR173" i="4"/>
  <c r="ALF173" i="4"/>
  <c r="SA173" i="4"/>
  <c r="WA173" i="4"/>
  <c r="ZK173" i="4"/>
  <c r="AEI173" i="4"/>
  <c r="AQA173" i="4"/>
  <c r="AKV173" i="4"/>
  <c r="PA173" i="4"/>
  <c r="MX173" i="4"/>
  <c r="PJ173" i="4"/>
  <c r="ST173" i="4"/>
  <c r="ACP173" i="4"/>
  <c r="ANZ173" i="4"/>
  <c r="KE173" i="4"/>
  <c r="NG173" i="4"/>
  <c r="XC173" i="4"/>
  <c r="VQ173" i="4"/>
  <c r="ABH173" i="4"/>
  <c r="ADT173" i="4"/>
  <c r="YB173" i="4"/>
  <c r="AAN173" i="4"/>
  <c r="ACZ173" i="4"/>
  <c r="ATS173" i="4"/>
  <c r="SI173" i="4"/>
  <c r="WY173" i="4"/>
  <c r="ZS173" i="4"/>
  <c r="AEQ173" i="4"/>
  <c r="AQI173" i="4"/>
  <c r="ALD173" i="4"/>
  <c r="PI173" i="4"/>
  <c r="NF173" i="4"/>
  <c r="PR173" i="4"/>
  <c r="TB173" i="4"/>
  <c r="ACX173" i="4"/>
  <c r="AOH173" i="4"/>
  <c r="KM173" i="4"/>
  <c r="NO173" i="4"/>
  <c r="XK173" i="4"/>
  <c r="YC173" i="4"/>
  <c r="ABP173" i="4"/>
  <c r="AEB173" i="4"/>
  <c r="YJ173" i="4"/>
  <c r="AAV173" i="4"/>
  <c r="ADP173" i="4"/>
  <c r="SY173" i="4"/>
  <c r="XO173" i="4"/>
  <c r="AAA173" i="4"/>
  <c r="AHC173" i="4"/>
  <c r="ASU173" i="4"/>
  <c r="PQ173" i="4"/>
  <c r="NN173" i="4"/>
  <c r="PZ173" i="4"/>
  <c r="VF173" i="4"/>
  <c r="AFB173" i="4"/>
  <c r="AQT173" i="4"/>
  <c r="KU173" i="4"/>
  <c r="PS173" i="4"/>
  <c r="ZO173" i="4"/>
  <c r="API173" i="4"/>
  <c r="ABX173" i="4"/>
  <c r="AEJ173" i="4"/>
  <c r="YR173" i="4"/>
  <c r="ABD173" i="4"/>
  <c r="ADX173" i="4"/>
  <c r="TG173" i="4"/>
  <c r="XW173" i="4"/>
  <c r="AAI173" i="4"/>
  <c r="AHS173" i="4"/>
  <c r="ATK173" i="4"/>
  <c r="NE173" i="4"/>
  <c r="PY173" i="4"/>
  <c r="NV173" i="4"/>
  <c r="QH173" i="4"/>
  <c r="VN173" i="4"/>
  <c r="AFR173" i="4"/>
  <c r="ARB173" i="4"/>
  <c r="LC173" i="4"/>
  <c r="QA173" i="4"/>
  <c r="ZW173" i="4"/>
  <c r="ACL173" i="4"/>
  <c r="KB4" i="5"/>
  <c r="AWJ173" i="4"/>
  <c r="ASJ173" i="4"/>
  <c r="ASS173" i="4"/>
  <c r="AEX173" i="4"/>
  <c r="ACE173" i="4"/>
  <c r="AEY173" i="4"/>
  <c r="AIA173" i="4"/>
  <c r="AKU173" i="4"/>
  <c r="ANO173" i="4"/>
  <c r="AQY173" i="4"/>
  <c r="AUA173" i="4"/>
  <c r="AFP173" i="4"/>
  <c r="AIJ173" i="4"/>
  <c r="ALL173" i="4"/>
  <c r="TJ173" i="4"/>
  <c r="VV173" i="4"/>
  <c r="YH173" i="4"/>
  <c r="AAT173" i="4"/>
  <c r="ADF173" i="4"/>
  <c r="AFZ173" i="4"/>
  <c r="AIT173" i="4"/>
  <c r="ALV173" i="4"/>
  <c r="AOP173" i="4"/>
  <c r="ARJ173" i="4"/>
  <c r="AVB173" i="4"/>
  <c r="NW173" i="4"/>
  <c r="QI173" i="4"/>
  <c r="SU173" i="4"/>
  <c r="VG173" i="4"/>
  <c r="XS173" i="4"/>
  <c r="AAE173" i="4"/>
  <c r="AEM173" i="4"/>
  <c r="BEB173" i="4"/>
  <c r="AUV173" i="4"/>
  <c r="AAO173" i="4"/>
  <c r="NR173" i="4"/>
  <c r="AHJ173" i="4"/>
  <c r="ACM173" i="4"/>
  <c r="AFG173" i="4"/>
  <c r="AII173" i="4"/>
  <c r="ALC173" i="4"/>
  <c r="ANW173" i="4"/>
  <c r="ARG173" i="4"/>
  <c r="AUI173" i="4"/>
  <c r="AFX173" i="4"/>
  <c r="AIR173" i="4"/>
  <c r="ALT173" i="4"/>
  <c r="WQ173" i="4"/>
  <c r="TR173" i="4"/>
  <c r="WD173" i="4"/>
  <c r="YP173" i="4"/>
  <c r="ABB173" i="4"/>
  <c r="ADN173" i="4"/>
  <c r="AGH173" i="4"/>
  <c r="AJB173" i="4"/>
  <c r="AMD173" i="4"/>
  <c r="AOX173" i="4"/>
  <c r="ARZ173" i="4"/>
  <c r="XT173" i="4"/>
  <c r="OE173" i="4"/>
  <c r="QQ173" i="4"/>
  <c r="TC173" i="4"/>
  <c r="VO173" i="4"/>
  <c r="YA173" i="4"/>
  <c r="AAM173" i="4"/>
  <c r="AHG173" i="4"/>
  <c r="BGG173" i="4"/>
  <c r="AXX173" i="4"/>
  <c r="ADA173" i="4"/>
  <c r="QD173" i="4"/>
  <c r="AJV173" i="4"/>
  <c r="ACU173" i="4"/>
  <c r="AFO173" i="4"/>
  <c r="AIQ173" i="4"/>
  <c r="ALK173" i="4"/>
  <c r="AOM173" i="4"/>
  <c r="ARO173" i="4"/>
  <c r="AUQ173" i="4"/>
  <c r="AGF173" i="4"/>
  <c r="AIZ173" i="4"/>
  <c r="AOA173" i="4"/>
  <c r="AOU173" i="4"/>
  <c r="TZ173" i="4"/>
  <c r="WL173" i="4"/>
  <c r="YX173" i="4"/>
  <c r="ABJ173" i="4"/>
  <c r="ADV173" i="4"/>
  <c r="AGP173" i="4"/>
  <c r="AJJ173" i="4"/>
  <c r="AML173" i="4"/>
  <c r="APN173" i="4"/>
  <c r="ASH173" i="4"/>
  <c r="OM173" i="4"/>
  <c r="QY173" i="4"/>
  <c r="TK173" i="4"/>
  <c r="VW173" i="4"/>
  <c r="YI173" i="4"/>
  <c r="AAU173" i="4"/>
  <c r="AKA173" i="4"/>
  <c r="AGB173" i="4"/>
  <c r="BHL173" i="4"/>
  <c r="AFM173" i="4"/>
  <c r="SP173" i="4"/>
  <c r="AXJ173" i="4"/>
  <c r="ADC173" i="4"/>
  <c r="AFW173" i="4"/>
  <c r="AIY173" i="4"/>
  <c r="AMA173" i="4"/>
  <c r="APC173" i="4"/>
  <c r="ARW173" i="4"/>
  <c r="AUY173" i="4"/>
  <c r="AGN173" i="4"/>
  <c r="AJH173" i="4"/>
  <c r="RV173" i="4"/>
  <c r="UH173" i="4"/>
  <c r="WT173" i="4"/>
  <c r="ZF173" i="4"/>
  <c r="ABR173" i="4"/>
  <c r="AED173" i="4"/>
  <c r="AGX173" i="4"/>
  <c r="AJR173" i="4"/>
  <c r="ANB173" i="4"/>
  <c r="APV173" i="4"/>
  <c r="ASP173" i="4"/>
  <c r="OU173" i="4"/>
  <c r="RG173" i="4"/>
  <c r="TS173" i="4"/>
  <c r="WE173" i="4"/>
  <c r="YQ173" i="4"/>
  <c r="ABC173" i="4"/>
  <c r="AMU173" i="4"/>
  <c r="AIN173" i="4"/>
  <c r="BFY173" i="4"/>
  <c r="AHY173" i="4"/>
  <c r="VB173" i="4"/>
  <c r="ADK173" i="4"/>
  <c r="AGE173" i="4"/>
  <c r="AJO173" i="4"/>
  <c r="AMI173" i="4"/>
  <c r="APK173" i="4"/>
  <c r="ASE173" i="4"/>
  <c r="AVG173" i="4"/>
  <c r="AGV173" i="4"/>
  <c r="AJX173" i="4"/>
  <c r="SD173" i="4"/>
  <c r="UP173" i="4"/>
  <c r="XB173" i="4"/>
  <c r="ZN173" i="4"/>
  <c r="ABZ173" i="4"/>
  <c r="AEL173" i="4"/>
  <c r="AHF173" i="4"/>
  <c r="AJZ173" i="4"/>
  <c r="ANJ173" i="4"/>
  <c r="AQD173" i="4"/>
  <c r="ASX173" i="4"/>
  <c r="MQ173" i="4"/>
  <c r="PC173" i="4"/>
  <c r="RO173" i="4"/>
  <c r="UA173" i="4"/>
  <c r="WM173" i="4"/>
  <c r="YY173" i="4"/>
  <c r="ABK173" i="4"/>
  <c r="ARS173" i="4"/>
  <c r="AKZ173" i="4"/>
  <c r="RA173" i="4"/>
  <c r="AKK173" i="4"/>
  <c r="XN173" i="4"/>
  <c r="ARX173" i="4"/>
  <c r="KJ4" i="5"/>
  <c r="ADS173" i="4"/>
  <c r="AGM173" i="4"/>
  <c r="AJW173" i="4"/>
  <c r="AMQ173" i="4"/>
  <c r="APS173" i="4"/>
  <c r="ASM173" i="4"/>
  <c r="AVO173" i="4"/>
  <c r="AHL173" i="4"/>
  <c r="AKN173" i="4"/>
  <c r="SL173" i="4"/>
  <c r="UX173" i="4"/>
  <c r="XJ173" i="4"/>
  <c r="ZV173" i="4"/>
  <c r="ACH173" i="4"/>
  <c r="AET173" i="4"/>
  <c r="AHN173" i="4"/>
  <c r="AKP173" i="4"/>
  <c r="ANR173" i="4"/>
  <c r="AQL173" i="4"/>
  <c r="ATF173" i="4"/>
  <c r="MY173" i="4"/>
  <c r="PK173" i="4"/>
  <c r="RW173" i="4"/>
  <c r="UI173" i="4"/>
  <c r="WU173" i="4"/>
  <c r="ZG173" i="4"/>
  <c r="ABS173" i="4"/>
  <c r="AWY173" i="4"/>
  <c r="ANL173" i="4"/>
  <c r="TE173" i="4"/>
  <c r="AMW173" i="4"/>
  <c r="ZZ173" i="4"/>
  <c r="TY173" i="4"/>
  <c r="AVJ173" i="4"/>
  <c r="AEU173" i="4"/>
  <c r="AHO173" i="4"/>
  <c r="AKI173" i="4"/>
  <c r="ANK173" i="4"/>
  <c r="ASI173" i="4"/>
  <c r="AXO173" i="4"/>
  <c r="BDC173" i="4"/>
  <c r="AYV173" i="4"/>
  <c r="BER173" i="4"/>
  <c r="BHE173" i="4"/>
  <c r="AGJ173" i="4"/>
  <c r="AIV173" i="4"/>
  <c r="ALH173" i="4"/>
  <c r="ANT173" i="4"/>
  <c r="AQF173" i="4"/>
  <c r="ASR173" i="4"/>
  <c r="AVD173" i="4"/>
  <c r="AYF173" i="4"/>
  <c r="ARM173" i="4"/>
  <c r="TM173" i="4"/>
  <c r="VY173" i="4"/>
  <c r="YK173" i="4"/>
  <c r="AAW173" i="4"/>
  <c r="ADI173" i="4"/>
  <c r="AFU173" i="4"/>
  <c r="AIG173" i="4"/>
  <c r="AKS173" i="4"/>
  <c r="ANE173" i="4"/>
  <c r="APQ173" i="4"/>
  <c r="ATA173" i="4"/>
  <c r="NZ173" i="4"/>
  <c r="QL173" i="4"/>
  <c r="SX173" i="4"/>
  <c r="VJ173" i="4"/>
  <c r="XV173" i="4"/>
  <c r="AAH173" i="4"/>
  <c r="ACT173" i="4"/>
  <c r="AFF173" i="4"/>
  <c r="AHR173" i="4"/>
  <c r="AKD173" i="4"/>
  <c r="BHF173" i="4"/>
  <c r="AUJ173" i="4"/>
  <c r="VE173" i="4"/>
  <c r="AOW173" i="4"/>
  <c r="NJ173" i="4"/>
  <c r="KI4" i="5"/>
  <c r="KA4" i="5"/>
  <c r="AVR173" i="4"/>
  <c r="ACQ173" i="4"/>
  <c r="AFC173" i="4"/>
  <c r="AHW173" i="4"/>
  <c r="AKY173" i="4"/>
  <c r="ANS173" i="4"/>
  <c r="ASY173" i="4"/>
  <c r="AYE173" i="4"/>
  <c r="BDS173" i="4"/>
  <c r="AZT173" i="4"/>
  <c r="ARU173" i="4"/>
  <c r="AEF173" i="4"/>
  <c r="AGR173" i="4"/>
  <c r="AJD173" i="4"/>
  <c r="ALP173" i="4"/>
  <c r="AOB173" i="4"/>
  <c r="AQN173" i="4"/>
  <c r="ASZ173" i="4"/>
  <c r="AVL173" i="4"/>
  <c r="AYN173" i="4"/>
  <c r="AUO173" i="4"/>
  <c r="RI173" i="4"/>
  <c r="TU173" i="4"/>
  <c r="WG173" i="4"/>
  <c r="YS173" i="4"/>
  <c r="ABE173" i="4"/>
  <c r="ADQ173" i="4"/>
  <c r="AGC173" i="4"/>
  <c r="AIO173" i="4"/>
  <c r="ALA173" i="4"/>
  <c r="ANM173" i="4"/>
  <c r="APY173" i="4"/>
  <c r="ATI173" i="4"/>
  <c r="OH173" i="4"/>
  <c r="QT173" i="4"/>
  <c r="TF173" i="4"/>
  <c r="VR173" i="4"/>
  <c r="YD173" i="4"/>
  <c r="AAP173" i="4"/>
  <c r="ADB173" i="4"/>
  <c r="AFN173" i="4"/>
  <c r="AHZ173" i="4"/>
  <c r="AKL173" i="4"/>
  <c r="AVW173" i="4"/>
  <c r="BGJ173" i="4"/>
  <c r="XQ173" i="4"/>
  <c r="ARI173" i="4"/>
  <c r="ALS173" i="4"/>
  <c r="KH4" i="5"/>
  <c r="JZ4" i="5"/>
  <c r="ACY173" i="4"/>
  <c r="AFK173" i="4"/>
  <c r="AIM173" i="4"/>
  <c r="ALG173" i="4"/>
  <c r="AOI173" i="4"/>
  <c r="ATW173" i="4"/>
  <c r="AYM173" i="4"/>
  <c r="BEI173" i="4"/>
  <c r="BAJ173" i="4"/>
  <c r="AXA173" i="4"/>
  <c r="AEN173" i="4"/>
  <c r="AGZ173" i="4"/>
  <c r="AJL173" i="4"/>
  <c r="ALX173" i="4"/>
  <c r="AOJ173" i="4"/>
  <c r="AQV173" i="4"/>
  <c r="ATH173" i="4"/>
  <c r="AVT173" i="4"/>
  <c r="AZL173" i="4"/>
  <c r="AVU173" i="4"/>
  <c r="RQ173" i="4"/>
  <c r="UC173" i="4"/>
  <c r="WO173" i="4"/>
  <c r="ZA173" i="4"/>
  <c r="ABM173" i="4"/>
  <c r="ADY173" i="4"/>
  <c r="AGK173" i="4"/>
  <c r="AIW173" i="4"/>
  <c r="ALI173" i="4"/>
  <c r="ANU173" i="4"/>
  <c r="AQG173" i="4"/>
  <c r="ATQ173" i="4"/>
  <c r="OP173" i="4"/>
  <c r="RB173" i="4"/>
  <c r="TN173" i="4"/>
  <c r="VZ173" i="4"/>
  <c r="YL173" i="4"/>
  <c r="AAX173" i="4"/>
  <c r="ADJ173" i="4"/>
  <c r="AFV173" i="4"/>
  <c r="AIH173" i="4"/>
  <c r="ALB173" i="4"/>
  <c r="BAU173" i="4"/>
  <c r="RU173" i="4"/>
  <c r="AAC173" i="4"/>
  <c r="AUK173" i="4"/>
  <c r="JN173" i="4"/>
  <c r="JB173" i="4"/>
  <c r="LF173" i="4"/>
  <c r="KG4" i="5"/>
  <c r="JY4" i="5"/>
  <c r="ADG173" i="4"/>
  <c r="AGA173" i="4"/>
  <c r="AIU173" i="4"/>
  <c r="ALO173" i="4"/>
  <c r="APG173" i="4"/>
  <c r="AUM173" i="4"/>
  <c r="AZC173" i="4"/>
  <c r="BEY173" i="4"/>
  <c r="BAZ173" i="4"/>
  <c r="AYO173" i="4"/>
  <c r="AEV173" i="4"/>
  <c r="AHH173" i="4"/>
  <c r="AJT173" i="4"/>
  <c r="AMF173" i="4"/>
  <c r="AOR173" i="4"/>
  <c r="ARD173" i="4"/>
  <c r="ATP173" i="4"/>
  <c r="AWB173" i="4"/>
  <c r="BAB173" i="4"/>
  <c r="AWS173" i="4"/>
  <c r="RY173" i="4"/>
  <c r="UK173" i="4"/>
  <c r="WW173" i="4"/>
  <c r="ZI173" i="4"/>
  <c r="ABU173" i="4"/>
  <c r="AEG173" i="4"/>
  <c r="AGS173" i="4"/>
  <c r="AJE173" i="4"/>
  <c r="ALQ173" i="4"/>
  <c r="AOC173" i="4"/>
  <c r="AQO173" i="4"/>
  <c r="ATY173" i="4"/>
  <c r="OX173" i="4"/>
  <c r="RJ173" i="4"/>
  <c r="TV173" i="4"/>
  <c r="WH173" i="4"/>
  <c r="YT173" i="4"/>
  <c r="ABF173" i="4"/>
  <c r="ADR173" i="4"/>
  <c r="AGD173" i="4"/>
  <c r="AIP173" i="4"/>
  <c r="ANN173" i="4"/>
  <c r="SC173" i="4"/>
  <c r="ACO173" i="4"/>
  <c r="AOQ173" i="4"/>
  <c r="VK173" i="4"/>
  <c r="KF4" i="5"/>
  <c r="JX4" i="5"/>
  <c r="ADO173" i="4"/>
  <c r="AGI173" i="4"/>
  <c r="AJC173" i="4"/>
  <c r="ALW173" i="4"/>
  <c r="APW173" i="4"/>
  <c r="AVC173" i="4"/>
  <c r="AZS173" i="4"/>
  <c r="BFO173" i="4"/>
  <c r="BBX173" i="4"/>
  <c r="BAC173" i="4"/>
  <c r="AFD173" i="4"/>
  <c r="AHP173" i="4"/>
  <c r="AKB173" i="4"/>
  <c r="AMN173" i="4"/>
  <c r="AOZ173" i="4"/>
  <c r="ARL173" i="4"/>
  <c r="ATX173" i="4"/>
  <c r="AWR173" i="4"/>
  <c r="BCF173" i="4"/>
  <c r="AXY173" i="4"/>
  <c r="SG173" i="4"/>
  <c r="US173" i="4"/>
  <c r="XE173" i="4"/>
  <c r="ZQ173" i="4"/>
  <c r="ACC173" i="4"/>
  <c r="AEO173" i="4"/>
  <c r="AHA173" i="4"/>
  <c r="AJM173" i="4"/>
  <c r="ALY173" i="4"/>
  <c r="AOK173" i="4"/>
  <c r="AQW173" i="4"/>
  <c r="AUG173" i="4"/>
  <c r="PF173" i="4"/>
  <c r="RR173" i="4"/>
  <c r="UD173" i="4"/>
  <c r="WP173" i="4"/>
  <c r="ZB173" i="4"/>
  <c r="ABN173" i="4"/>
  <c r="ADZ173" i="4"/>
  <c r="AGL173" i="4"/>
  <c r="AIX173" i="4"/>
  <c r="APZ173" i="4"/>
  <c r="BCK173" i="4"/>
  <c r="SK173" i="4"/>
  <c r="AFA173" i="4"/>
  <c r="ATG173" i="4"/>
  <c r="WI173" i="4"/>
  <c r="KE4" i="5"/>
  <c r="JW4" i="5"/>
  <c r="AUL173" i="4"/>
  <c r="ADW173" i="4"/>
  <c r="AGQ173" i="4"/>
  <c r="AJK173" i="4"/>
  <c r="AME173" i="4"/>
  <c r="AQM173" i="4"/>
  <c r="AVS173" i="4"/>
  <c r="BAI173" i="4"/>
  <c r="BGE173" i="4"/>
  <c r="BCN173" i="4"/>
  <c r="BBI173" i="4"/>
  <c r="AFL173" i="4"/>
  <c r="AHX173" i="4"/>
  <c r="AKJ173" i="4"/>
  <c r="AMV173" i="4"/>
  <c r="APH173" i="4"/>
  <c r="ART173" i="4"/>
  <c r="AUF173" i="4"/>
  <c r="AWZ173" i="4"/>
  <c r="BDT173" i="4"/>
  <c r="BBA173" i="4"/>
  <c r="SO173" i="4"/>
  <c r="VA173" i="4"/>
  <c r="XM173" i="4"/>
  <c r="ZY173" i="4"/>
  <c r="ACK173" i="4"/>
  <c r="AEW173" i="4"/>
  <c r="AHI173" i="4"/>
  <c r="AJU173" i="4"/>
  <c r="AMG173" i="4"/>
  <c r="AOS173" i="4"/>
  <c r="ASC173" i="4"/>
  <c r="AUW173" i="4"/>
  <c r="PN173" i="4"/>
  <c r="RZ173" i="4"/>
  <c r="UL173" i="4"/>
  <c r="WX173" i="4"/>
  <c r="ZJ173" i="4"/>
  <c r="ABV173" i="4"/>
  <c r="AEH173" i="4"/>
  <c r="AGT173" i="4"/>
  <c r="AJF173" i="4"/>
  <c r="ASL173" i="4"/>
  <c r="AMZ173" i="4"/>
  <c r="SS173" i="4"/>
  <c r="AHM173" i="4"/>
  <c r="KA173" i="4"/>
  <c r="KL4" i="5"/>
  <c r="KD4" i="5"/>
  <c r="JN4" i="5"/>
  <c r="AUT173" i="4"/>
  <c r="AEE173" i="4"/>
  <c r="AGY173" i="4"/>
  <c r="AJS173" i="4"/>
  <c r="AMM173" i="4"/>
  <c r="ARC173" i="4"/>
  <c r="AWI173" i="4"/>
  <c r="BBG173" i="4"/>
  <c r="BHC173" i="4"/>
  <c r="BDD173" i="4"/>
  <c r="BCG173" i="4"/>
  <c r="AFT173" i="4"/>
  <c r="AIF173" i="4"/>
  <c r="AKR173" i="4"/>
  <c r="AND173" i="4"/>
  <c r="APP173" i="4"/>
  <c r="ASB173" i="4"/>
  <c r="AUN173" i="4"/>
  <c r="AXH173" i="4"/>
  <c r="BEZ173" i="4"/>
  <c r="BEK173" i="4"/>
  <c r="SW173" i="4"/>
  <c r="VI173" i="4"/>
  <c r="XU173" i="4"/>
  <c r="AAG173" i="4"/>
  <c r="ACS173" i="4"/>
  <c r="AFE173" i="4"/>
  <c r="AHQ173" i="4"/>
  <c r="AKC173" i="4"/>
  <c r="AMO173" i="4"/>
  <c r="APA173" i="4"/>
  <c r="ASK173" i="4"/>
  <c r="BBQ173" i="4"/>
  <c r="PV173" i="4"/>
  <c r="SH173" i="4"/>
  <c r="UT173" i="4"/>
  <c r="XF173" i="4"/>
  <c r="ZR173" i="4"/>
  <c r="ACD173" i="4"/>
  <c r="AEP173" i="4"/>
  <c r="AHB173" i="4"/>
  <c r="AJN173" i="4"/>
  <c r="AUX173" i="4"/>
  <c r="APL173" i="4"/>
  <c r="TA173" i="4"/>
  <c r="AJY173" i="4"/>
  <c r="AHK173" i="4"/>
  <c r="UE173" i="4"/>
  <c r="QO173" i="4"/>
  <c r="KK4" i="5"/>
  <c r="KC4" i="5"/>
  <c r="JU4" i="5"/>
  <c r="BFP173" i="4"/>
  <c r="BDU173" i="4"/>
  <c r="BAR173" i="4"/>
  <c r="BCO173" i="4"/>
  <c r="BBM173" i="4"/>
  <c r="AXW173" i="4"/>
  <c r="BGN173" i="4"/>
  <c r="BFA173" i="4"/>
  <c r="BBP173" i="4"/>
  <c r="BDM173" i="4"/>
  <c r="AYI173" i="4"/>
  <c r="BCM173" i="4"/>
  <c r="BAG173" i="4"/>
  <c r="BGU173" i="4"/>
  <c r="BDG173" i="4"/>
  <c r="BAP173" i="4"/>
  <c r="BGF173" i="4"/>
  <c r="AZV173" i="4"/>
  <c r="BFS173" i="4"/>
  <c r="AWV173" i="4"/>
  <c r="BDB173" i="4"/>
  <c r="BAS173" i="4"/>
  <c r="AZD173" i="4"/>
  <c r="BFX173" i="4"/>
  <c r="AYW173" i="4"/>
  <c r="BCH173" i="4"/>
  <c r="BDP173" i="4"/>
  <c r="AZH173" i="4"/>
  <c r="BFN173" i="4"/>
  <c r="BGV173" i="4"/>
  <c r="AZU173" i="4"/>
  <c r="BET173" i="4"/>
  <c r="BBT173" i="4"/>
  <c r="BCW173" i="4"/>
  <c r="ALJ173" i="4"/>
  <c r="ANV173" i="4"/>
  <c r="AQH173" i="4"/>
  <c r="AST173" i="4"/>
  <c r="AVF173" i="4"/>
  <c r="AXR173" i="4"/>
  <c r="BAD173" i="4"/>
  <c r="BCP173" i="4"/>
  <c r="BFB173" i="4"/>
  <c r="AVA173" i="4"/>
  <c r="AWE173" i="4"/>
  <c r="AYQ173" i="4"/>
  <c r="BBC173" i="4"/>
  <c r="BDO173" i="4"/>
  <c r="BGA173" i="4"/>
  <c r="BEF173" i="4"/>
  <c r="ARY173" i="4"/>
  <c r="BDI173" i="4"/>
  <c r="ANH173" i="4"/>
  <c r="APT173" i="4"/>
  <c r="ASF173" i="4"/>
  <c r="AUR173" i="4"/>
  <c r="AXD173" i="4"/>
  <c r="AZP173" i="4"/>
  <c r="BCB173" i="4"/>
  <c r="BGZ173" i="4"/>
  <c r="BCS173" i="4"/>
  <c r="VM173" i="4"/>
  <c r="XY173" i="4"/>
  <c r="AAK173" i="4"/>
  <c r="ACW173" i="4"/>
  <c r="AFI173" i="4"/>
  <c r="AHU173" i="4"/>
  <c r="AKG173" i="4"/>
  <c r="AMS173" i="4"/>
  <c r="APE173" i="4"/>
  <c r="ARQ173" i="4"/>
  <c r="AUS173" i="4"/>
  <c r="BAW173" i="4"/>
  <c r="BAX173" i="4"/>
  <c r="BDJ173" i="4"/>
  <c r="BFV173" i="4"/>
  <c r="AOY173" i="4"/>
  <c r="ATO173" i="4"/>
  <c r="AYU173" i="4"/>
  <c r="BCU173" i="4"/>
  <c r="BHK173" i="4"/>
  <c r="BHD173" i="4"/>
  <c r="BBY173" i="4"/>
  <c r="SQ173" i="4"/>
  <c r="TO173" i="4"/>
  <c r="ADH173" i="4"/>
  <c r="ARR173" i="4"/>
  <c r="AER173" i="4"/>
  <c r="AJG173" i="4"/>
  <c r="AFJ173" i="4"/>
  <c r="BFI173" i="4"/>
  <c r="ALR173" i="4"/>
  <c r="AOD173" i="4"/>
  <c r="AQP173" i="4"/>
  <c r="ATB173" i="4"/>
  <c r="AVN173" i="4"/>
  <c r="AXZ173" i="4"/>
  <c r="BAL173" i="4"/>
  <c r="BCX173" i="4"/>
  <c r="BFJ173" i="4"/>
  <c r="AZQ173" i="4"/>
  <c r="AWM173" i="4"/>
  <c r="AYY173" i="4"/>
  <c r="BBK173" i="4"/>
  <c r="BDW173" i="4"/>
  <c r="BGI173" i="4"/>
  <c r="BEV173" i="4"/>
  <c r="AWG173" i="4"/>
  <c r="BEO173" i="4"/>
  <c r="ANP173" i="4"/>
  <c r="AQB173" i="4"/>
  <c r="ASN173" i="4"/>
  <c r="AUZ173" i="4"/>
  <c r="AXL173" i="4"/>
  <c r="AZX173" i="4"/>
  <c r="BCR173" i="4"/>
  <c r="ASG173" i="4"/>
  <c r="BEG173" i="4"/>
  <c r="TI173" i="4"/>
  <c r="VU173" i="4"/>
  <c r="YG173" i="4"/>
  <c r="AAS173" i="4"/>
  <c r="ADE173" i="4"/>
  <c r="AFQ173" i="4"/>
  <c r="AIC173" i="4"/>
  <c r="AKO173" i="4"/>
  <c r="ANA173" i="4"/>
  <c r="APM173" i="4"/>
  <c r="ASO173" i="4"/>
  <c r="AVI173" i="4"/>
  <c r="BCC173" i="4"/>
  <c r="BBF173" i="4"/>
  <c r="BDR173" i="4"/>
  <c r="BGD173" i="4"/>
  <c r="APO173" i="4"/>
  <c r="AUE173" i="4"/>
  <c r="AZK173" i="4"/>
  <c r="BDK173" i="4"/>
  <c r="AXP173" i="4"/>
  <c r="ARE173" i="4"/>
  <c r="BDE173" i="4"/>
  <c r="AGU173" i="4"/>
  <c r="ABW173" i="4"/>
  <c r="AQQ173" i="4"/>
  <c r="AXF173" i="4"/>
  <c r="AIE173" i="4"/>
  <c r="ANC173" i="4"/>
  <c r="AJP173" i="4"/>
  <c r="AVM173" i="4"/>
  <c r="BGO173" i="4"/>
  <c r="ALZ173" i="4"/>
  <c r="AOL173" i="4"/>
  <c r="AQX173" i="4"/>
  <c r="ATJ173" i="4"/>
  <c r="AVV173" i="4"/>
  <c r="AYH173" i="4"/>
  <c r="BAT173" i="4"/>
  <c r="BDF173" i="4"/>
  <c r="BFR173" i="4"/>
  <c r="BBU173" i="4"/>
  <c r="AWU173" i="4"/>
  <c r="AZG173" i="4"/>
  <c r="BBS173" i="4"/>
  <c r="BEE173" i="4"/>
  <c r="BGQ173" i="4"/>
  <c r="BFD173" i="4"/>
  <c r="AXM173" i="4"/>
  <c r="BFU173" i="4"/>
  <c r="ANX173" i="4"/>
  <c r="AQJ173" i="4"/>
  <c r="ASV173" i="4"/>
  <c r="AVH173" i="4"/>
  <c r="AXT173" i="4"/>
  <c r="BAF173" i="4"/>
  <c r="BDH173" i="4"/>
  <c r="AVY173" i="4"/>
  <c r="BFM173" i="4"/>
  <c r="TQ173" i="4"/>
  <c r="WC173" i="4"/>
  <c r="YO173" i="4"/>
  <c r="ABA173" i="4"/>
  <c r="ADM173" i="4"/>
  <c r="AFY173" i="4"/>
  <c r="AIK173" i="4"/>
  <c r="AKW173" i="4"/>
  <c r="ANI173" i="4"/>
  <c r="APU173" i="4"/>
  <c r="ASW173" i="4"/>
  <c r="AVQ173" i="4"/>
  <c r="BDQ173" i="4"/>
  <c r="BBN173" i="4"/>
  <c r="BDZ173" i="4"/>
  <c r="BGL173" i="4"/>
  <c r="AQE173" i="4"/>
  <c r="AUU173" i="4"/>
  <c r="BAA173" i="4"/>
  <c r="BEA173" i="4"/>
  <c r="BBH173" i="4"/>
  <c r="AVE173" i="4"/>
  <c r="BEC173" i="4"/>
  <c r="AKH173" i="4"/>
  <c r="AHD173" i="4"/>
  <c r="AWX173" i="4"/>
  <c r="AZR173" i="4"/>
  <c r="AMT173" i="4"/>
  <c r="AXV173" i="4"/>
  <c r="AUD173" i="4"/>
  <c r="AWK173" i="4"/>
  <c r="AMH173" i="4"/>
  <c r="AOT173" i="4"/>
  <c r="ARF173" i="4"/>
  <c r="ATR173" i="4"/>
  <c r="AWD173" i="4"/>
  <c r="AYP173" i="4"/>
  <c r="BBB173" i="4"/>
  <c r="BDN173" i="4"/>
  <c r="BFZ173" i="4"/>
  <c r="BDA173" i="4"/>
  <c r="AXC173" i="4"/>
  <c r="AZO173" i="4"/>
  <c r="BCA173" i="4"/>
  <c r="BEM173" i="4"/>
  <c r="BGY173" i="4"/>
  <c r="BFT173" i="4"/>
  <c r="AYK173" i="4"/>
  <c r="BHA173" i="4"/>
  <c r="AOF173" i="4"/>
  <c r="AQR173" i="4"/>
  <c r="ATD173" i="4"/>
  <c r="AVP173" i="4"/>
  <c r="AYB173" i="4"/>
  <c r="BAN173" i="4"/>
  <c r="BDX173" i="4"/>
  <c r="AWW173" i="4"/>
  <c r="BGS173" i="4"/>
  <c r="WK173" i="4"/>
  <c r="YW173" i="4"/>
  <c r="ABI173" i="4"/>
  <c r="ADU173" i="4"/>
  <c r="AGG173" i="4"/>
  <c r="AIS173" i="4"/>
  <c r="ALE173" i="4"/>
  <c r="ANQ173" i="4"/>
  <c r="AQC173" i="4"/>
  <c r="ATE173" i="4"/>
  <c r="AWO173" i="4"/>
  <c r="BEW173" i="4"/>
  <c r="BBV173" i="4"/>
  <c r="BEH173" i="4"/>
  <c r="BGT173" i="4"/>
  <c r="AQU173" i="4"/>
  <c r="AVK173" i="4"/>
  <c r="BAQ173" i="4"/>
  <c r="BEQ173" i="4"/>
  <c r="BCV173" i="4"/>
  <c r="AWC173" i="4"/>
  <c r="BES173" i="4"/>
  <c r="AWH173" i="4"/>
  <c r="AKQ173" i="4"/>
  <c r="OK173" i="4"/>
  <c r="XG173" i="4"/>
  <c r="ATC173" i="4"/>
  <c r="BAH173" i="4"/>
  <c r="AYD173" i="4"/>
  <c r="AXQ173" i="4"/>
  <c r="AMP173" i="4"/>
  <c r="APB173" i="4"/>
  <c r="ARN173" i="4"/>
  <c r="ATZ173" i="4"/>
  <c r="AWL173" i="4"/>
  <c r="AYX173" i="4"/>
  <c r="BBJ173" i="4"/>
  <c r="BDV173" i="4"/>
  <c r="BGH173" i="4"/>
  <c r="BDY173" i="4"/>
  <c r="AXK173" i="4"/>
  <c r="AZW173" i="4"/>
  <c r="BCI173" i="4"/>
  <c r="BEU173" i="4"/>
  <c r="BHG173" i="4"/>
  <c r="BGR173" i="4"/>
  <c r="AZI173" i="4"/>
  <c r="AMB173" i="4"/>
  <c r="AON173" i="4"/>
  <c r="AQZ173" i="4"/>
  <c r="ATL173" i="4"/>
  <c r="AVX173" i="4"/>
  <c r="AYJ173" i="4"/>
  <c r="BAV173" i="4"/>
  <c r="BEN173" i="4"/>
  <c r="AXU173" i="4"/>
  <c r="UG173" i="4"/>
  <c r="WS173" i="4"/>
  <c r="ZE173" i="4"/>
  <c r="ABQ173" i="4"/>
  <c r="AEC173" i="4"/>
  <c r="AGO173" i="4"/>
  <c r="AJA173" i="4"/>
  <c r="ALM173" i="4"/>
  <c r="ANY173" i="4"/>
  <c r="AQK173" i="4"/>
  <c r="ATM173" i="4"/>
  <c r="AXE173" i="4"/>
  <c r="BGC173" i="4"/>
  <c r="BCD173" i="4"/>
  <c r="BEP173" i="4"/>
  <c r="BHB173" i="4"/>
  <c r="ARK173" i="4"/>
  <c r="AWA173" i="4"/>
  <c r="BAY173" i="4"/>
  <c r="BFG173" i="4"/>
  <c r="BDL173" i="4"/>
  <c r="AXI173" i="4"/>
  <c r="BFQ173" i="4"/>
  <c r="AYT173" i="4"/>
  <c r="AWP173" i="4"/>
  <c r="UM173" i="4"/>
  <c r="AYL173" i="4"/>
  <c r="AXN173" i="4"/>
  <c r="RS173" i="4"/>
  <c r="AZE173" i="4"/>
  <c r="AMX173" i="4"/>
  <c r="APJ173" i="4"/>
  <c r="ARV173" i="4"/>
  <c r="AUH173" i="4"/>
  <c r="AWT173" i="4"/>
  <c r="AZF173" i="4"/>
  <c r="BBR173" i="4"/>
  <c r="BED173" i="4"/>
  <c r="BGP173" i="4"/>
  <c r="BFE173" i="4"/>
  <c r="AXS173" i="4"/>
  <c r="BAE173" i="4"/>
  <c r="BCQ173" i="4"/>
  <c r="BFC173" i="4"/>
  <c r="BCJ173" i="4"/>
  <c r="BHH174" i="4"/>
  <c r="BAO173" i="4"/>
  <c r="AMJ173" i="4"/>
  <c r="AOV173" i="4"/>
  <c r="ARH173" i="4"/>
  <c r="ATT173" i="4"/>
  <c r="AWF173" i="4"/>
  <c r="AYR173" i="4"/>
  <c r="BBD173" i="4"/>
  <c r="BFL173" i="4"/>
  <c r="AYS173" i="4"/>
  <c r="UO173" i="4"/>
  <c r="XA173" i="4"/>
  <c r="ZM173" i="4"/>
  <c r="ABY173" i="4"/>
  <c r="AEK173" i="4"/>
  <c r="AGW173" i="4"/>
  <c r="AJI173" i="4"/>
  <c r="ALU173" i="4"/>
  <c r="AOG173" i="4"/>
  <c r="AQS173" i="4"/>
  <c r="ATU173" i="4"/>
  <c r="AYC173" i="4"/>
  <c r="BHI174" i="4"/>
  <c r="BCL173" i="4"/>
  <c r="BEX173" i="4"/>
  <c r="BHJ174" i="4"/>
  <c r="ASA173" i="4"/>
  <c r="AWQ173" i="4"/>
  <c r="BBO173" i="4"/>
  <c r="BFW173" i="4"/>
  <c r="BEJ173" i="4"/>
  <c r="AYG173" i="4"/>
  <c r="BGW173" i="4"/>
  <c r="APF173" i="4"/>
  <c r="AZJ173" i="4"/>
  <c r="AEA173" i="4"/>
  <c r="AZZ173" i="4"/>
  <c r="AVZ173" i="4"/>
  <c r="BAK173" i="4"/>
  <c r="AKT173" i="4"/>
  <c r="ANF173" i="4"/>
  <c r="APR173" i="4"/>
  <c r="ASD173" i="4"/>
  <c r="AUP173" i="4"/>
  <c r="AXB173" i="4"/>
  <c r="AZN173" i="4"/>
  <c r="BBZ173" i="4"/>
  <c r="BEL173" i="4"/>
  <c r="BGX173" i="4"/>
  <c r="BGK173" i="4"/>
  <c r="AYA173" i="4"/>
  <c r="BAM173" i="4"/>
  <c r="BCY173" i="4"/>
  <c r="BFK173" i="4"/>
  <c r="BCZ173" i="4"/>
  <c r="BHH173" i="4"/>
  <c r="BBE173" i="4"/>
  <c r="AMR173" i="4"/>
  <c r="APD173" i="4"/>
  <c r="ARP173" i="4"/>
  <c r="AUB173" i="4"/>
  <c r="AWN173" i="4"/>
  <c r="AYZ173" i="4"/>
  <c r="BBL173" i="4"/>
  <c r="BGB173" i="4"/>
  <c r="AZY173" i="4"/>
  <c r="UW173" i="4"/>
  <c r="XI173" i="4"/>
  <c r="ZU173" i="4"/>
  <c r="ACG173" i="4"/>
  <c r="AES173" i="4"/>
  <c r="AHE173" i="4"/>
  <c r="AJQ173" i="4"/>
  <c r="AMC173" i="4"/>
  <c r="AOO173" i="4"/>
  <c r="ARA173" i="4"/>
  <c r="AUC173" i="4"/>
  <c r="AZA173" i="4"/>
  <c r="BHI173" i="4"/>
  <c r="BCT173" i="4"/>
  <c r="BFF173" i="4"/>
  <c r="BHJ173" i="4"/>
  <c r="ASQ173" i="4"/>
  <c r="AXG173" i="4"/>
  <c r="BBW173" i="4"/>
  <c r="BGM173" i="4"/>
  <c r="BFH173" i="4"/>
  <c r="AZM173" i="4"/>
  <c r="AZB173" i="4"/>
  <c r="AOE173" i="4"/>
  <c r="AHV173" i="4"/>
  <c r="PO173" i="4"/>
  <c r="AFS173" i="4"/>
  <c r="KM4" i="5"/>
  <c r="KN7" i="5"/>
  <c r="BIK175" i="4"/>
  <c r="BCQ5" i="2"/>
  <c r="DY149" i="4" l="1"/>
  <c r="DW149" i="4"/>
  <c r="DX149" i="4"/>
  <c r="KN4" i="5"/>
  <c r="KO7" i="5"/>
  <c r="BIL175" i="4"/>
  <c r="BCR5" i="2"/>
  <c r="BHM173" i="4"/>
  <c r="H10" i="3"/>
  <c r="H9" i="3"/>
  <c r="H8" i="3"/>
  <c r="B8" i="3"/>
  <c r="B6" i="3"/>
  <c r="U21" i="3"/>
  <c r="R21" i="3"/>
  <c r="O21" i="3"/>
  <c r="L21" i="3"/>
  <c r="U19" i="3"/>
  <c r="R19" i="3"/>
  <c r="O19" i="3"/>
  <c r="L19" i="3"/>
  <c r="M6" i="3"/>
  <c r="F2" i="3" s="1"/>
  <c r="O2" i="3"/>
  <c r="R4" i="2" s="1"/>
  <c r="N2" i="3"/>
  <c r="Q4" i="2" s="1"/>
  <c r="M2" i="3"/>
  <c r="P4" i="2" s="1"/>
  <c r="L2" i="3"/>
  <c r="O4" i="2" s="1"/>
  <c r="K2" i="3"/>
  <c r="N4" i="2" s="1"/>
  <c r="M24" i="3" l="1"/>
  <c r="S24" i="3"/>
  <c r="EF149" i="4"/>
  <c r="AH150" i="4" s="1"/>
  <c r="J24" i="3"/>
  <c r="P24" i="3"/>
  <c r="KO4" i="5"/>
  <c r="KP7" i="5"/>
  <c r="BHN173" i="4"/>
  <c r="BIM175" i="4"/>
  <c r="BCS5" i="2"/>
  <c r="H11" i="2"/>
  <c r="F11" i="2"/>
  <c r="L11" i="2" s="1"/>
  <c r="H10" i="2"/>
  <c r="F10" i="2"/>
  <c r="L10" i="2" s="1"/>
  <c r="H9" i="2"/>
  <c r="F9" i="2"/>
  <c r="L9" i="2" s="1"/>
  <c r="H1424" i="2"/>
  <c r="F1424" i="2"/>
  <c r="L1424" i="2" s="1"/>
  <c r="H1355" i="2"/>
  <c r="F1355" i="2"/>
  <c r="L1355" i="2" s="1"/>
  <c r="H1286" i="2"/>
  <c r="F1286" i="2"/>
  <c r="L1286" i="2" s="1"/>
  <c r="H1217" i="2"/>
  <c r="F1217" i="2"/>
  <c r="L1217" i="2" s="1"/>
  <c r="H1148" i="2"/>
  <c r="F1148" i="2"/>
  <c r="L1148" i="2" s="1"/>
  <c r="H1079" i="2"/>
  <c r="F1079" i="2"/>
  <c r="L1079" i="2" s="1"/>
  <c r="H1010" i="2"/>
  <c r="F1010" i="2"/>
  <c r="L1010" i="2" s="1"/>
  <c r="H941" i="2"/>
  <c r="F941" i="2"/>
  <c r="L941" i="2" s="1"/>
  <c r="H872" i="2"/>
  <c r="F872" i="2"/>
  <c r="L872" i="2" s="1"/>
  <c r="H803" i="2"/>
  <c r="F803" i="2"/>
  <c r="L803" i="2" s="1"/>
  <c r="H734" i="2"/>
  <c r="F734" i="2"/>
  <c r="L734" i="2" s="1"/>
  <c r="H665" i="2"/>
  <c r="F665" i="2"/>
  <c r="L665" i="2" s="1"/>
  <c r="H596" i="2"/>
  <c r="F596" i="2"/>
  <c r="L596" i="2" s="1"/>
  <c r="H527" i="2"/>
  <c r="F527" i="2"/>
  <c r="L527" i="2" s="1"/>
  <c r="H458" i="2"/>
  <c r="F458" i="2"/>
  <c r="L458" i="2" s="1"/>
  <c r="H389" i="2"/>
  <c r="F389" i="2"/>
  <c r="L389" i="2" s="1"/>
  <c r="H320" i="2"/>
  <c r="F320" i="2"/>
  <c r="L320" i="2" s="1"/>
  <c r="H251" i="2"/>
  <c r="F251" i="2"/>
  <c r="L251" i="2" s="1"/>
  <c r="H182" i="2"/>
  <c r="F182" i="2"/>
  <c r="L182" i="2" s="1"/>
  <c r="H113" i="2"/>
  <c r="F113" i="2"/>
  <c r="L113" i="2" s="1"/>
  <c r="H1475" i="2"/>
  <c r="F1475" i="2"/>
  <c r="L1475" i="2" s="1"/>
  <c r="H1474" i="2"/>
  <c r="F1474" i="2"/>
  <c r="L1474" i="2" s="1"/>
  <c r="H1473" i="2"/>
  <c r="F1473" i="2"/>
  <c r="L1473" i="2" s="1"/>
  <c r="H1472" i="2"/>
  <c r="F1472" i="2"/>
  <c r="L1472" i="2" s="1"/>
  <c r="H1471" i="2"/>
  <c r="F1471" i="2"/>
  <c r="L1471" i="2" s="1"/>
  <c r="H1470" i="2"/>
  <c r="F1470" i="2"/>
  <c r="L1470" i="2" s="1"/>
  <c r="H1469" i="2"/>
  <c r="F1469" i="2"/>
  <c r="L1469" i="2" s="1"/>
  <c r="H1468" i="2"/>
  <c r="F1468" i="2"/>
  <c r="L1468" i="2" s="1"/>
  <c r="H1467" i="2"/>
  <c r="F1467" i="2"/>
  <c r="L1467" i="2" s="1"/>
  <c r="H1466" i="2"/>
  <c r="F1466" i="2"/>
  <c r="L1466" i="2" s="1"/>
  <c r="H1465" i="2"/>
  <c r="F1465" i="2"/>
  <c r="L1465" i="2" s="1"/>
  <c r="H1464" i="2"/>
  <c r="F1464" i="2"/>
  <c r="L1464" i="2" s="1"/>
  <c r="H1463" i="2"/>
  <c r="F1463" i="2"/>
  <c r="L1463" i="2" s="1"/>
  <c r="H1462" i="2"/>
  <c r="F1462" i="2"/>
  <c r="L1462" i="2" s="1"/>
  <c r="H1461" i="2"/>
  <c r="F1461" i="2"/>
  <c r="L1461" i="2" s="1"/>
  <c r="H1460" i="2"/>
  <c r="F1460" i="2"/>
  <c r="L1460" i="2" s="1"/>
  <c r="H1459" i="2"/>
  <c r="F1459" i="2"/>
  <c r="L1459" i="2" s="1"/>
  <c r="H1458" i="2"/>
  <c r="F1458" i="2"/>
  <c r="L1458" i="2" s="1"/>
  <c r="H1457" i="2"/>
  <c r="F1457" i="2"/>
  <c r="L1457" i="2" s="1"/>
  <c r="H1456" i="2"/>
  <c r="F1456" i="2"/>
  <c r="L1456" i="2" s="1"/>
  <c r="H1455" i="2"/>
  <c r="F1455" i="2"/>
  <c r="L1455" i="2" s="1"/>
  <c r="H1454" i="2"/>
  <c r="F1454" i="2"/>
  <c r="L1454" i="2" s="1"/>
  <c r="H1453" i="2"/>
  <c r="F1453" i="2"/>
  <c r="L1453" i="2" s="1"/>
  <c r="H1452" i="2"/>
  <c r="F1452" i="2"/>
  <c r="L1452" i="2" s="1"/>
  <c r="H1451" i="2"/>
  <c r="F1451" i="2"/>
  <c r="L1451" i="2" s="1"/>
  <c r="H1450" i="2"/>
  <c r="F1450" i="2"/>
  <c r="L1450" i="2" s="1"/>
  <c r="H1449" i="2"/>
  <c r="F1449" i="2"/>
  <c r="L1449" i="2" s="1"/>
  <c r="H1448" i="2"/>
  <c r="F1448" i="2"/>
  <c r="L1448" i="2" s="1"/>
  <c r="H1447" i="2"/>
  <c r="F1447" i="2"/>
  <c r="L1447" i="2" s="1"/>
  <c r="H1446" i="2"/>
  <c r="F1446" i="2"/>
  <c r="L1446" i="2" s="1"/>
  <c r="H1445" i="2"/>
  <c r="F1445" i="2"/>
  <c r="L1445" i="2" s="1"/>
  <c r="H1444" i="2"/>
  <c r="F1444" i="2"/>
  <c r="L1444" i="2" s="1"/>
  <c r="H1443" i="2"/>
  <c r="F1443" i="2"/>
  <c r="L1443" i="2" s="1"/>
  <c r="H1442" i="2"/>
  <c r="F1442" i="2"/>
  <c r="L1442" i="2" s="1"/>
  <c r="H1441" i="2"/>
  <c r="F1441" i="2"/>
  <c r="L1441" i="2" s="1"/>
  <c r="H1440" i="2"/>
  <c r="F1440" i="2"/>
  <c r="L1440" i="2" s="1"/>
  <c r="H1439" i="2"/>
  <c r="F1439" i="2"/>
  <c r="L1439" i="2" s="1"/>
  <c r="H1438" i="2"/>
  <c r="F1438" i="2"/>
  <c r="L1438" i="2" s="1"/>
  <c r="H1437" i="2"/>
  <c r="F1437" i="2"/>
  <c r="L1437" i="2" s="1"/>
  <c r="H1436" i="2"/>
  <c r="F1436" i="2"/>
  <c r="L1436" i="2" s="1"/>
  <c r="H1435" i="2"/>
  <c r="F1435" i="2"/>
  <c r="L1435" i="2" s="1"/>
  <c r="H1434" i="2"/>
  <c r="F1434" i="2"/>
  <c r="L1434" i="2" s="1"/>
  <c r="H1433" i="2"/>
  <c r="F1433" i="2"/>
  <c r="L1433" i="2" s="1"/>
  <c r="H1432" i="2"/>
  <c r="F1432" i="2"/>
  <c r="L1432" i="2" s="1"/>
  <c r="H1431" i="2"/>
  <c r="F1431" i="2"/>
  <c r="L1431" i="2" s="1"/>
  <c r="H1430" i="2"/>
  <c r="F1430" i="2"/>
  <c r="L1430" i="2" s="1"/>
  <c r="H1429" i="2"/>
  <c r="F1429" i="2"/>
  <c r="L1429" i="2" s="1"/>
  <c r="H1428" i="2"/>
  <c r="F1428" i="2"/>
  <c r="L1428" i="2" s="1"/>
  <c r="H1423" i="2"/>
  <c r="F1423" i="2"/>
  <c r="L1423" i="2" s="1"/>
  <c r="H1422" i="2"/>
  <c r="F1422" i="2"/>
  <c r="L1422" i="2" s="1"/>
  <c r="H1421" i="2"/>
  <c r="F1421" i="2"/>
  <c r="L1421" i="2" s="1"/>
  <c r="H1420" i="2"/>
  <c r="F1420" i="2"/>
  <c r="L1420" i="2" s="1"/>
  <c r="H1419" i="2"/>
  <c r="F1419" i="2"/>
  <c r="L1419" i="2" s="1"/>
  <c r="H1418" i="2"/>
  <c r="F1418" i="2"/>
  <c r="L1418" i="2" s="1"/>
  <c r="H1417" i="2"/>
  <c r="F1417" i="2"/>
  <c r="L1417" i="2" s="1"/>
  <c r="H1416" i="2"/>
  <c r="F1416" i="2"/>
  <c r="L1416" i="2" s="1"/>
  <c r="H1415" i="2"/>
  <c r="F1415" i="2"/>
  <c r="L1415" i="2" s="1"/>
  <c r="H1414" i="2"/>
  <c r="F1414" i="2"/>
  <c r="L1414" i="2" s="1"/>
  <c r="H1413" i="2"/>
  <c r="F1413" i="2"/>
  <c r="L1413" i="2" s="1"/>
  <c r="H1412" i="2"/>
  <c r="F1412" i="2"/>
  <c r="L1412" i="2" s="1"/>
  <c r="H1411" i="2"/>
  <c r="F1411" i="2"/>
  <c r="L1411" i="2" s="1"/>
  <c r="H1410" i="2"/>
  <c r="F1410" i="2"/>
  <c r="L1410" i="2" s="1"/>
  <c r="H1409" i="2"/>
  <c r="F1409" i="2"/>
  <c r="L1409" i="2" s="1"/>
  <c r="H1408" i="2"/>
  <c r="F1408" i="2"/>
  <c r="L1408" i="2" s="1"/>
  <c r="H1406" i="2"/>
  <c r="F1406" i="2"/>
  <c r="L1406" i="2" s="1"/>
  <c r="H1405" i="2"/>
  <c r="F1405" i="2"/>
  <c r="L1405" i="2" s="1"/>
  <c r="H1404" i="2"/>
  <c r="F1404" i="2"/>
  <c r="L1404" i="2" s="1"/>
  <c r="H1403" i="2"/>
  <c r="F1403" i="2"/>
  <c r="L1403" i="2" s="1"/>
  <c r="H1402" i="2"/>
  <c r="F1402" i="2"/>
  <c r="L1402" i="2" s="1"/>
  <c r="H1401" i="2"/>
  <c r="F1401" i="2"/>
  <c r="L1401" i="2" s="1"/>
  <c r="H1400" i="2"/>
  <c r="F1400" i="2"/>
  <c r="L1400" i="2" s="1"/>
  <c r="H1399" i="2"/>
  <c r="F1399" i="2"/>
  <c r="L1399" i="2" s="1"/>
  <c r="H1398" i="2"/>
  <c r="F1398" i="2"/>
  <c r="L1398" i="2" s="1"/>
  <c r="H1397" i="2"/>
  <c r="F1397" i="2"/>
  <c r="L1397" i="2" s="1"/>
  <c r="H1396" i="2"/>
  <c r="F1396" i="2"/>
  <c r="L1396" i="2" s="1"/>
  <c r="H1395" i="2"/>
  <c r="F1395" i="2"/>
  <c r="L1395" i="2" s="1"/>
  <c r="H1394" i="2"/>
  <c r="F1394" i="2"/>
  <c r="L1394" i="2" s="1"/>
  <c r="H1393" i="2"/>
  <c r="F1393" i="2"/>
  <c r="L1393" i="2" s="1"/>
  <c r="H1392" i="2"/>
  <c r="F1392" i="2"/>
  <c r="L1392" i="2" s="1"/>
  <c r="H1391" i="2"/>
  <c r="F1391" i="2"/>
  <c r="L1391" i="2" s="1"/>
  <c r="H1390" i="2"/>
  <c r="F1390" i="2"/>
  <c r="L1390" i="2" s="1"/>
  <c r="H1389" i="2"/>
  <c r="F1389" i="2"/>
  <c r="L1389" i="2" s="1"/>
  <c r="H1388" i="2"/>
  <c r="F1388" i="2"/>
  <c r="L1388" i="2" s="1"/>
  <c r="H1387" i="2"/>
  <c r="F1387" i="2"/>
  <c r="L1387" i="2" s="1"/>
  <c r="H1386" i="2"/>
  <c r="F1386" i="2"/>
  <c r="L1386" i="2" s="1"/>
  <c r="H1385" i="2"/>
  <c r="F1385" i="2"/>
  <c r="L1385" i="2" s="1"/>
  <c r="H1384" i="2"/>
  <c r="F1384" i="2"/>
  <c r="L1384" i="2" s="1"/>
  <c r="H1383" i="2"/>
  <c r="F1383" i="2"/>
  <c r="L1383" i="2" s="1"/>
  <c r="H1382" i="2"/>
  <c r="F1382" i="2"/>
  <c r="L1382" i="2" s="1"/>
  <c r="H1381" i="2"/>
  <c r="F1381" i="2"/>
  <c r="L1381" i="2" s="1"/>
  <c r="H1380" i="2"/>
  <c r="F1380" i="2"/>
  <c r="L1380" i="2" s="1"/>
  <c r="H1379" i="2"/>
  <c r="F1379" i="2"/>
  <c r="L1379" i="2" s="1"/>
  <c r="H1378" i="2"/>
  <c r="F1378" i="2"/>
  <c r="L1378" i="2" s="1"/>
  <c r="H1377" i="2"/>
  <c r="F1377" i="2"/>
  <c r="L1377" i="2" s="1"/>
  <c r="H1376" i="2"/>
  <c r="F1376" i="2"/>
  <c r="L1376" i="2" s="1"/>
  <c r="H1375" i="2"/>
  <c r="F1375" i="2"/>
  <c r="L1375" i="2" s="1"/>
  <c r="H1374" i="2"/>
  <c r="F1374" i="2"/>
  <c r="L1374" i="2" s="1"/>
  <c r="H1373" i="2"/>
  <c r="F1373" i="2"/>
  <c r="L1373" i="2" s="1"/>
  <c r="H1372" i="2"/>
  <c r="F1372" i="2"/>
  <c r="L1372" i="2" s="1"/>
  <c r="H1371" i="2"/>
  <c r="F1371" i="2"/>
  <c r="L1371" i="2" s="1"/>
  <c r="H1370" i="2"/>
  <c r="F1370" i="2"/>
  <c r="L1370" i="2" s="1"/>
  <c r="H1369" i="2"/>
  <c r="F1369" i="2"/>
  <c r="L1369" i="2" s="1"/>
  <c r="H1368" i="2"/>
  <c r="F1368" i="2"/>
  <c r="L1368" i="2" s="1"/>
  <c r="H1367" i="2"/>
  <c r="F1367" i="2"/>
  <c r="L1367" i="2" s="1"/>
  <c r="H1366" i="2"/>
  <c r="F1366" i="2"/>
  <c r="L1366" i="2" s="1"/>
  <c r="H1365" i="2"/>
  <c r="F1365" i="2"/>
  <c r="L1365" i="2" s="1"/>
  <c r="H1364" i="2"/>
  <c r="F1364" i="2"/>
  <c r="L1364" i="2" s="1"/>
  <c r="H1363" i="2"/>
  <c r="F1363" i="2"/>
  <c r="L1363" i="2" s="1"/>
  <c r="H1362" i="2"/>
  <c r="F1362" i="2"/>
  <c r="L1362" i="2" s="1"/>
  <c r="H1361" i="2"/>
  <c r="F1361" i="2"/>
  <c r="L1361" i="2" s="1"/>
  <c r="H1360" i="2"/>
  <c r="F1360" i="2"/>
  <c r="L1360" i="2" s="1"/>
  <c r="H1359" i="2"/>
  <c r="F1359" i="2"/>
  <c r="L1359" i="2" s="1"/>
  <c r="H1354" i="2"/>
  <c r="F1354" i="2"/>
  <c r="L1354" i="2" s="1"/>
  <c r="H1353" i="2"/>
  <c r="F1353" i="2"/>
  <c r="L1353" i="2" s="1"/>
  <c r="H1352" i="2"/>
  <c r="F1352" i="2"/>
  <c r="L1352" i="2" s="1"/>
  <c r="H1351" i="2"/>
  <c r="F1351" i="2"/>
  <c r="L1351" i="2" s="1"/>
  <c r="H1350" i="2"/>
  <c r="F1350" i="2"/>
  <c r="L1350" i="2" s="1"/>
  <c r="H1349" i="2"/>
  <c r="F1349" i="2"/>
  <c r="L1349" i="2" s="1"/>
  <c r="H1348" i="2"/>
  <c r="F1348" i="2"/>
  <c r="L1348" i="2" s="1"/>
  <c r="H1347" i="2"/>
  <c r="F1347" i="2"/>
  <c r="L1347" i="2" s="1"/>
  <c r="H1346" i="2"/>
  <c r="F1346" i="2"/>
  <c r="L1346" i="2" s="1"/>
  <c r="H1345" i="2"/>
  <c r="F1345" i="2"/>
  <c r="L1345" i="2" s="1"/>
  <c r="H1344" i="2"/>
  <c r="F1344" i="2"/>
  <c r="L1344" i="2" s="1"/>
  <c r="H1343" i="2"/>
  <c r="F1343" i="2"/>
  <c r="L1343" i="2" s="1"/>
  <c r="H1342" i="2"/>
  <c r="F1342" i="2"/>
  <c r="L1342" i="2" s="1"/>
  <c r="H1341" i="2"/>
  <c r="F1341" i="2"/>
  <c r="L1341" i="2" s="1"/>
  <c r="H1340" i="2"/>
  <c r="F1340" i="2"/>
  <c r="L1340" i="2" s="1"/>
  <c r="H1339" i="2"/>
  <c r="F1339" i="2"/>
  <c r="L1339" i="2" s="1"/>
  <c r="H1337" i="2"/>
  <c r="F1337" i="2"/>
  <c r="L1337" i="2" s="1"/>
  <c r="H1336" i="2"/>
  <c r="F1336" i="2"/>
  <c r="L1336" i="2" s="1"/>
  <c r="H1335" i="2"/>
  <c r="F1335" i="2"/>
  <c r="L1335" i="2" s="1"/>
  <c r="H1334" i="2"/>
  <c r="F1334" i="2"/>
  <c r="L1334" i="2" s="1"/>
  <c r="H1333" i="2"/>
  <c r="F1333" i="2"/>
  <c r="L1333" i="2" s="1"/>
  <c r="H1332" i="2"/>
  <c r="F1332" i="2"/>
  <c r="L1332" i="2" s="1"/>
  <c r="H1331" i="2"/>
  <c r="F1331" i="2"/>
  <c r="L1331" i="2" s="1"/>
  <c r="H1330" i="2"/>
  <c r="F1330" i="2"/>
  <c r="L1330" i="2" s="1"/>
  <c r="H1329" i="2"/>
  <c r="F1329" i="2"/>
  <c r="L1329" i="2" s="1"/>
  <c r="H1328" i="2"/>
  <c r="F1328" i="2"/>
  <c r="L1328" i="2" s="1"/>
  <c r="H1327" i="2"/>
  <c r="F1327" i="2"/>
  <c r="L1327" i="2" s="1"/>
  <c r="H1326" i="2"/>
  <c r="F1326" i="2"/>
  <c r="L1326" i="2" s="1"/>
  <c r="H1325" i="2"/>
  <c r="F1325" i="2"/>
  <c r="L1325" i="2" s="1"/>
  <c r="H1324" i="2"/>
  <c r="F1324" i="2"/>
  <c r="L1324" i="2" s="1"/>
  <c r="H1323" i="2"/>
  <c r="F1323" i="2"/>
  <c r="L1323" i="2" s="1"/>
  <c r="H1322" i="2"/>
  <c r="F1322" i="2"/>
  <c r="L1322" i="2" s="1"/>
  <c r="H1321" i="2"/>
  <c r="F1321" i="2"/>
  <c r="L1321" i="2" s="1"/>
  <c r="H1320" i="2"/>
  <c r="F1320" i="2"/>
  <c r="L1320" i="2" s="1"/>
  <c r="H1319" i="2"/>
  <c r="F1319" i="2"/>
  <c r="L1319" i="2" s="1"/>
  <c r="H1318" i="2"/>
  <c r="F1318" i="2"/>
  <c r="L1318" i="2" s="1"/>
  <c r="H1317" i="2"/>
  <c r="F1317" i="2"/>
  <c r="L1317" i="2" s="1"/>
  <c r="H1316" i="2"/>
  <c r="F1316" i="2"/>
  <c r="L1316" i="2" s="1"/>
  <c r="H1315" i="2"/>
  <c r="F1315" i="2"/>
  <c r="L1315" i="2" s="1"/>
  <c r="H1314" i="2"/>
  <c r="F1314" i="2"/>
  <c r="L1314" i="2" s="1"/>
  <c r="H1313" i="2"/>
  <c r="F1313" i="2"/>
  <c r="L1313" i="2" s="1"/>
  <c r="H1312" i="2"/>
  <c r="F1312" i="2"/>
  <c r="L1312" i="2" s="1"/>
  <c r="H1311" i="2"/>
  <c r="F1311" i="2"/>
  <c r="L1311" i="2" s="1"/>
  <c r="H1310" i="2"/>
  <c r="F1310" i="2"/>
  <c r="L1310" i="2" s="1"/>
  <c r="H1309" i="2"/>
  <c r="F1309" i="2"/>
  <c r="L1309" i="2" s="1"/>
  <c r="H1308" i="2"/>
  <c r="F1308" i="2"/>
  <c r="L1308" i="2" s="1"/>
  <c r="H1307" i="2"/>
  <c r="F1307" i="2"/>
  <c r="L1307" i="2" s="1"/>
  <c r="H1306" i="2"/>
  <c r="F1306" i="2"/>
  <c r="L1306" i="2" s="1"/>
  <c r="H1305" i="2"/>
  <c r="F1305" i="2"/>
  <c r="L1305" i="2" s="1"/>
  <c r="H1304" i="2"/>
  <c r="F1304" i="2"/>
  <c r="L1304" i="2" s="1"/>
  <c r="H1303" i="2"/>
  <c r="F1303" i="2"/>
  <c r="L1303" i="2" s="1"/>
  <c r="H1302" i="2"/>
  <c r="F1302" i="2"/>
  <c r="L1302" i="2" s="1"/>
  <c r="H1301" i="2"/>
  <c r="F1301" i="2"/>
  <c r="L1301" i="2" s="1"/>
  <c r="H1300" i="2"/>
  <c r="F1300" i="2"/>
  <c r="L1300" i="2" s="1"/>
  <c r="H1299" i="2"/>
  <c r="F1299" i="2"/>
  <c r="L1299" i="2" s="1"/>
  <c r="H1298" i="2"/>
  <c r="F1298" i="2"/>
  <c r="L1298" i="2" s="1"/>
  <c r="H1297" i="2"/>
  <c r="F1297" i="2"/>
  <c r="L1297" i="2" s="1"/>
  <c r="H1296" i="2"/>
  <c r="F1296" i="2"/>
  <c r="L1296" i="2" s="1"/>
  <c r="H1295" i="2"/>
  <c r="F1295" i="2"/>
  <c r="L1295" i="2" s="1"/>
  <c r="H1294" i="2"/>
  <c r="F1294" i="2"/>
  <c r="L1294" i="2" s="1"/>
  <c r="H1293" i="2"/>
  <c r="F1293" i="2"/>
  <c r="L1293" i="2" s="1"/>
  <c r="H1292" i="2"/>
  <c r="F1292" i="2"/>
  <c r="L1292" i="2" s="1"/>
  <c r="H1291" i="2"/>
  <c r="F1291" i="2"/>
  <c r="L1291" i="2" s="1"/>
  <c r="H1290" i="2"/>
  <c r="F1290" i="2"/>
  <c r="L1290" i="2" s="1"/>
  <c r="H1285" i="2"/>
  <c r="F1285" i="2"/>
  <c r="L1285" i="2" s="1"/>
  <c r="H1284" i="2"/>
  <c r="F1284" i="2"/>
  <c r="L1284" i="2" s="1"/>
  <c r="H1283" i="2"/>
  <c r="F1283" i="2"/>
  <c r="L1283" i="2" s="1"/>
  <c r="H1282" i="2"/>
  <c r="F1282" i="2"/>
  <c r="L1282" i="2" s="1"/>
  <c r="H1281" i="2"/>
  <c r="F1281" i="2"/>
  <c r="L1281" i="2" s="1"/>
  <c r="H1280" i="2"/>
  <c r="F1280" i="2"/>
  <c r="L1280" i="2" s="1"/>
  <c r="H1279" i="2"/>
  <c r="F1279" i="2"/>
  <c r="L1279" i="2" s="1"/>
  <c r="H1278" i="2"/>
  <c r="F1278" i="2"/>
  <c r="L1278" i="2" s="1"/>
  <c r="H1277" i="2"/>
  <c r="F1277" i="2"/>
  <c r="L1277" i="2" s="1"/>
  <c r="H1276" i="2"/>
  <c r="F1276" i="2"/>
  <c r="L1276" i="2" s="1"/>
  <c r="H1275" i="2"/>
  <c r="F1275" i="2"/>
  <c r="L1275" i="2" s="1"/>
  <c r="H1274" i="2"/>
  <c r="F1274" i="2"/>
  <c r="L1274" i="2" s="1"/>
  <c r="H1273" i="2"/>
  <c r="F1273" i="2"/>
  <c r="L1273" i="2" s="1"/>
  <c r="H1272" i="2"/>
  <c r="F1272" i="2"/>
  <c r="L1272" i="2" s="1"/>
  <c r="H1271" i="2"/>
  <c r="F1271" i="2"/>
  <c r="L1271" i="2" s="1"/>
  <c r="H1270" i="2"/>
  <c r="F1270" i="2"/>
  <c r="L1270" i="2" s="1"/>
  <c r="H1268" i="2"/>
  <c r="F1268" i="2"/>
  <c r="L1268" i="2" s="1"/>
  <c r="H1267" i="2"/>
  <c r="F1267" i="2"/>
  <c r="L1267" i="2" s="1"/>
  <c r="H1266" i="2"/>
  <c r="F1266" i="2"/>
  <c r="L1266" i="2" s="1"/>
  <c r="H1265" i="2"/>
  <c r="F1265" i="2"/>
  <c r="L1265" i="2" s="1"/>
  <c r="H1264" i="2"/>
  <c r="F1264" i="2"/>
  <c r="L1264" i="2" s="1"/>
  <c r="H1263" i="2"/>
  <c r="F1263" i="2"/>
  <c r="L1263" i="2" s="1"/>
  <c r="H1262" i="2"/>
  <c r="F1262" i="2"/>
  <c r="L1262" i="2" s="1"/>
  <c r="H1261" i="2"/>
  <c r="F1261" i="2"/>
  <c r="L1261" i="2" s="1"/>
  <c r="H1260" i="2"/>
  <c r="F1260" i="2"/>
  <c r="L1260" i="2" s="1"/>
  <c r="H1259" i="2"/>
  <c r="F1259" i="2"/>
  <c r="L1259" i="2" s="1"/>
  <c r="H1258" i="2"/>
  <c r="F1258" i="2"/>
  <c r="L1258" i="2" s="1"/>
  <c r="H1257" i="2"/>
  <c r="F1257" i="2"/>
  <c r="L1257" i="2" s="1"/>
  <c r="H1256" i="2"/>
  <c r="F1256" i="2"/>
  <c r="L1256" i="2" s="1"/>
  <c r="H1255" i="2"/>
  <c r="F1255" i="2"/>
  <c r="L1255" i="2" s="1"/>
  <c r="H1254" i="2"/>
  <c r="F1254" i="2"/>
  <c r="L1254" i="2" s="1"/>
  <c r="H1253" i="2"/>
  <c r="F1253" i="2"/>
  <c r="L1253" i="2" s="1"/>
  <c r="H1252" i="2"/>
  <c r="F1252" i="2"/>
  <c r="L1252" i="2" s="1"/>
  <c r="H1251" i="2"/>
  <c r="F1251" i="2"/>
  <c r="L1251" i="2" s="1"/>
  <c r="H1250" i="2"/>
  <c r="F1250" i="2"/>
  <c r="L1250" i="2" s="1"/>
  <c r="H1249" i="2"/>
  <c r="F1249" i="2"/>
  <c r="L1249" i="2" s="1"/>
  <c r="H1248" i="2"/>
  <c r="F1248" i="2"/>
  <c r="L1248" i="2" s="1"/>
  <c r="H1247" i="2"/>
  <c r="F1247" i="2"/>
  <c r="L1247" i="2" s="1"/>
  <c r="H1246" i="2"/>
  <c r="F1246" i="2"/>
  <c r="L1246" i="2" s="1"/>
  <c r="H1245" i="2"/>
  <c r="F1245" i="2"/>
  <c r="L1245" i="2" s="1"/>
  <c r="H1244" i="2"/>
  <c r="F1244" i="2"/>
  <c r="L1244" i="2" s="1"/>
  <c r="H1243" i="2"/>
  <c r="F1243" i="2"/>
  <c r="L1243" i="2" s="1"/>
  <c r="H1242" i="2"/>
  <c r="F1242" i="2"/>
  <c r="L1242" i="2" s="1"/>
  <c r="H1241" i="2"/>
  <c r="F1241" i="2"/>
  <c r="L1241" i="2" s="1"/>
  <c r="H1240" i="2"/>
  <c r="F1240" i="2"/>
  <c r="L1240" i="2" s="1"/>
  <c r="H1239" i="2"/>
  <c r="F1239" i="2"/>
  <c r="L1239" i="2" s="1"/>
  <c r="H1238" i="2"/>
  <c r="F1238" i="2"/>
  <c r="L1238" i="2" s="1"/>
  <c r="H1237" i="2"/>
  <c r="F1237" i="2"/>
  <c r="L1237" i="2" s="1"/>
  <c r="H1236" i="2"/>
  <c r="F1236" i="2"/>
  <c r="L1236" i="2" s="1"/>
  <c r="H1235" i="2"/>
  <c r="F1235" i="2"/>
  <c r="L1235" i="2" s="1"/>
  <c r="H1234" i="2"/>
  <c r="F1234" i="2"/>
  <c r="L1234" i="2" s="1"/>
  <c r="H1233" i="2"/>
  <c r="F1233" i="2"/>
  <c r="L1233" i="2" s="1"/>
  <c r="H1232" i="2"/>
  <c r="F1232" i="2"/>
  <c r="L1232" i="2" s="1"/>
  <c r="H1231" i="2"/>
  <c r="F1231" i="2"/>
  <c r="L1231" i="2" s="1"/>
  <c r="H1230" i="2"/>
  <c r="F1230" i="2"/>
  <c r="L1230" i="2" s="1"/>
  <c r="H1229" i="2"/>
  <c r="F1229" i="2"/>
  <c r="L1229" i="2" s="1"/>
  <c r="H1228" i="2"/>
  <c r="F1228" i="2"/>
  <c r="L1228" i="2" s="1"/>
  <c r="H1227" i="2"/>
  <c r="F1227" i="2"/>
  <c r="L1227" i="2" s="1"/>
  <c r="H1226" i="2"/>
  <c r="F1226" i="2"/>
  <c r="L1226" i="2" s="1"/>
  <c r="H1225" i="2"/>
  <c r="F1225" i="2"/>
  <c r="L1225" i="2" s="1"/>
  <c r="H1224" i="2"/>
  <c r="F1224" i="2"/>
  <c r="L1224" i="2" s="1"/>
  <c r="H1223" i="2"/>
  <c r="F1223" i="2"/>
  <c r="L1223" i="2" s="1"/>
  <c r="H1222" i="2"/>
  <c r="F1222" i="2"/>
  <c r="L1222" i="2" s="1"/>
  <c r="H1221" i="2"/>
  <c r="F1221" i="2"/>
  <c r="L1221" i="2" s="1"/>
  <c r="H1216" i="2"/>
  <c r="F1216" i="2"/>
  <c r="L1216" i="2" s="1"/>
  <c r="H1215" i="2"/>
  <c r="F1215" i="2"/>
  <c r="L1215" i="2" s="1"/>
  <c r="H1214" i="2"/>
  <c r="F1214" i="2"/>
  <c r="L1214" i="2" s="1"/>
  <c r="H1213" i="2"/>
  <c r="F1213" i="2"/>
  <c r="L1213" i="2" s="1"/>
  <c r="H1212" i="2"/>
  <c r="F1212" i="2"/>
  <c r="L1212" i="2" s="1"/>
  <c r="H1211" i="2"/>
  <c r="F1211" i="2"/>
  <c r="L1211" i="2" s="1"/>
  <c r="H1210" i="2"/>
  <c r="F1210" i="2"/>
  <c r="L1210" i="2" s="1"/>
  <c r="H1209" i="2"/>
  <c r="F1209" i="2"/>
  <c r="L1209" i="2" s="1"/>
  <c r="H1208" i="2"/>
  <c r="F1208" i="2"/>
  <c r="L1208" i="2" s="1"/>
  <c r="H1207" i="2"/>
  <c r="F1207" i="2"/>
  <c r="L1207" i="2" s="1"/>
  <c r="H1206" i="2"/>
  <c r="F1206" i="2"/>
  <c r="L1206" i="2" s="1"/>
  <c r="H1205" i="2"/>
  <c r="F1205" i="2"/>
  <c r="L1205" i="2" s="1"/>
  <c r="H1204" i="2"/>
  <c r="F1204" i="2"/>
  <c r="L1204" i="2" s="1"/>
  <c r="H1203" i="2"/>
  <c r="F1203" i="2"/>
  <c r="L1203" i="2" s="1"/>
  <c r="H1202" i="2"/>
  <c r="F1202" i="2"/>
  <c r="L1202" i="2" s="1"/>
  <c r="H1201" i="2"/>
  <c r="F1201" i="2"/>
  <c r="L1201" i="2" s="1"/>
  <c r="H1199" i="2"/>
  <c r="F1199" i="2"/>
  <c r="L1199" i="2" s="1"/>
  <c r="H1198" i="2"/>
  <c r="F1198" i="2"/>
  <c r="L1198" i="2" s="1"/>
  <c r="H1197" i="2"/>
  <c r="F1197" i="2"/>
  <c r="L1197" i="2" s="1"/>
  <c r="H1196" i="2"/>
  <c r="F1196" i="2"/>
  <c r="L1196" i="2" s="1"/>
  <c r="H1195" i="2"/>
  <c r="F1195" i="2"/>
  <c r="L1195" i="2" s="1"/>
  <c r="H1194" i="2"/>
  <c r="F1194" i="2"/>
  <c r="L1194" i="2" s="1"/>
  <c r="H1193" i="2"/>
  <c r="F1193" i="2"/>
  <c r="L1193" i="2" s="1"/>
  <c r="H1192" i="2"/>
  <c r="F1192" i="2"/>
  <c r="L1192" i="2" s="1"/>
  <c r="H1191" i="2"/>
  <c r="F1191" i="2"/>
  <c r="L1191" i="2" s="1"/>
  <c r="H1190" i="2"/>
  <c r="F1190" i="2"/>
  <c r="L1190" i="2" s="1"/>
  <c r="H1189" i="2"/>
  <c r="F1189" i="2"/>
  <c r="L1189" i="2" s="1"/>
  <c r="H1188" i="2"/>
  <c r="F1188" i="2"/>
  <c r="L1188" i="2" s="1"/>
  <c r="H1187" i="2"/>
  <c r="F1187" i="2"/>
  <c r="L1187" i="2" s="1"/>
  <c r="H1186" i="2"/>
  <c r="F1186" i="2"/>
  <c r="L1186" i="2" s="1"/>
  <c r="H1185" i="2"/>
  <c r="F1185" i="2"/>
  <c r="L1185" i="2" s="1"/>
  <c r="H1184" i="2"/>
  <c r="F1184" i="2"/>
  <c r="L1184" i="2" s="1"/>
  <c r="H1183" i="2"/>
  <c r="F1183" i="2"/>
  <c r="L1183" i="2" s="1"/>
  <c r="H1182" i="2"/>
  <c r="F1182" i="2"/>
  <c r="L1182" i="2" s="1"/>
  <c r="H1181" i="2"/>
  <c r="F1181" i="2"/>
  <c r="L1181" i="2" s="1"/>
  <c r="H1180" i="2"/>
  <c r="F1180" i="2"/>
  <c r="L1180" i="2" s="1"/>
  <c r="H1179" i="2"/>
  <c r="F1179" i="2"/>
  <c r="L1179" i="2" s="1"/>
  <c r="H1178" i="2"/>
  <c r="F1178" i="2"/>
  <c r="L1178" i="2" s="1"/>
  <c r="H1177" i="2"/>
  <c r="F1177" i="2"/>
  <c r="L1177" i="2" s="1"/>
  <c r="H1176" i="2"/>
  <c r="F1176" i="2"/>
  <c r="L1176" i="2" s="1"/>
  <c r="H1175" i="2"/>
  <c r="F1175" i="2"/>
  <c r="L1175" i="2" s="1"/>
  <c r="H1174" i="2"/>
  <c r="F1174" i="2"/>
  <c r="L1174" i="2" s="1"/>
  <c r="H1173" i="2"/>
  <c r="F1173" i="2"/>
  <c r="L1173" i="2" s="1"/>
  <c r="H1172" i="2"/>
  <c r="F1172" i="2"/>
  <c r="L1172" i="2" s="1"/>
  <c r="H1171" i="2"/>
  <c r="F1171" i="2"/>
  <c r="L1171" i="2" s="1"/>
  <c r="H1170" i="2"/>
  <c r="F1170" i="2"/>
  <c r="L1170" i="2" s="1"/>
  <c r="H1169" i="2"/>
  <c r="F1169" i="2"/>
  <c r="L1169" i="2" s="1"/>
  <c r="H1168" i="2"/>
  <c r="F1168" i="2"/>
  <c r="L1168" i="2" s="1"/>
  <c r="H1167" i="2"/>
  <c r="F1167" i="2"/>
  <c r="L1167" i="2" s="1"/>
  <c r="H1166" i="2"/>
  <c r="F1166" i="2"/>
  <c r="L1166" i="2" s="1"/>
  <c r="H1165" i="2"/>
  <c r="F1165" i="2"/>
  <c r="L1165" i="2" s="1"/>
  <c r="H1164" i="2"/>
  <c r="F1164" i="2"/>
  <c r="L1164" i="2" s="1"/>
  <c r="H1163" i="2"/>
  <c r="F1163" i="2"/>
  <c r="L1163" i="2" s="1"/>
  <c r="H1162" i="2"/>
  <c r="F1162" i="2"/>
  <c r="L1162" i="2" s="1"/>
  <c r="H1161" i="2"/>
  <c r="F1161" i="2"/>
  <c r="L1161" i="2" s="1"/>
  <c r="H1160" i="2"/>
  <c r="F1160" i="2"/>
  <c r="L1160" i="2" s="1"/>
  <c r="H1159" i="2"/>
  <c r="F1159" i="2"/>
  <c r="L1159" i="2" s="1"/>
  <c r="H1158" i="2"/>
  <c r="F1158" i="2"/>
  <c r="L1158" i="2" s="1"/>
  <c r="H1157" i="2"/>
  <c r="F1157" i="2"/>
  <c r="L1157" i="2" s="1"/>
  <c r="H1156" i="2"/>
  <c r="F1156" i="2"/>
  <c r="L1156" i="2" s="1"/>
  <c r="H1155" i="2"/>
  <c r="F1155" i="2"/>
  <c r="L1155" i="2" s="1"/>
  <c r="H1154" i="2"/>
  <c r="F1154" i="2"/>
  <c r="L1154" i="2" s="1"/>
  <c r="H1153" i="2"/>
  <c r="F1153" i="2"/>
  <c r="L1153" i="2" s="1"/>
  <c r="H1152" i="2"/>
  <c r="F1152" i="2"/>
  <c r="L1152" i="2" s="1"/>
  <c r="H1147" i="2"/>
  <c r="F1147" i="2"/>
  <c r="L1147" i="2" s="1"/>
  <c r="H1146" i="2"/>
  <c r="F1146" i="2"/>
  <c r="L1146" i="2" s="1"/>
  <c r="H1145" i="2"/>
  <c r="F1145" i="2"/>
  <c r="L1145" i="2" s="1"/>
  <c r="H1144" i="2"/>
  <c r="F1144" i="2"/>
  <c r="L1144" i="2" s="1"/>
  <c r="H1143" i="2"/>
  <c r="F1143" i="2"/>
  <c r="L1143" i="2" s="1"/>
  <c r="H1142" i="2"/>
  <c r="F1142" i="2"/>
  <c r="L1142" i="2" s="1"/>
  <c r="H1141" i="2"/>
  <c r="F1141" i="2"/>
  <c r="L1141" i="2" s="1"/>
  <c r="H1140" i="2"/>
  <c r="F1140" i="2"/>
  <c r="L1140" i="2" s="1"/>
  <c r="H1139" i="2"/>
  <c r="F1139" i="2"/>
  <c r="L1139" i="2" s="1"/>
  <c r="H1138" i="2"/>
  <c r="F1138" i="2"/>
  <c r="L1138" i="2" s="1"/>
  <c r="H1137" i="2"/>
  <c r="F1137" i="2"/>
  <c r="L1137" i="2" s="1"/>
  <c r="H1136" i="2"/>
  <c r="F1136" i="2"/>
  <c r="L1136" i="2" s="1"/>
  <c r="H1135" i="2"/>
  <c r="F1135" i="2"/>
  <c r="L1135" i="2" s="1"/>
  <c r="H1134" i="2"/>
  <c r="F1134" i="2"/>
  <c r="L1134" i="2" s="1"/>
  <c r="H1133" i="2"/>
  <c r="F1133" i="2"/>
  <c r="L1133" i="2" s="1"/>
  <c r="H1132" i="2"/>
  <c r="F1132" i="2"/>
  <c r="L1132" i="2" s="1"/>
  <c r="H1130" i="2"/>
  <c r="F1130" i="2"/>
  <c r="L1130" i="2" s="1"/>
  <c r="H1129" i="2"/>
  <c r="F1129" i="2"/>
  <c r="L1129" i="2" s="1"/>
  <c r="H1128" i="2"/>
  <c r="F1128" i="2"/>
  <c r="L1128" i="2" s="1"/>
  <c r="H1127" i="2"/>
  <c r="F1127" i="2"/>
  <c r="L1127" i="2" s="1"/>
  <c r="H1126" i="2"/>
  <c r="F1126" i="2"/>
  <c r="L1126" i="2" s="1"/>
  <c r="H1125" i="2"/>
  <c r="F1125" i="2"/>
  <c r="L1125" i="2" s="1"/>
  <c r="H1124" i="2"/>
  <c r="F1124" i="2"/>
  <c r="L1124" i="2" s="1"/>
  <c r="H1123" i="2"/>
  <c r="F1123" i="2"/>
  <c r="L1123" i="2" s="1"/>
  <c r="H1122" i="2"/>
  <c r="F1122" i="2"/>
  <c r="L1122" i="2" s="1"/>
  <c r="H1121" i="2"/>
  <c r="F1121" i="2"/>
  <c r="L1121" i="2" s="1"/>
  <c r="H1120" i="2"/>
  <c r="F1120" i="2"/>
  <c r="L1120" i="2" s="1"/>
  <c r="H1119" i="2"/>
  <c r="F1119" i="2"/>
  <c r="L1119" i="2" s="1"/>
  <c r="H1118" i="2"/>
  <c r="F1118" i="2"/>
  <c r="L1118" i="2" s="1"/>
  <c r="H1117" i="2"/>
  <c r="F1117" i="2"/>
  <c r="L1117" i="2" s="1"/>
  <c r="H1116" i="2"/>
  <c r="F1116" i="2"/>
  <c r="L1116" i="2" s="1"/>
  <c r="H1115" i="2"/>
  <c r="F1115" i="2"/>
  <c r="L1115" i="2" s="1"/>
  <c r="H1114" i="2"/>
  <c r="F1114" i="2"/>
  <c r="L1114" i="2" s="1"/>
  <c r="H1113" i="2"/>
  <c r="F1113" i="2"/>
  <c r="L1113" i="2" s="1"/>
  <c r="H1112" i="2"/>
  <c r="F1112" i="2"/>
  <c r="L1112" i="2" s="1"/>
  <c r="H1111" i="2"/>
  <c r="F1111" i="2"/>
  <c r="L1111" i="2" s="1"/>
  <c r="H1110" i="2"/>
  <c r="F1110" i="2"/>
  <c r="L1110" i="2" s="1"/>
  <c r="H1109" i="2"/>
  <c r="F1109" i="2"/>
  <c r="L1109" i="2" s="1"/>
  <c r="H1108" i="2"/>
  <c r="F1108" i="2"/>
  <c r="L1108" i="2" s="1"/>
  <c r="H1107" i="2"/>
  <c r="F1107" i="2"/>
  <c r="L1107" i="2" s="1"/>
  <c r="H1106" i="2"/>
  <c r="F1106" i="2"/>
  <c r="L1106" i="2" s="1"/>
  <c r="H1105" i="2"/>
  <c r="F1105" i="2"/>
  <c r="L1105" i="2" s="1"/>
  <c r="H1104" i="2"/>
  <c r="F1104" i="2"/>
  <c r="L1104" i="2" s="1"/>
  <c r="H1103" i="2"/>
  <c r="F1103" i="2"/>
  <c r="L1103" i="2" s="1"/>
  <c r="H1102" i="2"/>
  <c r="F1102" i="2"/>
  <c r="L1102" i="2" s="1"/>
  <c r="H1101" i="2"/>
  <c r="F1101" i="2"/>
  <c r="L1101" i="2" s="1"/>
  <c r="H1100" i="2"/>
  <c r="F1100" i="2"/>
  <c r="L1100" i="2" s="1"/>
  <c r="H1099" i="2"/>
  <c r="F1099" i="2"/>
  <c r="L1099" i="2" s="1"/>
  <c r="H1098" i="2"/>
  <c r="F1098" i="2"/>
  <c r="L1098" i="2" s="1"/>
  <c r="H1097" i="2"/>
  <c r="F1097" i="2"/>
  <c r="L1097" i="2" s="1"/>
  <c r="H1096" i="2"/>
  <c r="F1096" i="2"/>
  <c r="L1096" i="2" s="1"/>
  <c r="H1095" i="2"/>
  <c r="F1095" i="2"/>
  <c r="L1095" i="2" s="1"/>
  <c r="H1094" i="2"/>
  <c r="F1094" i="2"/>
  <c r="L1094" i="2" s="1"/>
  <c r="H1093" i="2"/>
  <c r="F1093" i="2"/>
  <c r="L1093" i="2" s="1"/>
  <c r="H1092" i="2"/>
  <c r="F1092" i="2"/>
  <c r="L1092" i="2" s="1"/>
  <c r="H1091" i="2"/>
  <c r="F1091" i="2"/>
  <c r="L1091" i="2" s="1"/>
  <c r="H1090" i="2"/>
  <c r="F1090" i="2"/>
  <c r="L1090" i="2" s="1"/>
  <c r="H1089" i="2"/>
  <c r="F1089" i="2"/>
  <c r="L1089" i="2" s="1"/>
  <c r="H1088" i="2"/>
  <c r="F1088" i="2"/>
  <c r="L1088" i="2" s="1"/>
  <c r="H1087" i="2"/>
  <c r="F1087" i="2"/>
  <c r="L1087" i="2" s="1"/>
  <c r="H1086" i="2"/>
  <c r="F1086" i="2"/>
  <c r="L1086" i="2" s="1"/>
  <c r="H1085" i="2"/>
  <c r="F1085" i="2"/>
  <c r="L1085" i="2" s="1"/>
  <c r="H1084" i="2"/>
  <c r="F1084" i="2"/>
  <c r="L1084" i="2" s="1"/>
  <c r="H1083" i="2"/>
  <c r="F1083" i="2"/>
  <c r="L1083" i="2" s="1"/>
  <c r="H1078" i="2"/>
  <c r="F1078" i="2"/>
  <c r="L1078" i="2" s="1"/>
  <c r="H1077" i="2"/>
  <c r="F1077" i="2"/>
  <c r="L1077" i="2" s="1"/>
  <c r="H1076" i="2"/>
  <c r="F1076" i="2"/>
  <c r="L1076" i="2" s="1"/>
  <c r="H1075" i="2"/>
  <c r="F1075" i="2"/>
  <c r="L1075" i="2" s="1"/>
  <c r="H1074" i="2"/>
  <c r="F1074" i="2"/>
  <c r="L1074" i="2" s="1"/>
  <c r="H1073" i="2"/>
  <c r="F1073" i="2"/>
  <c r="L1073" i="2" s="1"/>
  <c r="H1072" i="2"/>
  <c r="F1072" i="2"/>
  <c r="L1072" i="2" s="1"/>
  <c r="H1071" i="2"/>
  <c r="F1071" i="2"/>
  <c r="L1071" i="2" s="1"/>
  <c r="H1070" i="2"/>
  <c r="F1070" i="2"/>
  <c r="L1070" i="2" s="1"/>
  <c r="H1069" i="2"/>
  <c r="F1069" i="2"/>
  <c r="L1069" i="2" s="1"/>
  <c r="H1068" i="2"/>
  <c r="F1068" i="2"/>
  <c r="L1068" i="2" s="1"/>
  <c r="H1067" i="2"/>
  <c r="F1067" i="2"/>
  <c r="L1067" i="2" s="1"/>
  <c r="H1066" i="2"/>
  <c r="F1066" i="2"/>
  <c r="L1066" i="2" s="1"/>
  <c r="H1065" i="2"/>
  <c r="F1065" i="2"/>
  <c r="L1065" i="2" s="1"/>
  <c r="H1064" i="2"/>
  <c r="F1064" i="2"/>
  <c r="L1064" i="2" s="1"/>
  <c r="H1063" i="2"/>
  <c r="F1063" i="2"/>
  <c r="L1063" i="2" s="1"/>
  <c r="H1061" i="2"/>
  <c r="F1061" i="2"/>
  <c r="L1061" i="2" s="1"/>
  <c r="H1060" i="2"/>
  <c r="F1060" i="2"/>
  <c r="L1060" i="2" s="1"/>
  <c r="H1059" i="2"/>
  <c r="F1059" i="2"/>
  <c r="L1059" i="2" s="1"/>
  <c r="H1058" i="2"/>
  <c r="F1058" i="2"/>
  <c r="L1058" i="2" s="1"/>
  <c r="H1057" i="2"/>
  <c r="F1057" i="2"/>
  <c r="L1057" i="2" s="1"/>
  <c r="H1056" i="2"/>
  <c r="F1056" i="2"/>
  <c r="L1056" i="2" s="1"/>
  <c r="H1055" i="2"/>
  <c r="F1055" i="2"/>
  <c r="L1055" i="2" s="1"/>
  <c r="H1054" i="2"/>
  <c r="F1054" i="2"/>
  <c r="L1054" i="2" s="1"/>
  <c r="H1053" i="2"/>
  <c r="F1053" i="2"/>
  <c r="L1053" i="2" s="1"/>
  <c r="H1052" i="2"/>
  <c r="F1052" i="2"/>
  <c r="L1052" i="2" s="1"/>
  <c r="H1051" i="2"/>
  <c r="F1051" i="2"/>
  <c r="L1051" i="2" s="1"/>
  <c r="H1050" i="2"/>
  <c r="F1050" i="2"/>
  <c r="L1050" i="2" s="1"/>
  <c r="H1049" i="2"/>
  <c r="F1049" i="2"/>
  <c r="L1049" i="2" s="1"/>
  <c r="H1048" i="2"/>
  <c r="F1048" i="2"/>
  <c r="L1048" i="2" s="1"/>
  <c r="H1047" i="2"/>
  <c r="F1047" i="2"/>
  <c r="L1047" i="2" s="1"/>
  <c r="H1046" i="2"/>
  <c r="F1046" i="2"/>
  <c r="L1046" i="2" s="1"/>
  <c r="H1045" i="2"/>
  <c r="F1045" i="2"/>
  <c r="L1045" i="2" s="1"/>
  <c r="H1044" i="2"/>
  <c r="F1044" i="2"/>
  <c r="L1044" i="2" s="1"/>
  <c r="H1043" i="2"/>
  <c r="F1043" i="2"/>
  <c r="L1043" i="2" s="1"/>
  <c r="H1042" i="2"/>
  <c r="F1042" i="2"/>
  <c r="L1042" i="2" s="1"/>
  <c r="H1041" i="2"/>
  <c r="F1041" i="2"/>
  <c r="L1041" i="2" s="1"/>
  <c r="H1040" i="2"/>
  <c r="F1040" i="2"/>
  <c r="L1040" i="2" s="1"/>
  <c r="H1039" i="2"/>
  <c r="F1039" i="2"/>
  <c r="L1039" i="2" s="1"/>
  <c r="H1038" i="2"/>
  <c r="F1038" i="2"/>
  <c r="L1038" i="2" s="1"/>
  <c r="H1037" i="2"/>
  <c r="F1037" i="2"/>
  <c r="L1037" i="2" s="1"/>
  <c r="H1036" i="2"/>
  <c r="F1036" i="2"/>
  <c r="L1036" i="2" s="1"/>
  <c r="H1035" i="2"/>
  <c r="F1035" i="2"/>
  <c r="L1035" i="2" s="1"/>
  <c r="H1034" i="2"/>
  <c r="F1034" i="2"/>
  <c r="L1034" i="2" s="1"/>
  <c r="H1033" i="2"/>
  <c r="F1033" i="2"/>
  <c r="L1033" i="2" s="1"/>
  <c r="H1032" i="2"/>
  <c r="F1032" i="2"/>
  <c r="L1032" i="2" s="1"/>
  <c r="H1031" i="2"/>
  <c r="F1031" i="2"/>
  <c r="L1031" i="2" s="1"/>
  <c r="H1030" i="2"/>
  <c r="F1030" i="2"/>
  <c r="L1030" i="2" s="1"/>
  <c r="H1029" i="2"/>
  <c r="F1029" i="2"/>
  <c r="L1029" i="2" s="1"/>
  <c r="H1028" i="2"/>
  <c r="F1028" i="2"/>
  <c r="L1028" i="2" s="1"/>
  <c r="H1027" i="2"/>
  <c r="F1027" i="2"/>
  <c r="L1027" i="2" s="1"/>
  <c r="H1026" i="2"/>
  <c r="F1026" i="2"/>
  <c r="L1026" i="2" s="1"/>
  <c r="H1025" i="2"/>
  <c r="F1025" i="2"/>
  <c r="L1025" i="2" s="1"/>
  <c r="H1024" i="2"/>
  <c r="F1024" i="2"/>
  <c r="L1024" i="2" s="1"/>
  <c r="H1023" i="2"/>
  <c r="F1023" i="2"/>
  <c r="L1023" i="2" s="1"/>
  <c r="H1022" i="2"/>
  <c r="F1022" i="2"/>
  <c r="L1022" i="2" s="1"/>
  <c r="H1021" i="2"/>
  <c r="F1021" i="2"/>
  <c r="L1021" i="2" s="1"/>
  <c r="H1020" i="2"/>
  <c r="F1020" i="2"/>
  <c r="L1020" i="2" s="1"/>
  <c r="H1019" i="2"/>
  <c r="F1019" i="2"/>
  <c r="L1019" i="2" s="1"/>
  <c r="H1018" i="2"/>
  <c r="F1018" i="2"/>
  <c r="L1018" i="2" s="1"/>
  <c r="H1017" i="2"/>
  <c r="F1017" i="2"/>
  <c r="L1017" i="2" s="1"/>
  <c r="H1016" i="2"/>
  <c r="F1016" i="2"/>
  <c r="L1016" i="2" s="1"/>
  <c r="H1015" i="2"/>
  <c r="F1015" i="2"/>
  <c r="L1015" i="2" s="1"/>
  <c r="H1014" i="2"/>
  <c r="F1014" i="2"/>
  <c r="L1014" i="2" s="1"/>
  <c r="H1009" i="2"/>
  <c r="F1009" i="2"/>
  <c r="L1009" i="2" s="1"/>
  <c r="H1008" i="2"/>
  <c r="F1008" i="2"/>
  <c r="L1008" i="2" s="1"/>
  <c r="H1007" i="2"/>
  <c r="F1007" i="2"/>
  <c r="L1007" i="2" s="1"/>
  <c r="H1006" i="2"/>
  <c r="F1006" i="2"/>
  <c r="L1006" i="2" s="1"/>
  <c r="H1005" i="2"/>
  <c r="F1005" i="2"/>
  <c r="L1005" i="2" s="1"/>
  <c r="H1004" i="2"/>
  <c r="F1004" i="2"/>
  <c r="L1004" i="2" s="1"/>
  <c r="H1003" i="2"/>
  <c r="F1003" i="2"/>
  <c r="L1003" i="2" s="1"/>
  <c r="H1002" i="2"/>
  <c r="F1002" i="2"/>
  <c r="L1002" i="2" s="1"/>
  <c r="H1001" i="2"/>
  <c r="F1001" i="2"/>
  <c r="L1001" i="2" s="1"/>
  <c r="H1000" i="2"/>
  <c r="F1000" i="2"/>
  <c r="L1000" i="2" s="1"/>
  <c r="H999" i="2"/>
  <c r="F999" i="2"/>
  <c r="L999" i="2" s="1"/>
  <c r="H998" i="2"/>
  <c r="F998" i="2"/>
  <c r="L998" i="2" s="1"/>
  <c r="H997" i="2"/>
  <c r="F997" i="2"/>
  <c r="L997" i="2" s="1"/>
  <c r="H996" i="2"/>
  <c r="F996" i="2"/>
  <c r="L996" i="2" s="1"/>
  <c r="H995" i="2"/>
  <c r="F995" i="2"/>
  <c r="L995" i="2" s="1"/>
  <c r="H994" i="2"/>
  <c r="F994" i="2"/>
  <c r="L994" i="2" s="1"/>
  <c r="H992" i="2"/>
  <c r="F992" i="2"/>
  <c r="L992" i="2" s="1"/>
  <c r="H991" i="2"/>
  <c r="F991" i="2"/>
  <c r="L991" i="2" s="1"/>
  <c r="H990" i="2"/>
  <c r="F990" i="2"/>
  <c r="L990" i="2" s="1"/>
  <c r="H989" i="2"/>
  <c r="F989" i="2"/>
  <c r="L989" i="2" s="1"/>
  <c r="H988" i="2"/>
  <c r="F988" i="2"/>
  <c r="L988" i="2" s="1"/>
  <c r="H987" i="2"/>
  <c r="F987" i="2"/>
  <c r="L987" i="2" s="1"/>
  <c r="H986" i="2"/>
  <c r="F986" i="2"/>
  <c r="L986" i="2" s="1"/>
  <c r="H985" i="2"/>
  <c r="F985" i="2"/>
  <c r="L985" i="2" s="1"/>
  <c r="H984" i="2"/>
  <c r="F984" i="2"/>
  <c r="L984" i="2" s="1"/>
  <c r="H983" i="2"/>
  <c r="F983" i="2"/>
  <c r="L983" i="2" s="1"/>
  <c r="H982" i="2"/>
  <c r="F982" i="2"/>
  <c r="L982" i="2" s="1"/>
  <c r="H981" i="2"/>
  <c r="F981" i="2"/>
  <c r="L981" i="2" s="1"/>
  <c r="H980" i="2"/>
  <c r="F980" i="2"/>
  <c r="L980" i="2" s="1"/>
  <c r="H979" i="2"/>
  <c r="F979" i="2"/>
  <c r="L979" i="2" s="1"/>
  <c r="H978" i="2"/>
  <c r="F978" i="2"/>
  <c r="L978" i="2" s="1"/>
  <c r="H977" i="2"/>
  <c r="F977" i="2"/>
  <c r="L977" i="2" s="1"/>
  <c r="H976" i="2"/>
  <c r="F976" i="2"/>
  <c r="L976" i="2" s="1"/>
  <c r="H975" i="2"/>
  <c r="F975" i="2"/>
  <c r="L975" i="2" s="1"/>
  <c r="H974" i="2"/>
  <c r="F974" i="2"/>
  <c r="L974" i="2" s="1"/>
  <c r="H973" i="2"/>
  <c r="F973" i="2"/>
  <c r="L973" i="2" s="1"/>
  <c r="H972" i="2"/>
  <c r="F972" i="2"/>
  <c r="L972" i="2" s="1"/>
  <c r="H971" i="2"/>
  <c r="F971" i="2"/>
  <c r="L971" i="2" s="1"/>
  <c r="H970" i="2"/>
  <c r="F970" i="2"/>
  <c r="L970" i="2" s="1"/>
  <c r="H969" i="2"/>
  <c r="F969" i="2"/>
  <c r="L969" i="2" s="1"/>
  <c r="H968" i="2"/>
  <c r="F968" i="2"/>
  <c r="L968" i="2" s="1"/>
  <c r="H967" i="2"/>
  <c r="F967" i="2"/>
  <c r="L967" i="2" s="1"/>
  <c r="H966" i="2"/>
  <c r="F966" i="2"/>
  <c r="L966" i="2" s="1"/>
  <c r="H965" i="2"/>
  <c r="F965" i="2"/>
  <c r="L965" i="2" s="1"/>
  <c r="H964" i="2"/>
  <c r="F964" i="2"/>
  <c r="L964" i="2" s="1"/>
  <c r="H963" i="2"/>
  <c r="F963" i="2"/>
  <c r="L963" i="2" s="1"/>
  <c r="H962" i="2"/>
  <c r="F962" i="2"/>
  <c r="L962" i="2" s="1"/>
  <c r="H961" i="2"/>
  <c r="F961" i="2"/>
  <c r="L961" i="2" s="1"/>
  <c r="H960" i="2"/>
  <c r="F960" i="2"/>
  <c r="L960" i="2" s="1"/>
  <c r="H959" i="2"/>
  <c r="F959" i="2"/>
  <c r="L959" i="2" s="1"/>
  <c r="H958" i="2"/>
  <c r="F958" i="2"/>
  <c r="L958" i="2" s="1"/>
  <c r="H957" i="2"/>
  <c r="F957" i="2"/>
  <c r="L957" i="2" s="1"/>
  <c r="H956" i="2"/>
  <c r="F956" i="2"/>
  <c r="L956" i="2" s="1"/>
  <c r="H955" i="2"/>
  <c r="F955" i="2"/>
  <c r="L955" i="2" s="1"/>
  <c r="H954" i="2"/>
  <c r="F954" i="2"/>
  <c r="L954" i="2" s="1"/>
  <c r="H953" i="2"/>
  <c r="F953" i="2"/>
  <c r="L953" i="2" s="1"/>
  <c r="H952" i="2"/>
  <c r="F952" i="2"/>
  <c r="L952" i="2" s="1"/>
  <c r="H951" i="2"/>
  <c r="F951" i="2"/>
  <c r="L951" i="2" s="1"/>
  <c r="H950" i="2"/>
  <c r="F950" i="2"/>
  <c r="L950" i="2" s="1"/>
  <c r="H949" i="2"/>
  <c r="F949" i="2"/>
  <c r="L949" i="2" s="1"/>
  <c r="H948" i="2"/>
  <c r="F948" i="2"/>
  <c r="L948" i="2" s="1"/>
  <c r="H947" i="2"/>
  <c r="F947" i="2"/>
  <c r="L947" i="2" s="1"/>
  <c r="H946" i="2"/>
  <c r="F946" i="2"/>
  <c r="L946" i="2" s="1"/>
  <c r="H945" i="2"/>
  <c r="F945" i="2"/>
  <c r="L945" i="2" s="1"/>
  <c r="H940" i="2"/>
  <c r="F940" i="2"/>
  <c r="L940" i="2" s="1"/>
  <c r="H939" i="2"/>
  <c r="F939" i="2"/>
  <c r="L939" i="2" s="1"/>
  <c r="H938" i="2"/>
  <c r="F938" i="2"/>
  <c r="L938" i="2" s="1"/>
  <c r="H937" i="2"/>
  <c r="F937" i="2"/>
  <c r="L937" i="2" s="1"/>
  <c r="H936" i="2"/>
  <c r="F936" i="2"/>
  <c r="L936" i="2" s="1"/>
  <c r="H935" i="2"/>
  <c r="F935" i="2"/>
  <c r="L935" i="2" s="1"/>
  <c r="H934" i="2"/>
  <c r="F934" i="2"/>
  <c r="L934" i="2" s="1"/>
  <c r="H933" i="2"/>
  <c r="F933" i="2"/>
  <c r="L933" i="2" s="1"/>
  <c r="H932" i="2"/>
  <c r="F932" i="2"/>
  <c r="L932" i="2" s="1"/>
  <c r="H931" i="2"/>
  <c r="F931" i="2"/>
  <c r="L931" i="2" s="1"/>
  <c r="H930" i="2"/>
  <c r="F930" i="2"/>
  <c r="L930" i="2" s="1"/>
  <c r="H929" i="2"/>
  <c r="F929" i="2"/>
  <c r="L929" i="2" s="1"/>
  <c r="H928" i="2"/>
  <c r="F928" i="2"/>
  <c r="L928" i="2" s="1"/>
  <c r="H927" i="2"/>
  <c r="F927" i="2"/>
  <c r="L927" i="2" s="1"/>
  <c r="H926" i="2"/>
  <c r="F926" i="2"/>
  <c r="L926" i="2" s="1"/>
  <c r="H925" i="2"/>
  <c r="F925" i="2"/>
  <c r="L925" i="2" s="1"/>
  <c r="H923" i="2"/>
  <c r="F923" i="2"/>
  <c r="L923" i="2" s="1"/>
  <c r="H922" i="2"/>
  <c r="F922" i="2"/>
  <c r="L922" i="2" s="1"/>
  <c r="H921" i="2"/>
  <c r="F921" i="2"/>
  <c r="L921" i="2" s="1"/>
  <c r="H920" i="2"/>
  <c r="F920" i="2"/>
  <c r="L920" i="2" s="1"/>
  <c r="H919" i="2"/>
  <c r="F919" i="2"/>
  <c r="L919" i="2" s="1"/>
  <c r="H918" i="2"/>
  <c r="F918" i="2"/>
  <c r="L918" i="2" s="1"/>
  <c r="H917" i="2"/>
  <c r="F917" i="2"/>
  <c r="L917" i="2" s="1"/>
  <c r="H916" i="2"/>
  <c r="F916" i="2"/>
  <c r="L916" i="2" s="1"/>
  <c r="H915" i="2"/>
  <c r="F915" i="2"/>
  <c r="L915" i="2" s="1"/>
  <c r="H914" i="2"/>
  <c r="F914" i="2"/>
  <c r="L914" i="2" s="1"/>
  <c r="H913" i="2"/>
  <c r="F913" i="2"/>
  <c r="L913" i="2" s="1"/>
  <c r="H912" i="2"/>
  <c r="F912" i="2"/>
  <c r="L912" i="2" s="1"/>
  <c r="H911" i="2"/>
  <c r="F911" i="2"/>
  <c r="L911" i="2" s="1"/>
  <c r="H910" i="2"/>
  <c r="F910" i="2"/>
  <c r="L910" i="2" s="1"/>
  <c r="H909" i="2"/>
  <c r="F909" i="2"/>
  <c r="L909" i="2" s="1"/>
  <c r="H908" i="2"/>
  <c r="F908" i="2"/>
  <c r="L908" i="2" s="1"/>
  <c r="H907" i="2"/>
  <c r="F907" i="2"/>
  <c r="L907" i="2" s="1"/>
  <c r="H906" i="2"/>
  <c r="F906" i="2"/>
  <c r="L906" i="2" s="1"/>
  <c r="H905" i="2"/>
  <c r="F905" i="2"/>
  <c r="L905" i="2" s="1"/>
  <c r="H904" i="2"/>
  <c r="F904" i="2"/>
  <c r="L904" i="2" s="1"/>
  <c r="H903" i="2"/>
  <c r="F903" i="2"/>
  <c r="L903" i="2" s="1"/>
  <c r="H902" i="2"/>
  <c r="F902" i="2"/>
  <c r="L902" i="2" s="1"/>
  <c r="H901" i="2"/>
  <c r="F901" i="2"/>
  <c r="L901" i="2" s="1"/>
  <c r="H900" i="2"/>
  <c r="F900" i="2"/>
  <c r="L900" i="2" s="1"/>
  <c r="H899" i="2"/>
  <c r="F899" i="2"/>
  <c r="L899" i="2" s="1"/>
  <c r="H898" i="2"/>
  <c r="F898" i="2"/>
  <c r="L898" i="2" s="1"/>
  <c r="H897" i="2"/>
  <c r="F897" i="2"/>
  <c r="L897" i="2" s="1"/>
  <c r="H896" i="2"/>
  <c r="F896" i="2"/>
  <c r="L896" i="2" s="1"/>
  <c r="H895" i="2"/>
  <c r="F895" i="2"/>
  <c r="L895" i="2" s="1"/>
  <c r="H894" i="2"/>
  <c r="F894" i="2"/>
  <c r="L894" i="2" s="1"/>
  <c r="H893" i="2"/>
  <c r="F893" i="2"/>
  <c r="L893" i="2" s="1"/>
  <c r="H892" i="2"/>
  <c r="F892" i="2"/>
  <c r="L892" i="2" s="1"/>
  <c r="H891" i="2"/>
  <c r="F891" i="2"/>
  <c r="L891" i="2" s="1"/>
  <c r="H890" i="2"/>
  <c r="F890" i="2"/>
  <c r="L890" i="2" s="1"/>
  <c r="H889" i="2"/>
  <c r="F889" i="2"/>
  <c r="L889" i="2" s="1"/>
  <c r="H888" i="2"/>
  <c r="F888" i="2"/>
  <c r="L888" i="2" s="1"/>
  <c r="H887" i="2"/>
  <c r="F887" i="2"/>
  <c r="L887" i="2" s="1"/>
  <c r="H886" i="2"/>
  <c r="F886" i="2"/>
  <c r="L886" i="2" s="1"/>
  <c r="H885" i="2"/>
  <c r="F885" i="2"/>
  <c r="L885" i="2" s="1"/>
  <c r="H884" i="2"/>
  <c r="F884" i="2"/>
  <c r="L884" i="2" s="1"/>
  <c r="H883" i="2"/>
  <c r="F883" i="2"/>
  <c r="L883" i="2" s="1"/>
  <c r="H882" i="2"/>
  <c r="F882" i="2"/>
  <c r="L882" i="2" s="1"/>
  <c r="H881" i="2"/>
  <c r="F881" i="2"/>
  <c r="L881" i="2" s="1"/>
  <c r="H880" i="2"/>
  <c r="F880" i="2"/>
  <c r="L880" i="2" s="1"/>
  <c r="H879" i="2"/>
  <c r="F879" i="2"/>
  <c r="L879" i="2" s="1"/>
  <c r="H878" i="2"/>
  <c r="F878" i="2"/>
  <c r="L878" i="2" s="1"/>
  <c r="H877" i="2"/>
  <c r="F877" i="2"/>
  <c r="L877" i="2" s="1"/>
  <c r="H876" i="2"/>
  <c r="F876" i="2"/>
  <c r="L876" i="2" s="1"/>
  <c r="H871" i="2"/>
  <c r="F871" i="2"/>
  <c r="L871" i="2" s="1"/>
  <c r="H870" i="2"/>
  <c r="F870" i="2"/>
  <c r="L870" i="2" s="1"/>
  <c r="H869" i="2"/>
  <c r="F869" i="2"/>
  <c r="L869" i="2" s="1"/>
  <c r="H868" i="2"/>
  <c r="F868" i="2"/>
  <c r="L868" i="2" s="1"/>
  <c r="H867" i="2"/>
  <c r="F867" i="2"/>
  <c r="L867" i="2" s="1"/>
  <c r="H866" i="2"/>
  <c r="F866" i="2"/>
  <c r="L866" i="2" s="1"/>
  <c r="H865" i="2"/>
  <c r="F865" i="2"/>
  <c r="L865" i="2" s="1"/>
  <c r="H864" i="2"/>
  <c r="F864" i="2"/>
  <c r="L864" i="2" s="1"/>
  <c r="H863" i="2"/>
  <c r="F863" i="2"/>
  <c r="L863" i="2" s="1"/>
  <c r="H862" i="2"/>
  <c r="F862" i="2"/>
  <c r="L862" i="2" s="1"/>
  <c r="H861" i="2"/>
  <c r="F861" i="2"/>
  <c r="L861" i="2" s="1"/>
  <c r="H860" i="2"/>
  <c r="F860" i="2"/>
  <c r="L860" i="2" s="1"/>
  <c r="H859" i="2"/>
  <c r="F859" i="2"/>
  <c r="L859" i="2" s="1"/>
  <c r="H858" i="2"/>
  <c r="F858" i="2"/>
  <c r="L858" i="2" s="1"/>
  <c r="H857" i="2"/>
  <c r="F857" i="2"/>
  <c r="L857" i="2" s="1"/>
  <c r="H856" i="2"/>
  <c r="F856" i="2"/>
  <c r="L856" i="2" s="1"/>
  <c r="H854" i="2"/>
  <c r="F854" i="2"/>
  <c r="L854" i="2" s="1"/>
  <c r="H853" i="2"/>
  <c r="F853" i="2"/>
  <c r="L853" i="2" s="1"/>
  <c r="H852" i="2"/>
  <c r="F852" i="2"/>
  <c r="L852" i="2" s="1"/>
  <c r="H851" i="2"/>
  <c r="F851" i="2"/>
  <c r="L851" i="2" s="1"/>
  <c r="H850" i="2"/>
  <c r="F850" i="2"/>
  <c r="L850" i="2" s="1"/>
  <c r="H849" i="2"/>
  <c r="F849" i="2"/>
  <c r="L849" i="2" s="1"/>
  <c r="H848" i="2"/>
  <c r="F848" i="2"/>
  <c r="L848" i="2" s="1"/>
  <c r="H847" i="2"/>
  <c r="F847" i="2"/>
  <c r="L847" i="2" s="1"/>
  <c r="H846" i="2"/>
  <c r="F846" i="2"/>
  <c r="L846" i="2" s="1"/>
  <c r="H845" i="2"/>
  <c r="F845" i="2"/>
  <c r="L845" i="2" s="1"/>
  <c r="H844" i="2"/>
  <c r="F844" i="2"/>
  <c r="L844" i="2" s="1"/>
  <c r="H843" i="2"/>
  <c r="F843" i="2"/>
  <c r="L843" i="2" s="1"/>
  <c r="H842" i="2"/>
  <c r="F842" i="2"/>
  <c r="L842" i="2" s="1"/>
  <c r="H841" i="2"/>
  <c r="F841" i="2"/>
  <c r="L841" i="2" s="1"/>
  <c r="H840" i="2"/>
  <c r="F840" i="2"/>
  <c r="L840" i="2" s="1"/>
  <c r="H839" i="2"/>
  <c r="F839" i="2"/>
  <c r="L839" i="2" s="1"/>
  <c r="H838" i="2"/>
  <c r="F838" i="2"/>
  <c r="L838" i="2" s="1"/>
  <c r="H837" i="2"/>
  <c r="F837" i="2"/>
  <c r="L837" i="2" s="1"/>
  <c r="H836" i="2"/>
  <c r="F836" i="2"/>
  <c r="L836" i="2" s="1"/>
  <c r="H835" i="2"/>
  <c r="F835" i="2"/>
  <c r="L835" i="2" s="1"/>
  <c r="H834" i="2"/>
  <c r="F834" i="2"/>
  <c r="L834" i="2" s="1"/>
  <c r="H833" i="2"/>
  <c r="F833" i="2"/>
  <c r="L833" i="2" s="1"/>
  <c r="H832" i="2"/>
  <c r="F832" i="2"/>
  <c r="L832" i="2" s="1"/>
  <c r="H831" i="2"/>
  <c r="F831" i="2"/>
  <c r="L831" i="2" s="1"/>
  <c r="H830" i="2"/>
  <c r="F830" i="2"/>
  <c r="L830" i="2" s="1"/>
  <c r="H829" i="2"/>
  <c r="F829" i="2"/>
  <c r="L829" i="2" s="1"/>
  <c r="H828" i="2"/>
  <c r="F828" i="2"/>
  <c r="L828" i="2" s="1"/>
  <c r="H827" i="2"/>
  <c r="F827" i="2"/>
  <c r="L827" i="2" s="1"/>
  <c r="H826" i="2"/>
  <c r="F826" i="2"/>
  <c r="L826" i="2" s="1"/>
  <c r="H825" i="2"/>
  <c r="F825" i="2"/>
  <c r="L825" i="2" s="1"/>
  <c r="H824" i="2"/>
  <c r="F824" i="2"/>
  <c r="L824" i="2" s="1"/>
  <c r="H823" i="2"/>
  <c r="F823" i="2"/>
  <c r="L823" i="2" s="1"/>
  <c r="H822" i="2"/>
  <c r="F822" i="2"/>
  <c r="L822" i="2" s="1"/>
  <c r="H821" i="2"/>
  <c r="F821" i="2"/>
  <c r="L821" i="2" s="1"/>
  <c r="H820" i="2"/>
  <c r="F820" i="2"/>
  <c r="L820" i="2" s="1"/>
  <c r="H819" i="2"/>
  <c r="F819" i="2"/>
  <c r="L819" i="2" s="1"/>
  <c r="H818" i="2"/>
  <c r="F818" i="2"/>
  <c r="L818" i="2" s="1"/>
  <c r="H817" i="2"/>
  <c r="F817" i="2"/>
  <c r="L817" i="2" s="1"/>
  <c r="H816" i="2"/>
  <c r="F816" i="2"/>
  <c r="L816" i="2" s="1"/>
  <c r="H815" i="2"/>
  <c r="F815" i="2"/>
  <c r="L815" i="2" s="1"/>
  <c r="H814" i="2"/>
  <c r="F814" i="2"/>
  <c r="L814" i="2" s="1"/>
  <c r="H813" i="2"/>
  <c r="F813" i="2"/>
  <c r="L813" i="2" s="1"/>
  <c r="H812" i="2"/>
  <c r="F812" i="2"/>
  <c r="L812" i="2" s="1"/>
  <c r="H811" i="2"/>
  <c r="F811" i="2"/>
  <c r="L811" i="2" s="1"/>
  <c r="H810" i="2"/>
  <c r="F810" i="2"/>
  <c r="L810" i="2" s="1"/>
  <c r="H809" i="2"/>
  <c r="F809" i="2"/>
  <c r="L809" i="2" s="1"/>
  <c r="H808" i="2"/>
  <c r="F808" i="2"/>
  <c r="L808" i="2" s="1"/>
  <c r="H807" i="2"/>
  <c r="F807" i="2"/>
  <c r="L807" i="2" s="1"/>
  <c r="H802" i="2"/>
  <c r="F802" i="2"/>
  <c r="L802" i="2" s="1"/>
  <c r="H801" i="2"/>
  <c r="F801" i="2"/>
  <c r="L801" i="2" s="1"/>
  <c r="H800" i="2"/>
  <c r="F800" i="2"/>
  <c r="L800" i="2" s="1"/>
  <c r="H799" i="2"/>
  <c r="F799" i="2"/>
  <c r="L799" i="2" s="1"/>
  <c r="H798" i="2"/>
  <c r="F798" i="2"/>
  <c r="L798" i="2" s="1"/>
  <c r="H797" i="2"/>
  <c r="F797" i="2"/>
  <c r="L797" i="2" s="1"/>
  <c r="H796" i="2"/>
  <c r="F796" i="2"/>
  <c r="L796" i="2" s="1"/>
  <c r="H795" i="2"/>
  <c r="F795" i="2"/>
  <c r="L795" i="2" s="1"/>
  <c r="H794" i="2"/>
  <c r="F794" i="2"/>
  <c r="L794" i="2" s="1"/>
  <c r="H793" i="2"/>
  <c r="F793" i="2"/>
  <c r="L793" i="2" s="1"/>
  <c r="H792" i="2"/>
  <c r="F792" i="2"/>
  <c r="L792" i="2" s="1"/>
  <c r="H791" i="2"/>
  <c r="F791" i="2"/>
  <c r="L791" i="2" s="1"/>
  <c r="H790" i="2"/>
  <c r="F790" i="2"/>
  <c r="L790" i="2" s="1"/>
  <c r="H789" i="2"/>
  <c r="F789" i="2"/>
  <c r="L789" i="2" s="1"/>
  <c r="H788" i="2"/>
  <c r="F788" i="2"/>
  <c r="L788" i="2" s="1"/>
  <c r="H787" i="2"/>
  <c r="F787" i="2"/>
  <c r="L787" i="2" s="1"/>
  <c r="H785" i="2"/>
  <c r="F785" i="2"/>
  <c r="L785" i="2" s="1"/>
  <c r="H784" i="2"/>
  <c r="F784" i="2"/>
  <c r="L784" i="2" s="1"/>
  <c r="H783" i="2"/>
  <c r="F783" i="2"/>
  <c r="L783" i="2" s="1"/>
  <c r="H782" i="2"/>
  <c r="F782" i="2"/>
  <c r="L782" i="2" s="1"/>
  <c r="H781" i="2"/>
  <c r="F781" i="2"/>
  <c r="L781" i="2" s="1"/>
  <c r="H780" i="2"/>
  <c r="F780" i="2"/>
  <c r="L780" i="2" s="1"/>
  <c r="H779" i="2"/>
  <c r="F779" i="2"/>
  <c r="L779" i="2" s="1"/>
  <c r="H778" i="2"/>
  <c r="F778" i="2"/>
  <c r="L778" i="2" s="1"/>
  <c r="H777" i="2"/>
  <c r="F777" i="2"/>
  <c r="L777" i="2" s="1"/>
  <c r="H776" i="2"/>
  <c r="F776" i="2"/>
  <c r="L776" i="2" s="1"/>
  <c r="H775" i="2"/>
  <c r="F775" i="2"/>
  <c r="L775" i="2" s="1"/>
  <c r="H774" i="2"/>
  <c r="F774" i="2"/>
  <c r="L774" i="2" s="1"/>
  <c r="H773" i="2"/>
  <c r="F773" i="2"/>
  <c r="L773" i="2" s="1"/>
  <c r="H772" i="2"/>
  <c r="F772" i="2"/>
  <c r="L772" i="2" s="1"/>
  <c r="H771" i="2"/>
  <c r="F771" i="2"/>
  <c r="L771" i="2" s="1"/>
  <c r="H770" i="2"/>
  <c r="F770" i="2"/>
  <c r="L770" i="2" s="1"/>
  <c r="H769" i="2"/>
  <c r="F769" i="2"/>
  <c r="L769" i="2" s="1"/>
  <c r="H768" i="2"/>
  <c r="F768" i="2"/>
  <c r="L768" i="2" s="1"/>
  <c r="H767" i="2"/>
  <c r="F767" i="2"/>
  <c r="L767" i="2" s="1"/>
  <c r="H766" i="2"/>
  <c r="F766" i="2"/>
  <c r="L766" i="2" s="1"/>
  <c r="H765" i="2"/>
  <c r="F765" i="2"/>
  <c r="L765" i="2" s="1"/>
  <c r="H764" i="2"/>
  <c r="F764" i="2"/>
  <c r="L764" i="2" s="1"/>
  <c r="H763" i="2"/>
  <c r="F763" i="2"/>
  <c r="L763" i="2" s="1"/>
  <c r="H762" i="2"/>
  <c r="F762" i="2"/>
  <c r="L762" i="2" s="1"/>
  <c r="H761" i="2"/>
  <c r="F761" i="2"/>
  <c r="L761" i="2" s="1"/>
  <c r="H760" i="2"/>
  <c r="F760" i="2"/>
  <c r="L760" i="2" s="1"/>
  <c r="H759" i="2"/>
  <c r="F759" i="2"/>
  <c r="L759" i="2" s="1"/>
  <c r="H758" i="2"/>
  <c r="F758" i="2"/>
  <c r="L758" i="2" s="1"/>
  <c r="H757" i="2"/>
  <c r="F757" i="2"/>
  <c r="L757" i="2" s="1"/>
  <c r="H756" i="2"/>
  <c r="F756" i="2"/>
  <c r="L756" i="2" s="1"/>
  <c r="H755" i="2"/>
  <c r="F755" i="2"/>
  <c r="L755" i="2" s="1"/>
  <c r="H754" i="2"/>
  <c r="F754" i="2"/>
  <c r="L754" i="2" s="1"/>
  <c r="H753" i="2"/>
  <c r="F753" i="2"/>
  <c r="L753" i="2" s="1"/>
  <c r="H752" i="2"/>
  <c r="F752" i="2"/>
  <c r="L752" i="2" s="1"/>
  <c r="H751" i="2"/>
  <c r="F751" i="2"/>
  <c r="L751" i="2" s="1"/>
  <c r="H750" i="2"/>
  <c r="F750" i="2"/>
  <c r="L750" i="2" s="1"/>
  <c r="H749" i="2"/>
  <c r="F749" i="2"/>
  <c r="L749" i="2" s="1"/>
  <c r="H748" i="2"/>
  <c r="F748" i="2"/>
  <c r="L748" i="2" s="1"/>
  <c r="H747" i="2"/>
  <c r="F747" i="2"/>
  <c r="L747" i="2" s="1"/>
  <c r="H746" i="2"/>
  <c r="F746" i="2"/>
  <c r="L746" i="2" s="1"/>
  <c r="H745" i="2"/>
  <c r="F745" i="2"/>
  <c r="L745" i="2" s="1"/>
  <c r="H744" i="2"/>
  <c r="F744" i="2"/>
  <c r="L744" i="2" s="1"/>
  <c r="H743" i="2"/>
  <c r="F743" i="2"/>
  <c r="L743" i="2" s="1"/>
  <c r="H742" i="2"/>
  <c r="F742" i="2"/>
  <c r="L742" i="2" s="1"/>
  <c r="H741" i="2"/>
  <c r="F741" i="2"/>
  <c r="L741" i="2" s="1"/>
  <c r="H740" i="2"/>
  <c r="F740" i="2"/>
  <c r="L740" i="2" s="1"/>
  <c r="H739" i="2"/>
  <c r="F739" i="2"/>
  <c r="L739" i="2" s="1"/>
  <c r="H738" i="2"/>
  <c r="F738" i="2"/>
  <c r="L738" i="2" s="1"/>
  <c r="H733" i="2"/>
  <c r="F733" i="2"/>
  <c r="L733" i="2" s="1"/>
  <c r="H732" i="2"/>
  <c r="F732" i="2"/>
  <c r="L732" i="2" s="1"/>
  <c r="H731" i="2"/>
  <c r="F731" i="2"/>
  <c r="L731" i="2" s="1"/>
  <c r="H730" i="2"/>
  <c r="F730" i="2"/>
  <c r="L730" i="2" s="1"/>
  <c r="H729" i="2"/>
  <c r="F729" i="2"/>
  <c r="L729" i="2" s="1"/>
  <c r="H728" i="2"/>
  <c r="F728" i="2"/>
  <c r="L728" i="2" s="1"/>
  <c r="H727" i="2"/>
  <c r="F727" i="2"/>
  <c r="L727" i="2" s="1"/>
  <c r="H726" i="2"/>
  <c r="F726" i="2"/>
  <c r="L726" i="2" s="1"/>
  <c r="H725" i="2"/>
  <c r="F725" i="2"/>
  <c r="L725" i="2" s="1"/>
  <c r="H724" i="2"/>
  <c r="F724" i="2"/>
  <c r="L724" i="2" s="1"/>
  <c r="H723" i="2"/>
  <c r="F723" i="2"/>
  <c r="L723" i="2" s="1"/>
  <c r="H722" i="2"/>
  <c r="F722" i="2"/>
  <c r="L722" i="2" s="1"/>
  <c r="H721" i="2"/>
  <c r="F721" i="2"/>
  <c r="L721" i="2" s="1"/>
  <c r="H720" i="2"/>
  <c r="F720" i="2"/>
  <c r="L720" i="2" s="1"/>
  <c r="H719" i="2"/>
  <c r="F719" i="2"/>
  <c r="L719" i="2" s="1"/>
  <c r="H718" i="2"/>
  <c r="F718" i="2"/>
  <c r="L718" i="2" s="1"/>
  <c r="H716" i="2"/>
  <c r="F716" i="2"/>
  <c r="L716" i="2" s="1"/>
  <c r="H715" i="2"/>
  <c r="F715" i="2"/>
  <c r="L715" i="2" s="1"/>
  <c r="H714" i="2"/>
  <c r="F714" i="2"/>
  <c r="L714" i="2" s="1"/>
  <c r="H713" i="2"/>
  <c r="F713" i="2"/>
  <c r="L713" i="2" s="1"/>
  <c r="H712" i="2"/>
  <c r="F712" i="2"/>
  <c r="L712" i="2" s="1"/>
  <c r="H711" i="2"/>
  <c r="F711" i="2"/>
  <c r="L711" i="2" s="1"/>
  <c r="H710" i="2"/>
  <c r="F710" i="2"/>
  <c r="L710" i="2" s="1"/>
  <c r="H709" i="2"/>
  <c r="F709" i="2"/>
  <c r="L709" i="2" s="1"/>
  <c r="H708" i="2"/>
  <c r="F708" i="2"/>
  <c r="L708" i="2" s="1"/>
  <c r="H707" i="2"/>
  <c r="F707" i="2"/>
  <c r="L707" i="2" s="1"/>
  <c r="H706" i="2"/>
  <c r="F706" i="2"/>
  <c r="L706" i="2" s="1"/>
  <c r="H705" i="2"/>
  <c r="F705" i="2"/>
  <c r="L705" i="2" s="1"/>
  <c r="H704" i="2"/>
  <c r="F704" i="2"/>
  <c r="L704" i="2" s="1"/>
  <c r="H703" i="2"/>
  <c r="F703" i="2"/>
  <c r="L703" i="2" s="1"/>
  <c r="H702" i="2"/>
  <c r="F702" i="2"/>
  <c r="L702" i="2" s="1"/>
  <c r="H701" i="2"/>
  <c r="F701" i="2"/>
  <c r="L701" i="2" s="1"/>
  <c r="H700" i="2"/>
  <c r="F700" i="2"/>
  <c r="L700" i="2" s="1"/>
  <c r="H699" i="2"/>
  <c r="F699" i="2"/>
  <c r="L699" i="2" s="1"/>
  <c r="H698" i="2"/>
  <c r="F698" i="2"/>
  <c r="L698" i="2" s="1"/>
  <c r="H697" i="2"/>
  <c r="F697" i="2"/>
  <c r="L697" i="2" s="1"/>
  <c r="H696" i="2"/>
  <c r="F696" i="2"/>
  <c r="L696" i="2" s="1"/>
  <c r="H695" i="2"/>
  <c r="F695" i="2"/>
  <c r="L695" i="2" s="1"/>
  <c r="H694" i="2"/>
  <c r="F694" i="2"/>
  <c r="L694" i="2" s="1"/>
  <c r="H693" i="2"/>
  <c r="F693" i="2"/>
  <c r="L693" i="2" s="1"/>
  <c r="H692" i="2"/>
  <c r="F692" i="2"/>
  <c r="L692" i="2" s="1"/>
  <c r="H691" i="2"/>
  <c r="F691" i="2"/>
  <c r="L691" i="2" s="1"/>
  <c r="H690" i="2"/>
  <c r="F690" i="2"/>
  <c r="L690" i="2" s="1"/>
  <c r="H689" i="2"/>
  <c r="F689" i="2"/>
  <c r="L689" i="2" s="1"/>
  <c r="H688" i="2"/>
  <c r="F688" i="2"/>
  <c r="L688" i="2" s="1"/>
  <c r="H687" i="2"/>
  <c r="F687" i="2"/>
  <c r="L687" i="2" s="1"/>
  <c r="H686" i="2"/>
  <c r="F686" i="2"/>
  <c r="L686" i="2" s="1"/>
  <c r="H685" i="2"/>
  <c r="F685" i="2"/>
  <c r="L685" i="2" s="1"/>
  <c r="H684" i="2"/>
  <c r="F684" i="2"/>
  <c r="L684" i="2" s="1"/>
  <c r="H683" i="2"/>
  <c r="F683" i="2"/>
  <c r="L683" i="2" s="1"/>
  <c r="H682" i="2"/>
  <c r="F682" i="2"/>
  <c r="L682" i="2" s="1"/>
  <c r="H681" i="2"/>
  <c r="F681" i="2"/>
  <c r="L681" i="2" s="1"/>
  <c r="H680" i="2"/>
  <c r="F680" i="2"/>
  <c r="L680" i="2" s="1"/>
  <c r="H679" i="2"/>
  <c r="F679" i="2"/>
  <c r="L679" i="2" s="1"/>
  <c r="H678" i="2"/>
  <c r="F678" i="2"/>
  <c r="L678" i="2" s="1"/>
  <c r="H677" i="2"/>
  <c r="F677" i="2"/>
  <c r="L677" i="2" s="1"/>
  <c r="H676" i="2"/>
  <c r="F676" i="2"/>
  <c r="L676" i="2" s="1"/>
  <c r="H675" i="2"/>
  <c r="F675" i="2"/>
  <c r="L675" i="2" s="1"/>
  <c r="H674" i="2"/>
  <c r="F674" i="2"/>
  <c r="L674" i="2" s="1"/>
  <c r="H673" i="2"/>
  <c r="F673" i="2"/>
  <c r="L673" i="2" s="1"/>
  <c r="H672" i="2"/>
  <c r="F672" i="2"/>
  <c r="L672" i="2" s="1"/>
  <c r="H671" i="2"/>
  <c r="F671" i="2"/>
  <c r="L671" i="2" s="1"/>
  <c r="H670" i="2"/>
  <c r="F670" i="2"/>
  <c r="L670" i="2" s="1"/>
  <c r="H669" i="2"/>
  <c r="F669" i="2"/>
  <c r="L669" i="2" s="1"/>
  <c r="H664" i="2"/>
  <c r="F664" i="2"/>
  <c r="L664" i="2" s="1"/>
  <c r="H663" i="2"/>
  <c r="F663" i="2"/>
  <c r="L663" i="2" s="1"/>
  <c r="H662" i="2"/>
  <c r="F662" i="2"/>
  <c r="L662" i="2" s="1"/>
  <c r="H661" i="2"/>
  <c r="F661" i="2"/>
  <c r="L661" i="2" s="1"/>
  <c r="H660" i="2"/>
  <c r="F660" i="2"/>
  <c r="L660" i="2" s="1"/>
  <c r="H659" i="2"/>
  <c r="F659" i="2"/>
  <c r="L659" i="2" s="1"/>
  <c r="H658" i="2"/>
  <c r="F658" i="2"/>
  <c r="L658" i="2" s="1"/>
  <c r="H657" i="2"/>
  <c r="F657" i="2"/>
  <c r="L657" i="2" s="1"/>
  <c r="H656" i="2"/>
  <c r="F656" i="2"/>
  <c r="L656" i="2" s="1"/>
  <c r="H655" i="2"/>
  <c r="F655" i="2"/>
  <c r="L655" i="2" s="1"/>
  <c r="H654" i="2"/>
  <c r="F654" i="2"/>
  <c r="L654" i="2" s="1"/>
  <c r="H653" i="2"/>
  <c r="F653" i="2"/>
  <c r="L653" i="2" s="1"/>
  <c r="H652" i="2"/>
  <c r="F652" i="2"/>
  <c r="L652" i="2" s="1"/>
  <c r="H651" i="2"/>
  <c r="F651" i="2"/>
  <c r="L651" i="2" s="1"/>
  <c r="H650" i="2"/>
  <c r="F650" i="2"/>
  <c r="L650" i="2" s="1"/>
  <c r="H649" i="2"/>
  <c r="F649" i="2"/>
  <c r="L649" i="2" s="1"/>
  <c r="H647" i="2"/>
  <c r="F647" i="2"/>
  <c r="L647" i="2" s="1"/>
  <c r="H646" i="2"/>
  <c r="F646" i="2"/>
  <c r="L646" i="2" s="1"/>
  <c r="H645" i="2"/>
  <c r="F645" i="2"/>
  <c r="L645" i="2" s="1"/>
  <c r="H644" i="2"/>
  <c r="F644" i="2"/>
  <c r="L644" i="2" s="1"/>
  <c r="H643" i="2"/>
  <c r="F643" i="2"/>
  <c r="L643" i="2" s="1"/>
  <c r="H642" i="2"/>
  <c r="F642" i="2"/>
  <c r="L642" i="2" s="1"/>
  <c r="H641" i="2"/>
  <c r="F641" i="2"/>
  <c r="L641" i="2" s="1"/>
  <c r="H640" i="2"/>
  <c r="F640" i="2"/>
  <c r="L640" i="2" s="1"/>
  <c r="H639" i="2"/>
  <c r="F639" i="2"/>
  <c r="L639" i="2" s="1"/>
  <c r="H638" i="2"/>
  <c r="F638" i="2"/>
  <c r="L638" i="2" s="1"/>
  <c r="H637" i="2"/>
  <c r="F637" i="2"/>
  <c r="L637" i="2" s="1"/>
  <c r="H636" i="2"/>
  <c r="F636" i="2"/>
  <c r="L636" i="2" s="1"/>
  <c r="H635" i="2"/>
  <c r="F635" i="2"/>
  <c r="L635" i="2" s="1"/>
  <c r="H634" i="2"/>
  <c r="F634" i="2"/>
  <c r="L634" i="2" s="1"/>
  <c r="H633" i="2"/>
  <c r="F633" i="2"/>
  <c r="L633" i="2" s="1"/>
  <c r="H632" i="2"/>
  <c r="F632" i="2"/>
  <c r="L632" i="2" s="1"/>
  <c r="H631" i="2"/>
  <c r="F631" i="2"/>
  <c r="L631" i="2" s="1"/>
  <c r="H630" i="2"/>
  <c r="F630" i="2"/>
  <c r="L630" i="2" s="1"/>
  <c r="H629" i="2"/>
  <c r="F629" i="2"/>
  <c r="L629" i="2" s="1"/>
  <c r="H628" i="2"/>
  <c r="F628" i="2"/>
  <c r="L628" i="2" s="1"/>
  <c r="H627" i="2"/>
  <c r="F627" i="2"/>
  <c r="L627" i="2" s="1"/>
  <c r="H626" i="2"/>
  <c r="F626" i="2"/>
  <c r="L626" i="2" s="1"/>
  <c r="H625" i="2"/>
  <c r="F625" i="2"/>
  <c r="L625" i="2" s="1"/>
  <c r="H624" i="2"/>
  <c r="F624" i="2"/>
  <c r="L624" i="2" s="1"/>
  <c r="H623" i="2"/>
  <c r="F623" i="2"/>
  <c r="L623" i="2" s="1"/>
  <c r="H622" i="2"/>
  <c r="F622" i="2"/>
  <c r="L622" i="2" s="1"/>
  <c r="H621" i="2"/>
  <c r="F621" i="2"/>
  <c r="L621" i="2" s="1"/>
  <c r="H620" i="2"/>
  <c r="F620" i="2"/>
  <c r="L620" i="2" s="1"/>
  <c r="H619" i="2"/>
  <c r="F619" i="2"/>
  <c r="L619" i="2" s="1"/>
  <c r="H618" i="2"/>
  <c r="F618" i="2"/>
  <c r="L618" i="2" s="1"/>
  <c r="H617" i="2"/>
  <c r="F617" i="2"/>
  <c r="L617" i="2" s="1"/>
  <c r="H616" i="2"/>
  <c r="F616" i="2"/>
  <c r="L616" i="2" s="1"/>
  <c r="H615" i="2"/>
  <c r="F615" i="2"/>
  <c r="L615" i="2" s="1"/>
  <c r="H614" i="2"/>
  <c r="F614" i="2"/>
  <c r="L614" i="2" s="1"/>
  <c r="H613" i="2"/>
  <c r="F613" i="2"/>
  <c r="L613" i="2" s="1"/>
  <c r="H612" i="2"/>
  <c r="F612" i="2"/>
  <c r="L612" i="2" s="1"/>
  <c r="H611" i="2"/>
  <c r="F611" i="2"/>
  <c r="L611" i="2" s="1"/>
  <c r="H610" i="2"/>
  <c r="F610" i="2"/>
  <c r="L610" i="2" s="1"/>
  <c r="H609" i="2"/>
  <c r="F609" i="2"/>
  <c r="L609" i="2" s="1"/>
  <c r="H608" i="2"/>
  <c r="F608" i="2"/>
  <c r="L608" i="2" s="1"/>
  <c r="H607" i="2"/>
  <c r="F607" i="2"/>
  <c r="L607" i="2" s="1"/>
  <c r="H606" i="2"/>
  <c r="F606" i="2"/>
  <c r="L606" i="2" s="1"/>
  <c r="H605" i="2"/>
  <c r="F605" i="2"/>
  <c r="L605" i="2" s="1"/>
  <c r="H604" i="2"/>
  <c r="F604" i="2"/>
  <c r="L604" i="2" s="1"/>
  <c r="H603" i="2"/>
  <c r="F603" i="2"/>
  <c r="L603" i="2" s="1"/>
  <c r="H602" i="2"/>
  <c r="F602" i="2"/>
  <c r="L602" i="2" s="1"/>
  <c r="H601" i="2"/>
  <c r="F601" i="2"/>
  <c r="L601" i="2" s="1"/>
  <c r="H600" i="2"/>
  <c r="F600" i="2"/>
  <c r="L600" i="2" s="1"/>
  <c r="H595" i="2"/>
  <c r="F595" i="2"/>
  <c r="L595" i="2" s="1"/>
  <c r="H594" i="2"/>
  <c r="F594" i="2"/>
  <c r="L594" i="2" s="1"/>
  <c r="H593" i="2"/>
  <c r="F593" i="2"/>
  <c r="L593" i="2" s="1"/>
  <c r="H592" i="2"/>
  <c r="F592" i="2"/>
  <c r="L592" i="2" s="1"/>
  <c r="H591" i="2"/>
  <c r="F591" i="2"/>
  <c r="L591" i="2" s="1"/>
  <c r="H590" i="2"/>
  <c r="F590" i="2"/>
  <c r="L590" i="2" s="1"/>
  <c r="H589" i="2"/>
  <c r="F589" i="2"/>
  <c r="L589" i="2" s="1"/>
  <c r="H588" i="2"/>
  <c r="F588" i="2"/>
  <c r="L588" i="2" s="1"/>
  <c r="H587" i="2"/>
  <c r="F587" i="2"/>
  <c r="L587" i="2" s="1"/>
  <c r="H586" i="2"/>
  <c r="F586" i="2"/>
  <c r="L586" i="2" s="1"/>
  <c r="H585" i="2"/>
  <c r="F585" i="2"/>
  <c r="L585" i="2" s="1"/>
  <c r="H584" i="2"/>
  <c r="F584" i="2"/>
  <c r="L584" i="2" s="1"/>
  <c r="H583" i="2"/>
  <c r="F583" i="2"/>
  <c r="L583" i="2" s="1"/>
  <c r="H582" i="2"/>
  <c r="F582" i="2"/>
  <c r="L582" i="2" s="1"/>
  <c r="H581" i="2"/>
  <c r="F581" i="2"/>
  <c r="L581" i="2" s="1"/>
  <c r="H580" i="2"/>
  <c r="F580" i="2"/>
  <c r="L580" i="2" s="1"/>
  <c r="H578" i="2"/>
  <c r="F578" i="2"/>
  <c r="L578" i="2" s="1"/>
  <c r="H577" i="2"/>
  <c r="F577" i="2"/>
  <c r="L577" i="2" s="1"/>
  <c r="H576" i="2"/>
  <c r="F576" i="2"/>
  <c r="L576" i="2" s="1"/>
  <c r="H575" i="2"/>
  <c r="F575" i="2"/>
  <c r="L575" i="2" s="1"/>
  <c r="H574" i="2"/>
  <c r="F574" i="2"/>
  <c r="L574" i="2" s="1"/>
  <c r="H573" i="2"/>
  <c r="F573" i="2"/>
  <c r="L573" i="2" s="1"/>
  <c r="H572" i="2"/>
  <c r="F572" i="2"/>
  <c r="L572" i="2" s="1"/>
  <c r="H571" i="2"/>
  <c r="F571" i="2"/>
  <c r="L571" i="2" s="1"/>
  <c r="H570" i="2"/>
  <c r="F570" i="2"/>
  <c r="L570" i="2" s="1"/>
  <c r="H569" i="2"/>
  <c r="F569" i="2"/>
  <c r="L569" i="2" s="1"/>
  <c r="H568" i="2"/>
  <c r="F568" i="2"/>
  <c r="L568" i="2" s="1"/>
  <c r="H567" i="2"/>
  <c r="F567" i="2"/>
  <c r="L567" i="2" s="1"/>
  <c r="H566" i="2"/>
  <c r="F566" i="2"/>
  <c r="L566" i="2" s="1"/>
  <c r="H565" i="2"/>
  <c r="F565" i="2"/>
  <c r="L565" i="2" s="1"/>
  <c r="H564" i="2"/>
  <c r="F564" i="2"/>
  <c r="L564" i="2" s="1"/>
  <c r="H563" i="2"/>
  <c r="F563" i="2"/>
  <c r="L563" i="2" s="1"/>
  <c r="H562" i="2"/>
  <c r="F562" i="2"/>
  <c r="L562" i="2" s="1"/>
  <c r="H561" i="2"/>
  <c r="F561" i="2"/>
  <c r="L561" i="2" s="1"/>
  <c r="H560" i="2"/>
  <c r="F560" i="2"/>
  <c r="L560" i="2" s="1"/>
  <c r="H559" i="2"/>
  <c r="F559" i="2"/>
  <c r="L559" i="2" s="1"/>
  <c r="H558" i="2"/>
  <c r="F558" i="2"/>
  <c r="L558" i="2" s="1"/>
  <c r="H557" i="2"/>
  <c r="F557" i="2"/>
  <c r="L557" i="2" s="1"/>
  <c r="H556" i="2"/>
  <c r="F556" i="2"/>
  <c r="L556" i="2" s="1"/>
  <c r="H555" i="2"/>
  <c r="F555" i="2"/>
  <c r="L555" i="2" s="1"/>
  <c r="H554" i="2"/>
  <c r="F554" i="2"/>
  <c r="L554" i="2" s="1"/>
  <c r="H553" i="2"/>
  <c r="F553" i="2"/>
  <c r="L553" i="2" s="1"/>
  <c r="H552" i="2"/>
  <c r="F552" i="2"/>
  <c r="L552" i="2" s="1"/>
  <c r="H551" i="2"/>
  <c r="F551" i="2"/>
  <c r="L551" i="2" s="1"/>
  <c r="H550" i="2"/>
  <c r="F550" i="2"/>
  <c r="L550" i="2" s="1"/>
  <c r="H549" i="2"/>
  <c r="F549" i="2"/>
  <c r="L549" i="2" s="1"/>
  <c r="H548" i="2"/>
  <c r="F548" i="2"/>
  <c r="L548" i="2" s="1"/>
  <c r="H547" i="2"/>
  <c r="F547" i="2"/>
  <c r="L547" i="2" s="1"/>
  <c r="H546" i="2"/>
  <c r="F546" i="2"/>
  <c r="L546" i="2" s="1"/>
  <c r="H545" i="2"/>
  <c r="F545" i="2"/>
  <c r="L545" i="2" s="1"/>
  <c r="H544" i="2"/>
  <c r="F544" i="2"/>
  <c r="L544" i="2" s="1"/>
  <c r="H543" i="2"/>
  <c r="F543" i="2"/>
  <c r="L543" i="2" s="1"/>
  <c r="H542" i="2"/>
  <c r="F542" i="2"/>
  <c r="L542" i="2" s="1"/>
  <c r="H541" i="2"/>
  <c r="F541" i="2"/>
  <c r="L541" i="2" s="1"/>
  <c r="H540" i="2"/>
  <c r="F540" i="2"/>
  <c r="L540" i="2" s="1"/>
  <c r="H539" i="2"/>
  <c r="F539" i="2"/>
  <c r="L539" i="2" s="1"/>
  <c r="H538" i="2"/>
  <c r="F538" i="2"/>
  <c r="L538" i="2" s="1"/>
  <c r="H537" i="2"/>
  <c r="F537" i="2"/>
  <c r="L537" i="2" s="1"/>
  <c r="H536" i="2"/>
  <c r="F536" i="2"/>
  <c r="L536" i="2" s="1"/>
  <c r="H535" i="2"/>
  <c r="F535" i="2"/>
  <c r="L535" i="2" s="1"/>
  <c r="H534" i="2"/>
  <c r="F534" i="2"/>
  <c r="L534" i="2" s="1"/>
  <c r="H533" i="2"/>
  <c r="F533" i="2"/>
  <c r="L533" i="2" s="1"/>
  <c r="H532" i="2"/>
  <c r="F532" i="2"/>
  <c r="L532" i="2" s="1"/>
  <c r="H531" i="2"/>
  <c r="F531" i="2"/>
  <c r="L531" i="2" s="1"/>
  <c r="H526" i="2"/>
  <c r="F526" i="2"/>
  <c r="L526" i="2" s="1"/>
  <c r="H525" i="2"/>
  <c r="F525" i="2"/>
  <c r="L525" i="2" s="1"/>
  <c r="H524" i="2"/>
  <c r="F524" i="2"/>
  <c r="L524" i="2" s="1"/>
  <c r="H523" i="2"/>
  <c r="F523" i="2"/>
  <c r="L523" i="2" s="1"/>
  <c r="H522" i="2"/>
  <c r="F522" i="2"/>
  <c r="L522" i="2" s="1"/>
  <c r="H521" i="2"/>
  <c r="F521" i="2"/>
  <c r="L521" i="2" s="1"/>
  <c r="H520" i="2"/>
  <c r="F520" i="2"/>
  <c r="L520" i="2" s="1"/>
  <c r="H519" i="2"/>
  <c r="F519" i="2"/>
  <c r="L519" i="2" s="1"/>
  <c r="H518" i="2"/>
  <c r="F518" i="2"/>
  <c r="L518" i="2" s="1"/>
  <c r="H517" i="2"/>
  <c r="F517" i="2"/>
  <c r="L517" i="2" s="1"/>
  <c r="H516" i="2"/>
  <c r="F516" i="2"/>
  <c r="L516" i="2" s="1"/>
  <c r="H515" i="2"/>
  <c r="F515" i="2"/>
  <c r="L515" i="2" s="1"/>
  <c r="H514" i="2"/>
  <c r="F514" i="2"/>
  <c r="L514" i="2" s="1"/>
  <c r="H513" i="2"/>
  <c r="F513" i="2"/>
  <c r="L513" i="2" s="1"/>
  <c r="H512" i="2"/>
  <c r="F512" i="2"/>
  <c r="L512" i="2" s="1"/>
  <c r="H511" i="2"/>
  <c r="F511" i="2"/>
  <c r="L511" i="2" s="1"/>
  <c r="H509" i="2"/>
  <c r="F509" i="2"/>
  <c r="L509" i="2" s="1"/>
  <c r="H508" i="2"/>
  <c r="F508" i="2"/>
  <c r="L508" i="2" s="1"/>
  <c r="H507" i="2"/>
  <c r="F507" i="2"/>
  <c r="L507" i="2" s="1"/>
  <c r="H506" i="2"/>
  <c r="F506" i="2"/>
  <c r="L506" i="2" s="1"/>
  <c r="H505" i="2"/>
  <c r="F505" i="2"/>
  <c r="L505" i="2" s="1"/>
  <c r="H504" i="2"/>
  <c r="F504" i="2"/>
  <c r="L504" i="2" s="1"/>
  <c r="H503" i="2"/>
  <c r="F503" i="2"/>
  <c r="L503" i="2" s="1"/>
  <c r="H502" i="2"/>
  <c r="F502" i="2"/>
  <c r="L502" i="2" s="1"/>
  <c r="H501" i="2"/>
  <c r="F501" i="2"/>
  <c r="L501" i="2" s="1"/>
  <c r="H500" i="2"/>
  <c r="F500" i="2"/>
  <c r="L500" i="2" s="1"/>
  <c r="H499" i="2"/>
  <c r="F499" i="2"/>
  <c r="L499" i="2" s="1"/>
  <c r="H498" i="2"/>
  <c r="F498" i="2"/>
  <c r="L498" i="2" s="1"/>
  <c r="H497" i="2"/>
  <c r="F497" i="2"/>
  <c r="L497" i="2" s="1"/>
  <c r="H496" i="2"/>
  <c r="F496" i="2"/>
  <c r="L496" i="2" s="1"/>
  <c r="H495" i="2"/>
  <c r="F495" i="2"/>
  <c r="L495" i="2" s="1"/>
  <c r="H494" i="2"/>
  <c r="F494" i="2"/>
  <c r="L494" i="2" s="1"/>
  <c r="H493" i="2"/>
  <c r="F493" i="2"/>
  <c r="L493" i="2" s="1"/>
  <c r="H492" i="2"/>
  <c r="F492" i="2"/>
  <c r="L492" i="2" s="1"/>
  <c r="H491" i="2"/>
  <c r="F491" i="2"/>
  <c r="L491" i="2" s="1"/>
  <c r="H490" i="2"/>
  <c r="F490" i="2"/>
  <c r="L490" i="2" s="1"/>
  <c r="H489" i="2"/>
  <c r="F489" i="2"/>
  <c r="L489" i="2" s="1"/>
  <c r="H488" i="2"/>
  <c r="F488" i="2"/>
  <c r="L488" i="2" s="1"/>
  <c r="H487" i="2"/>
  <c r="F487" i="2"/>
  <c r="L487" i="2" s="1"/>
  <c r="H486" i="2"/>
  <c r="F486" i="2"/>
  <c r="L486" i="2" s="1"/>
  <c r="H485" i="2"/>
  <c r="F485" i="2"/>
  <c r="L485" i="2" s="1"/>
  <c r="H484" i="2"/>
  <c r="F484" i="2"/>
  <c r="L484" i="2" s="1"/>
  <c r="H483" i="2"/>
  <c r="F483" i="2"/>
  <c r="L483" i="2" s="1"/>
  <c r="H482" i="2"/>
  <c r="F482" i="2"/>
  <c r="L482" i="2" s="1"/>
  <c r="H481" i="2"/>
  <c r="F481" i="2"/>
  <c r="L481" i="2" s="1"/>
  <c r="H480" i="2"/>
  <c r="F480" i="2"/>
  <c r="L480" i="2" s="1"/>
  <c r="H479" i="2"/>
  <c r="F479" i="2"/>
  <c r="L479" i="2" s="1"/>
  <c r="H478" i="2"/>
  <c r="F478" i="2"/>
  <c r="L478" i="2" s="1"/>
  <c r="H477" i="2"/>
  <c r="F477" i="2"/>
  <c r="L477" i="2" s="1"/>
  <c r="H476" i="2"/>
  <c r="F476" i="2"/>
  <c r="L476" i="2" s="1"/>
  <c r="H475" i="2"/>
  <c r="F475" i="2"/>
  <c r="L475" i="2" s="1"/>
  <c r="H474" i="2"/>
  <c r="F474" i="2"/>
  <c r="L474" i="2" s="1"/>
  <c r="H473" i="2"/>
  <c r="F473" i="2"/>
  <c r="L473" i="2" s="1"/>
  <c r="H472" i="2"/>
  <c r="F472" i="2"/>
  <c r="L472" i="2" s="1"/>
  <c r="H471" i="2"/>
  <c r="F471" i="2"/>
  <c r="L471" i="2" s="1"/>
  <c r="H470" i="2"/>
  <c r="F470" i="2"/>
  <c r="L470" i="2" s="1"/>
  <c r="H469" i="2"/>
  <c r="F469" i="2"/>
  <c r="L469" i="2" s="1"/>
  <c r="H468" i="2"/>
  <c r="F468" i="2"/>
  <c r="L468" i="2" s="1"/>
  <c r="H467" i="2"/>
  <c r="F467" i="2"/>
  <c r="L467" i="2" s="1"/>
  <c r="H466" i="2"/>
  <c r="F466" i="2"/>
  <c r="L466" i="2" s="1"/>
  <c r="H465" i="2"/>
  <c r="F465" i="2"/>
  <c r="L465" i="2" s="1"/>
  <c r="H464" i="2"/>
  <c r="F464" i="2"/>
  <c r="L464" i="2" s="1"/>
  <c r="H463" i="2"/>
  <c r="F463" i="2"/>
  <c r="L463" i="2" s="1"/>
  <c r="H462" i="2"/>
  <c r="F462" i="2"/>
  <c r="L462" i="2" s="1"/>
  <c r="H457" i="2"/>
  <c r="F457" i="2"/>
  <c r="L457" i="2" s="1"/>
  <c r="H456" i="2"/>
  <c r="F456" i="2"/>
  <c r="L456" i="2" s="1"/>
  <c r="H455" i="2"/>
  <c r="F455" i="2"/>
  <c r="L455" i="2" s="1"/>
  <c r="H454" i="2"/>
  <c r="F454" i="2"/>
  <c r="L454" i="2" s="1"/>
  <c r="H453" i="2"/>
  <c r="F453" i="2"/>
  <c r="L453" i="2" s="1"/>
  <c r="H452" i="2"/>
  <c r="F452" i="2"/>
  <c r="L452" i="2" s="1"/>
  <c r="H451" i="2"/>
  <c r="F451" i="2"/>
  <c r="L451" i="2" s="1"/>
  <c r="H450" i="2"/>
  <c r="F450" i="2"/>
  <c r="L450" i="2" s="1"/>
  <c r="H449" i="2"/>
  <c r="F449" i="2"/>
  <c r="L449" i="2" s="1"/>
  <c r="H448" i="2"/>
  <c r="F448" i="2"/>
  <c r="L448" i="2" s="1"/>
  <c r="H447" i="2"/>
  <c r="F447" i="2"/>
  <c r="L447" i="2" s="1"/>
  <c r="H446" i="2"/>
  <c r="F446" i="2"/>
  <c r="L446" i="2" s="1"/>
  <c r="H445" i="2"/>
  <c r="F445" i="2"/>
  <c r="L445" i="2" s="1"/>
  <c r="H444" i="2"/>
  <c r="F444" i="2"/>
  <c r="L444" i="2" s="1"/>
  <c r="H443" i="2"/>
  <c r="F443" i="2"/>
  <c r="L443" i="2" s="1"/>
  <c r="H442" i="2"/>
  <c r="F442" i="2"/>
  <c r="L442" i="2" s="1"/>
  <c r="H440" i="2"/>
  <c r="F440" i="2"/>
  <c r="L440" i="2" s="1"/>
  <c r="H439" i="2"/>
  <c r="F439" i="2"/>
  <c r="L439" i="2" s="1"/>
  <c r="H438" i="2"/>
  <c r="F438" i="2"/>
  <c r="L438" i="2" s="1"/>
  <c r="H437" i="2"/>
  <c r="F437" i="2"/>
  <c r="L437" i="2" s="1"/>
  <c r="H436" i="2"/>
  <c r="F436" i="2"/>
  <c r="L436" i="2" s="1"/>
  <c r="H435" i="2"/>
  <c r="F435" i="2"/>
  <c r="L435" i="2" s="1"/>
  <c r="H434" i="2"/>
  <c r="F434" i="2"/>
  <c r="L434" i="2" s="1"/>
  <c r="H433" i="2"/>
  <c r="F433" i="2"/>
  <c r="L433" i="2" s="1"/>
  <c r="H432" i="2"/>
  <c r="F432" i="2"/>
  <c r="L432" i="2" s="1"/>
  <c r="H431" i="2"/>
  <c r="F431" i="2"/>
  <c r="L431" i="2" s="1"/>
  <c r="H430" i="2"/>
  <c r="F430" i="2"/>
  <c r="L430" i="2" s="1"/>
  <c r="H429" i="2"/>
  <c r="F429" i="2"/>
  <c r="L429" i="2" s="1"/>
  <c r="H428" i="2"/>
  <c r="F428" i="2"/>
  <c r="L428" i="2" s="1"/>
  <c r="H427" i="2"/>
  <c r="F427" i="2"/>
  <c r="L427" i="2" s="1"/>
  <c r="H426" i="2"/>
  <c r="F426" i="2"/>
  <c r="L426" i="2" s="1"/>
  <c r="H425" i="2"/>
  <c r="F425" i="2"/>
  <c r="L425" i="2" s="1"/>
  <c r="H424" i="2"/>
  <c r="F424" i="2"/>
  <c r="L424" i="2" s="1"/>
  <c r="H423" i="2"/>
  <c r="F423" i="2"/>
  <c r="L423" i="2" s="1"/>
  <c r="H422" i="2"/>
  <c r="F422" i="2"/>
  <c r="L422" i="2" s="1"/>
  <c r="H416" i="2"/>
  <c r="F416" i="2"/>
  <c r="L416" i="2" s="1"/>
  <c r="H406" i="2"/>
  <c r="F406" i="2"/>
  <c r="L406" i="2" s="1"/>
  <c r="H396" i="2"/>
  <c r="F396" i="2"/>
  <c r="L396" i="2" s="1"/>
  <c r="H382" i="2"/>
  <c r="F382" i="2"/>
  <c r="L382" i="2" s="1"/>
  <c r="H367" i="2"/>
  <c r="F367" i="2"/>
  <c r="L367" i="2" s="1"/>
  <c r="H366" i="2"/>
  <c r="F366" i="2"/>
  <c r="L366" i="2" s="1"/>
  <c r="H365" i="2"/>
  <c r="F365" i="2"/>
  <c r="L365" i="2" s="1"/>
  <c r="H364" i="2"/>
  <c r="F364" i="2"/>
  <c r="L364" i="2" s="1"/>
  <c r="H363" i="2"/>
  <c r="F363" i="2"/>
  <c r="L363" i="2" s="1"/>
  <c r="H362" i="2"/>
  <c r="F362" i="2"/>
  <c r="L362" i="2" s="1"/>
  <c r="H361" i="2"/>
  <c r="F361" i="2"/>
  <c r="L361" i="2" s="1"/>
  <c r="H360" i="2"/>
  <c r="F360" i="2"/>
  <c r="L360" i="2" s="1"/>
  <c r="H359" i="2"/>
  <c r="F359" i="2"/>
  <c r="L359" i="2" s="1"/>
  <c r="H358" i="2"/>
  <c r="F358" i="2"/>
  <c r="L358" i="2" s="1"/>
  <c r="H352" i="2"/>
  <c r="F352" i="2"/>
  <c r="L352" i="2" s="1"/>
  <c r="H342" i="2"/>
  <c r="F342" i="2"/>
  <c r="L342" i="2" s="1"/>
  <c r="H332" i="2"/>
  <c r="F332" i="2"/>
  <c r="L332" i="2" s="1"/>
  <c r="H318" i="2"/>
  <c r="F318" i="2"/>
  <c r="L318" i="2" s="1"/>
  <c r="H308" i="2"/>
  <c r="F308" i="2"/>
  <c r="L308" i="2" s="1"/>
  <c r="F298" i="2"/>
  <c r="L298" i="2" s="1"/>
  <c r="F288" i="2"/>
  <c r="L288" i="2" s="1"/>
  <c r="F278" i="2"/>
  <c r="L278" i="2" s="1"/>
  <c r="F268" i="2"/>
  <c r="L268" i="2" s="1"/>
  <c r="F263" i="2"/>
  <c r="L263" i="2" s="1"/>
  <c r="F262" i="2"/>
  <c r="L262" i="2" s="1"/>
  <c r="F261" i="2"/>
  <c r="L261" i="2" s="1"/>
  <c r="F260" i="2"/>
  <c r="L260" i="2" s="1"/>
  <c r="F259" i="2"/>
  <c r="L259" i="2" s="1"/>
  <c r="F258" i="2"/>
  <c r="L258" i="2" s="1"/>
  <c r="F257" i="2"/>
  <c r="L257" i="2" s="1"/>
  <c r="F256" i="2"/>
  <c r="L256" i="2" s="1"/>
  <c r="F255" i="2"/>
  <c r="L255" i="2" s="1"/>
  <c r="H250" i="2"/>
  <c r="F250" i="2"/>
  <c r="L250" i="2" s="1"/>
  <c r="H244" i="2"/>
  <c r="F244" i="2"/>
  <c r="L244" i="2" s="1"/>
  <c r="H224" i="2"/>
  <c r="F224" i="2"/>
  <c r="L224" i="2" s="1"/>
  <c r="H214" i="2"/>
  <c r="F214" i="2"/>
  <c r="L214" i="2" s="1"/>
  <c r="H204" i="2"/>
  <c r="F204" i="2"/>
  <c r="L204" i="2" s="1"/>
  <c r="H194" i="2"/>
  <c r="F194" i="2"/>
  <c r="L194" i="2" s="1"/>
  <c r="H180" i="2"/>
  <c r="F180" i="2"/>
  <c r="L180" i="2" s="1"/>
  <c r="H170" i="2"/>
  <c r="F170" i="2"/>
  <c r="L170" i="2" s="1"/>
  <c r="H160" i="2"/>
  <c r="F160" i="2"/>
  <c r="L160" i="2" s="1"/>
  <c r="H155" i="2"/>
  <c r="F155" i="2"/>
  <c r="L155" i="2" s="1"/>
  <c r="H154" i="2"/>
  <c r="F154" i="2"/>
  <c r="L154" i="2" s="1"/>
  <c r="H153" i="2"/>
  <c r="F153" i="2"/>
  <c r="L153" i="2" s="1"/>
  <c r="H152" i="2"/>
  <c r="F152" i="2"/>
  <c r="L152" i="2" s="1"/>
  <c r="H151" i="2"/>
  <c r="F151" i="2"/>
  <c r="L151" i="2" s="1"/>
  <c r="H150" i="2"/>
  <c r="F150" i="2"/>
  <c r="L150" i="2" s="1"/>
  <c r="H149" i="2"/>
  <c r="F149" i="2"/>
  <c r="L149" i="2" s="1"/>
  <c r="H148" i="2"/>
  <c r="F148" i="2"/>
  <c r="L148" i="2" s="1"/>
  <c r="H147" i="2"/>
  <c r="F147" i="2"/>
  <c r="L147" i="2" s="1"/>
  <c r="H146" i="2"/>
  <c r="F146" i="2"/>
  <c r="L146" i="2" s="1"/>
  <c r="H140" i="2"/>
  <c r="F140" i="2"/>
  <c r="L140" i="2" s="1"/>
  <c r="H130" i="2"/>
  <c r="F130" i="2"/>
  <c r="L130" i="2" s="1"/>
  <c r="H120" i="2"/>
  <c r="F120" i="2"/>
  <c r="L120" i="2" s="1"/>
  <c r="H106" i="2"/>
  <c r="F106" i="2"/>
  <c r="L106" i="2" s="1"/>
  <c r="H86" i="2"/>
  <c r="F86" i="2"/>
  <c r="L86" i="2" s="1"/>
  <c r="H76" i="2"/>
  <c r="F76" i="2"/>
  <c r="L76" i="2" s="1"/>
  <c r="H66" i="2"/>
  <c r="F66" i="2"/>
  <c r="L66" i="2" s="1"/>
  <c r="H56" i="2"/>
  <c r="F56" i="2"/>
  <c r="L56" i="2" s="1"/>
  <c r="H50" i="2"/>
  <c r="F50" i="2"/>
  <c r="L50" i="2" s="1"/>
  <c r="H49" i="2"/>
  <c r="F49" i="2"/>
  <c r="L49" i="2" s="1"/>
  <c r="H48" i="2"/>
  <c r="F48" i="2"/>
  <c r="L48" i="2" s="1"/>
  <c r="H47" i="2"/>
  <c r="F47" i="2"/>
  <c r="L47" i="2" s="1"/>
  <c r="H46" i="2"/>
  <c r="F46" i="2"/>
  <c r="L46" i="2" s="1"/>
  <c r="H45" i="2"/>
  <c r="F45" i="2"/>
  <c r="L45" i="2" s="1"/>
  <c r="H44" i="2"/>
  <c r="F44" i="2"/>
  <c r="L44" i="2" s="1"/>
  <c r="H43" i="2"/>
  <c r="F43" i="2"/>
  <c r="L43" i="2" s="1"/>
  <c r="H42" i="2"/>
  <c r="F42" i="2"/>
  <c r="L42" i="2" s="1"/>
  <c r="H36" i="2"/>
  <c r="F36" i="2"/>
  <c r="L36" i="2" s="1"/>
  <c r="H26" i="2"/>
  <c r="F26" i="2"/>
  <c r="L26" i="2" s="1"/>
  <c r="H17" i="2"/>
  <c r="F17" i="2"/>
  <c r="L17" i="2" s="1"/>
  <c r="H4" i="2"/>
  <c r="F4" i="2"/>
  <c r="L4" i="2" s="1"/>
  <c r="H421" i="2"/>
  <c r="F421" i="2"/>
  <c r="L421" i="2" s="1"/>
  <c r="H420" i="2"/>
  <c r="F420" i="2"/>
  <c r="L420" i="2" s="1"/>
  <c r="H419" i="2"/>
  <c r="F419" i="2"/>
  <c r="L419" i="2" s="1"/>
  <c r="H418" i="2"/>
  <c r="F418" i="2"/>
  <c r="L418" i="2" s="1"/>
  <c r="H417" i="2"/>
  <c r="F417" i="2"/>
  <c r="L417" i="2" s="1"/>
  <c r="H415" i="2"/>
  <c r="F415" i="2"/>
  <c r="L415" i="2" s="1"/>
  <c r="H414" i="2"/>
  <c r="F414" i="2"/>
  <c r="L414" i="2" s="1"/>
  <c r="H413" i="2"/>
  <c r="F413" i="2"/>
  <c r="L413" i="2" s="1"/>
  <c r="H412" i="2"/>
  <c r="F412" i="2"/>
  <c r="L412" i="2" s="1"/>
  <c r="H411" i="2"/>
  <c r="F411" i="2"/>
  <c r="L411" i="2" s="1"/>
  <c r="H410" i="2"/>
  <c r="F410" i="2"/>
  <c r="L410" i="2" s="1"/>
  <c r="H409" i="2"/>
  <c r="F409" i="2"/>
  <c r="L409" i="2" s="1"/>
  <c r="H408" i="2"/>
  <c r="F408" i="2"/>
  <c r="L408" i="2" s="1"/>
  <c r="H407" i="2"/>
  <c r="F407" i="2"/>
  <c r="L407" i="2" s="1"/>
  <c r="H405" i="2"/>
  <c r="F405" i="2"/>
  <c r="L405" i="2" s="1"/>
  <c r="H404" i="2"/>
  <c r="F404" i="2"/>
  <c r="L404" i="2" s="1"/>
  <c r="H403" i="2"/>
  <c r="F403" i="2"/>
  <c r="L403" i="2" s="1"/>
  <c r="H402" i="2"/>
  <c r="F402" i="2"/>
  <c r="L402" i="2" s="1"/>
  <c r="H401" i="2"/>
  <c r="F401" i="2"/>
  <c r="L401" i="2" s="1"/>
  <c r="H400" i="2"/>
  <c r="F400" i="2"/>
  <c r="L400" i="2" s="1"/>
  <c r="H399" i="2"/>
  <c r="F399" i="2"/>
  <c r="L399" i="2" s="1"/>
  <c r="H398" i="2"/>
  <c r="F398" i="2"/>
  <c r="L398" i="2" s="1"/>
  <c r="H397" i="2"/>
  <c r="F397" i="2"/>
  <c r="L397" i="2" s="1"/>
  <c r="H395" i="2"/>
  <c r="F395" i="2"/>
  <c r="L395" i="2" s="1"/>
  <c r="H394" i="2"/>
  <c r="F394" i="2"/>
  <c r="L394" i="2" s="1"/>
  <c r="H393" i="2"/>
  <c r="F393" i="2"/>
  <c r="L393" i="2" s="1"/>
  <c r="H388" i="2"/>
  <c r="F388" i="2"/>
  <c r="L388" i="2" s="1"/>
  <c r="H387" i="2"/>
  <c r="F387" i="2"/>
  <c r="L387" i="2" s="1"/>
  <c r="H386" i="2"/>
  <c r="F386" i="2"/>
  <c r="L386" i="2" s="1"/>
  <c r="H385" i="2"/>
  <c r="F385" i="2"/>
  <c r="L385" i="2" s="1"/>
  <c r="H384" i="2"/>
  <c r="F384" i="2"/>
  <c r="L384" i="2" s="1"/>
  <c r="H383" i="2"/>
  <c r="F383" i="2"/>
  <c r="L383" i="2" s="1"/>
  <c r="H381" i="2"/>
  <c r="F381" i="2"/>
  <c r="L381" i="2" s="1"/>
  <c r="H380" i="2"/>
  <c r="F380" i="2"/>
  <c r="L380" i="2" s="1"/>
  <c r="H379" i="2"/>
  <c r="F379" i="2"/>
  <c r="L379" i="2" s="1"/>
  <c r="H378" i="2"/>
  <c r="F378" i="2"/>
  <c r="L378" i="2" s="1"/>
  <c r="H377" i="2"/>
  <c r="F377" i="2"/>
  <c r="L377" i="2" s="1"/>
  <c r="H376" i="2"/>
  <c r="F376" i="2"/>
  <c r="L376" i="2" s="1"/>
  <c r="H375" i="2"/>
  <c r="F375" i="2"/>
  <c r="L375" i="2" s="1"/>
  <c r="H374" i="2"/>
  <c r="F374" i="2"/>
  <c r="L374" i="2" s="1"/>
  <c r="H373" i="2"/>
  <c r="F373" i="2"/>
  <c r="L373" i="2" s="1"/>
  <c r="H371" i="2"/>
  <c r="F371" i="2"/>
  <c r="L371" i="2" s="1"/>
  <c r="H370" i="2"/>
  <c r="F370" i="2"/>
  <c r="L370" i="2" s="1"/>
  <c r="H369" i="2"/>
  <c r="F369" i="2"/>
  <c r="L369" i="2" s="1"/>
  <c r="H368" i="2"/>
  <c r="F368" i="2"/>
  <c r="L368" i="2" s="1"/>
  <c r="H357" i="2"/>
  <c r="F357" i="2"/>
  <c r="L357" i="2" s="1"/>
  <c r="H356" i="2"/>
  <c r="F356" i="2"/>
  <c r="L356" i="2" s="1"/>
  <c r="H355" i="2"/>
  <c r="F355" i="2"/>
  <c r="L355" i="2" s="1"/>
  <c r="H354" i="2"/>
  <c r="F354" i="2"/>
  <c r="L354" i="2" s="1"/>
  <c r="H353" i="2"/>
  <c r="F353" i="2"/>
  <c r="L353" i="2" s="1"/>
  <c r="H351" i="2"/>
  <c r="F351" i="2"/>
  <c r="L351" i="2" s="1"/>
  <c r="H350" i="2"/>
  <c r="F350" i="2"/>
  <c r="L350" i="2" s="1"/>
  <c r="H349" i="2"/>
  <c r="F349" i="2"/>
  <c r="L349" i="2" s="1"/>
  <c r="H348" i="2"/>
  <c r="F348" i="2"/>
  <c r="L348" i="2" s="1"/>
  <c r="H347" i="2"/>
  <c r="F347" i="2"/>
  <c r="L347" i="2" s="1"/>
  <c r="H346" i="2"/>
  <c r="F346" i="2"/>
  <c r="L346" i="2" s="1"/>
  <c r="H345" i="2"/>
  <c r="F345" i="2"/>
  <c r="L345" i="2" s="1"/>
  <c r="H344" i="2"/>
  <c r="F344" i="2"/>
  <c r="L344" i="2" s="1"/>
  <c r="H343" i="2"/>
  <c r="F343" i="2"/>
  <c r="L343" i="2" s="1"/>
  <c r="H341" i="2"/>
  <c r="F341" i="2"/>
  <c r="L341" i="2" s="1"/>
  <c r="H340" i="2"/>
  <c r="F340" i="2"/>
  <c r="L340" i="2" s="1"/>
  <c r="H339" i="2"/>
  <c r="F339" i="2"/>
  <c r="L339" i="2" s="1"/>
  <c r="H338" i="2"/>
  <c r="F338" i="2"/>
  <c r="L338" i="2" s="1"/>
  <c r="H337" i="2"/>
  <c r="F337" i="2"/>
  <c r="L337" i="2" s="1"/>
  <c r="H336" i="2"/>
  <c r="F336" i="2"/>
  <c r="L336" i="2" s="1"/>
  <c r="H335" i="2"/>
  <c r="F335" i="2"/>
  <c r="L335" i="2" s="1"/>
  <c r="H334" i="2"/>
  <c r="F334" i="2"/>
  <c r="L334" i="2" s="1"/>
  <c r="H333" i="2"/>
  <c r="F333" i="2"/>
  <c r="L333" i="2" s="1"/>
  <c r="H331" i="2"/>
  <c r="F331" i="2"/>
  <c r="L331" i="2" s="1"/>
  <c r="H330" i="2"/>
  <c r="F330" i="2"/>
  <c r="L330" i="2" s="1"/>
  <c r="H329" i="2"/>
  <c r="F329" i="2"/>
  <c r="L329" i="2" s="1"/>
  <c r="H328" i="2"/>
  <c r="F328" i="2"/>
  <c r="L328" i="2" s="1"/>
  <c r="H327" i="2"/>
  <c r="F327" i="2"/>
  <c r="L327" i="2" s="1"/>
  <c r="H326" i="2"/>
  <c r="F326" i="2"/>
  <c r="L326" i="2" s="1"/>
  <c r="H325" i="2"/>
  <c r="F325" i="2"/>
  <c r="L325" i="2" s="1"/>
  <c r="H324" i="2"/>
  <c r="F324" i="2"/>
  <c r="L324" i="2" s="1"/>
  <c r="H319" i="2"/>
  <c r="F319" i="2"/>
  <c r="L319" i="2" s="1"/>
  <c r="H317" i="2"/>
  <c r="F317" i="2"/>
  <c r="L317" i="2" s="1"/>
  <c r="H316" i="2"/>
  <c r="F316" i="2"/>
  <c r="L316" i="2" s="1"/>
  <c r="H315" i="2"/>
  <c r="F315" i="2"/>
  <c r="L315" i="2" s="1"/>
  <c r="H314" i="2"/>
  <c r="F314" i="2"/>
  <c r="L314" i="2" s="1"/>
  <c r="H313" i="2"/>
  <c r="F313" i="2"/>
  <c r="L313" i="2" s="1"/>
  <c r="H312" i="2"/>
  <c r="F312" i="2"/>
  <c r="L312" i="2" s="1"/>
  <c r="H311" i="2"/>
  <c r="F311" i="2"/>
  <c r="L311" i="2" s="1"/>
  <c r="H310" i="2"/>
  <c r="F310" i="2"/>
  <c r="L310" i="2" s="1"/>
  <c r="H309" i="2"/>
  <c r="F309" i="2"/>
  <c r="L309" i="2" s="1"/>
  <c r="H307" i="2"/>
  <c r="F307" i="2"/>
  <c r="L307" i="2" s="1"/>
  <c r="H306" i="2"/>
  <c r="F306" i="2"/>
  <c r="L306" i="2" s="1"/>
  <c r="H305" i="2"/>
  <c r="F305" i="2"/>
  <c r="L305" i="2" s="1"/>
  <c r="H304" i="2"/>
  <c r="F304" i="2"/>
  <c r="L304" i="2" s="1"/>
  <c r="H233" i="2"/>
  <c r="H232" i="2"/>
  <c r="F232" i="2"/>
  <c r="L232" i="2" s="1"/>
  <c r="H231" i="2"/>
  <c r="F231" i="2"/>
  <c r="L231" i="2" s="1"/>
  <c r="H230" i="2"/>
  <c r="F230" i="2"/>
  <c r="L230" i="2" s="1"/>
  <c r="H229" i="2"/>
  <c r="F229" i="2"/>
  <c r="L229" i="2" s="1"/>
  <c r="H228" i="2"/>
  <c r="F228" i="2"/>
  <c r="L228" i="2" s="1"/>
  <c r="H227" i="2"/>
  <c r="F227" i="2"/>
  <c r="L227" i="2" s="1"/>
  <c r="H226" i="2"/>
  <c r="F226" i="2"/>
  <c r="L226" i="2" s="1"/>
  <c r="H225" i="2"/>
  <c r="F225" i="2"/>
  <c r="L225" i="2" s="1"/>
  <c r="H223" i="2"/>
  <c r="F223" i="2"/>
  <c r="L223" i="2" s="1"/>
  <c r="H222" i="2"/>
  <c r="F222" i="2"/>
  <c r="L222" i="2" s="1"/>
  <c r="H221" i="2"/>
  <c r="F221" i="2"/>
  <c r="L221" i="2" s="1"/>
  <c r="H220" i="2"/>
  <c r="F220" i="2"/>
  <c r="L220" i="2" s="1"/>
  <c r="H219" i="2"/>
  <c r="F219" i="2"/>
  <c r="L219" i="2" s="1"/>
  <c r="H218" i="2"/>
  <c r="F218" i="2"/>
  <c r="L218" i="2" s="1"/>
  <c r="H217" i="2"/>
  <c r="F217" i="2"/>
  <c r="L217" i="2" s="1"/>
  <c r="H216" i="2"/>
  <c r="F216" i="2"/>
  <c r="L216" i="2" s="1"/>
  <c r="H215" i="2"/>
  <c r="F215" i="2"/>
  <c r="L215" i="2" s="1"/>
  <c r="H213" i="2"/>
  <c r="F213" i="2"/>
  <c r="L213" i="2" s="1"/>
  <c r="H212" i="2"/>
  <c r="F212" i="2"/>
  <c r="L212" i="2" s="1"/>
  <c r="H211" i="2"/>
  <c r="F211" i="2"/>
  <c r="L211" i="2" s="1"/>
  <c r="H210" i="2"/>
  <c r="F210" i="2"/>
  <c r="L210" i="2" s="1"/>
  <c r="H209" i="2"/>
  <c r="F209" i="2"/>
  <c r="L209" i="2" s="1"/>
  <c r="H208" i="2"/>
  <c r="F208" i="2"/>
  <c r="L208" i="2" s="1"/>
  <c r="H207" i="2"/>
  <c r="F207" i="2"/>
  <c r="L207" i="2" s="1"/>
  <c r="H206" i="2"/>
  <c r="F206" i="2"/>
  <c r="L206" i="2" s="1"/>
  <c r="H205" i="2"/>
  <c r="F205" i="2"/>
  <c r="L205" i="2" s="1"/>
  <c r="H203" i="2"/>
  <c r="F203" i="2"/>
  <c r="L203" i="2" s="1"/>
  <c r="H202" i="2"/>
  <c r="F202" i="2"/>
  <c r="L202" i="2" s="1"/>
  <c r="H201" i="2"/>
  <c r="F201" i="2"/>
  <c r="L201" i="2" s="1"/>
  <c r="H200" i="2"/>
  <c r="F200" i="2"/>
  <c r="L200" i="2" s="1"/>
  <c r="H199" i="2"/>
  <c r="F199" i="2"/>
  <c r="L199" i="2" s="1"/>
  <c r="H198" i="2"/>
  <c r="F198" i="2"/>
  <c r="L198" i="2" s="1"/>
  <c r="H197" i="2"/>
  <c r="F197" i="2"/>
  <c r="L197" i="2" s="1"/>
  <c r="H196" i="2"/>
  <c r="F196" i="2"/>
  <c r="L196" i="2" s="1"/>
  <c r="H195" i="2"/>
  <c r="F195" i="2"/>
  <c r="L195" i="2" s="1"/>
  <c r="H193" i="2"/>
  <c r="F193" i="2"/>
  <c r="L193" i="2" s="1"/>
  <c r="H192" i="2"/>
  <c r="F192" i="2"/>
  <c r="L192" i="2" s="1"/>
  <c r="H191" i="2"/>
  <c r="F191" i="2"/>
  <c r="L191" i="2" s="1"/>
  <c r="H190" i="2"/>
  <c r="F190" i="2"/>
  <c r="L190" i="2" s="1"/>
  <c r="H189" i="2"/>
  <c r="F189" i="2"/>
  <c r="L189" i="2" s="1"/>
  <c r="H188" i="2"/>
  <c r="F188" i="2"/>
  <c r="L188" i="2" s="1"/>
  <c r="H187" i="2"/>
  <c r="F187" i="2"/>
  <c r="L187" i="2" s="1"/>
  <c r="H186" i="2"/>
  <c r="F186" i="2"/>
  <c r="L186" i="2" s="1"/>
  <c r="H181" i="2"/>
  <c r="F181" i="2"/>
  <c r="L181" i="2" s="1"/>
  <c r="H179" i="2"/>
  <c r="F179" i="2"/>
  <c r="L179" i="2" s="1"/>
  <c r="H178" i="2"/>
  <c r="F178" i="2"/>
  <c r="L178" i="2" s="1"/>
  <c r="H177" i="2"/>
  <c r="F177" i="2"/>
  <c r="L177" i="2" s="1"/>
  <c r="H176" i="2"/>
  <c r="F176" i="2"/>
  <c r="L176" i="2" s="1"/>
  <c r="H175" i="2"/>
  <c r="F175" i="2"/>
  <c r="L175" i="2" s="1"/>
  <c r="H174" i="2"/>
  <c r="F174" i="2"/>
  <c r="L174" i="2" s="1"/>
  <c r="H173" i="2"/>
  <c r="F173" i="2"/>
  <c r="L173" i="2" s="1"/>
  <c r="H172" i="2"/>
  <c r="F172" i="2"/>
  <c r="L172" i="2" s="1"/>
  <c r="H171" i="2"/>
  <c r="F171" i="2"/>
  <c r="L171" i="2" s="1"/>
  <c r="H169" i="2"/>
  <c r="F169" i="2"/>
  <c r="L169" i="2" s="1"/>
  <c r="H168" i="2"/>
  <c r="F168" i="2"/>
  <c r="L168" i="2" s="1"/>
  <c r="H167" i="2"/>
  <c r="F167" i="2"/>
  <c r="L167" i="2" s="1"/>
  <c r="H166" i="2"/>
  <c r="F166" i="2"/>
  <c r="L166" i="2" s="1"/>
  <c r="F302" i="2"/>
  <c r="L302" i="2" s="1"/>
  <c r="F301" i="2"/>
  <c r="L301" i="2" s="1"/>
  <c r="F300" i="2"/>
  <c r="L300" i="2" s="1"/>
  <c r="F299" i="2"/>
  <c r="L299" i="2" s="1"/>
  <c r="F297" i="2"/>
  <c r="L297" i="2" s="1"/>
  <c r="F296" i="2"/>
  <c r="L296" i="2" s="1"/>
  <c r="F295" i="2"/>
  <c r="L295" i="2" s="1"/>
  <c r="F294" i="2"/>
  <c r="L294" i="2" s="1"/>
  <c r="F293" i="2"/>
  <c r="L293" i="2" s="1"/>
  <c r="F292" i="2"/>
  <c r="L292" i="2" s="1"/>
  <c r="F291" i="2"/>
  <c r="L291" i="2" s="1"/>
  <c r="F290" i="2"/>
  <c r="L290" i="2" s="1"/>
  <c r="F289" i="2"/>
  <c r="L289" i="2" s="1"/>
  <c r="F287" i="2"/>
  <c r="L287" i="2" s="1"/>
  <c r="F286" i="2"/>
  <c r="L286" i="2" s="1"/>
  <c r="F285" i="2"/>
  <c r="L285" i="2" s="1"/>
  <c r="F284" i="2"/>
  <c r="L284" i="2" s="1"/>
  <c r="F283" i="2"/>
  <c r="L283" i="2" s="1"/>
  <c r="F282" i="2"/>
  <c r="L282" i="2" s="1"/>
  <c r="F281" i="2"/>
  <c r="L281" i="2" s="1"/>
  <c r="F280" i="2"/>
  <c r="L280" i="2" s="1"/>
  <c r="F279" i="2"/>
  <c r="L279" i="2" s="1"/>
  <c r="F277" i="2"/>
  <c r="L277" i="2" s="1"/>
  <c r="F276" i="2"/>
  <c r="L276" i="2" s="1"/>
  <c r="F275" i="2"/>
  <c r="L275" i="2" s="1"/>
  <c r="F274" i="2"/>
  <c r="L274" i="2" s="1"/>
  <c r="F273" i="2"/>
  <c r="L273" i="2" s="1"/>
  <c r="F272" i="2"/>
  <c r="L272" i="2" s="1"/>
  <c r="F271" i="2"/>
  <c r="L271" i="2" s="1"/>
  <c r="F270" i="2"/>
  <c r="L270" i="2" s="1"/>
  <c r="F269" i="2"/>
  <c r="L269" i="2" s="1"/>
  <c r="F267" i="2"/>
  <c r="L267" i="2" s="1"/>
  <c r="F266" i="2"/>
  <c r="L266" i="2" s="1"/>
  <c r="F265" i="2"/>
  <c r="L265" i="2" s="1"/>
  <c r="F264" i="2"/>
  <c r="L264" i="2" s="1"/>
  <c r="H249" i="2"/>
  <c r="F249" i="2"/>
  <c r="L249" i="2" s="1"/>
  <c r="H248" i="2"/>
  <c r="F248" i="2"/>
  <c r="L248" i="2" s="1"/>
  <c r="H247" i="2"/>
  <c r="F247" i="2"/>
  <c r="L247" i="2" s="1"/>
  <c r="H246" i="2"/>
  <c r="F246" i="2"/>
  <c r="L246" i="2" s="1"/>
  <c r="H245" i="2"/>
  <c r="F245" i="2"/>
  <c r="L245" i="2" s="1"/>
  <c r="H243" i="2"/>
  <c r="F243" i="2"/>
  <c r="L243" i="2" s="1"/>
  <c r="H242" i="2"/>
  <c r="F242" i="2"/>
  <c r="L242" i="2" s="1"/>
  <c r="H241" i="2"/>
  <c r="F241" i="2"/>
  <c r="L241" i="2" s="1"/>
  <c r="H240" i="2"/>
  <c r="F240" i="2"/>
  <c r="L240" i="2" s="1"/>
  <c r="H239" i="2"/>
  <c r="F239" i="2"/>
  <c r="L239" i="2" s="1"/>
  <c r="H238" i="2"/>
  <c r="F238" i="2"/>
  <c r="L238" i="2" s="1"/>
  <c r="H237" i="2"/>
  <c r="F237" i="2"/>
  <c r="L237" i="2" s="1"/>
  <c r="H236" i="2"/>
  <c r="F236" i="2"/>
  <c r="L236" i="2" s="1"/>
  <c r="H235" i="2"/>
  <c r="F235" i="2"/>
  <c r="L235" i="2" s="1"/>
  <c r="F233" i="2"/>
  <c r="L233" i="2" s="1"/>
  <c r="F163" i="2"/>
  <c r="L163" i="2" s="1"/>
  <c r="F162" i="2"/>
  <c r="L162" i="2" s="1"/>
  <c r="F161" i="2"/>
  <c r="L161" i="2" s="1"/>
  <c r="F159" i="2"/>
  <c r="L159" i="2" s="1"/>
  <c r="F158" i="2"/>
  <c r="L158" i="2" s="1"/>
  <c r="F157" i="2"/>
  <c r="L157" i="2" s="1"/>
  <c r="F156" i="2"/>
  <c r="L156" i="2" s="1"/>
  <c r="F145" i="2"/>
  <c r="L145" i="2" s="1"/>
  <c r="F144" i="2"/>
  <c r="L144" i="2" s="1"/>
  <c r="F143" i="2"/>
  <c r="L143" i="2" s="1"/>
  <c r="F142" i="2"/>
  <c r="L142" i="2" s="1"/>
  <c r="F141" i="2"/>
  <c r="L141" i="2" s="1"/>
  <c r="F139" i="2"/>
  <c r="L139" i="2" s="1"/>
  <c r="F138" i="2"/>
  <c r="L138" i="2" s="1"/>
  <c r="F137" i="2"/>
  <c r="L137" i="2" s="1"/>
  <c r="F133" i="2"/>
  <c r="L133" i="2" s="1"/>
  <c r="F132" i="2"/>
  <c r="L132" i="2" s="1"/>
  <c r="F129" i="2"/>
  <c r="L129" i="2" s="1"/>
  <c r="F128" i="2"/>
  <c r="L128" i="2" s="1"/>
  <c r="F127" i="2"/>
  <c r="L127" i="2" s="1"/>
  <c r="F126" i="2"/>
  <c r="L126" i="2" s="1"/>
  <c r="F125" i="2"/>
  <c r="L125" i="2" s="1"/>
  <c r="F124" i="2"/>
  <c r="L124" i="2" s="1"/>
  <c r="F123" i="2"/>
  <c r="L123" i="2" s="1"/>
  <c r="F122" i="2"/>
  <c r="L122" i="2" s="1"/>
  <c r="F121" i="2"/>
  <c r="L121" i="2" s="1"/>
  <c r="F119" i="2"/>
  <c r="L119" i="2" s="1"/>
  <c r="F118" i="2"/>
  <c r="L118" i="2" s="1"/>
  <c r="F117" i="2"/>
  <c r="L117" i="2" s="1"/>
  <c r="F95" i="2"/>
  <c r="L95" i="2" s="1"/>
  <c r="F94" i="2"/>
  <c r="L94" i="2" s="1"/>
  <c r="F92" i="2"/>
  <c r="L92" i="2" s="1"/>
  <c r="F91" i="2"/>
  <c r="L91" i="2" s="1"/>
  <c r="F90" i="2"/>
  <c r="L90" i="2" s="1"/>
  <c r="F89" i="2"/>
  <c r="L89" i="2" s="1"/>
  <c r="F88" i="2"/>
  <c r="L88" i="2" s="1"/>
  <c r="F87" i="2"/>
  <c r="L87" i="2" s="1"/>
  <c r="F85" i="2"/>
  <c r="L85" i="2" s="1"/>
  <c r="F84" i="2"/>
  <c r="L84" i="2" s="1"/>
  <c r="F83" i="2"/>
  <c r="L83" i="2" s="1"/>
  <c r="F82" i="2"/>
  <c r="L82" i="2" s="1"/>
  <c r="F81" i="2"/>
  <c r="L81" i="2" s="1"/>
  <c r="F80" i="2"/>
  <c r="L80" i="2" s="1"/>
  <c r="F79" i="2"/>
  <c r="L79" i="2" s="1"/>
  <c r="F78" i="2"/>
  <c r="L78" i="2" s="1"/>
  <c r="F75" i="2"/>
  <c r="L75" i="2" s="1"/>
  <c r="F74" i="2"/>
  <c r="L74" i="2" s="1"/>
  <c r="F73" i="2"/>
  <c r="L73" i="2" s="1"/>
  <c r="F72" i="2"/>
  <c r="L72" i="2" s="1"/>
  <c r="F71" i="2"/>
  <c r="L71" i="2" s="1"/>
  <c r="F70" i="2"/>
  <c r="L70" i="2" s="1"/>
  <c r="F69" i="2"/>
  <c r="L69" i="2" s="1"/>
  <c r="F68" i="2"/>
  <c r="L68" i="2" s="1"/>
  <c r="F67" i="2"/>
  <c r="L67" i="2" s="1"/>
  <c r="F65" i="2"/>
  <c r="L65" i="2" s="1"/>
  <c r="F64" i="2"/>
  <c r="L64" i="2" s="1"/>
  <c r="F63" i="2"/>
  <c r="L63" i="2" s="1"/>
  <c r="F62" i="2"/>
  <c r="L62" i="2" s="1"/>
  <c r="F53" i="2"/>
  <c r="L53" i="2" s="1"/>
  <c r="F52" i="2"/>
  <c r="L52" i="2" s="1"/>
  <c r="F41" i="2"/>
  <c r="L41" i="2" s="1"/>
  <c r="F39" i="2"/>
  <c r="L39" i="2" s="1"/>
  <c r="F38" i="2"/>
  <c r="L38" i="2" s="1"/>
  <c r="F35" i="2"/>
  <c r="L35" i="2" s="1"/>
  <c r="F34" i="2"/>
  <c r="L34" i="2" s="1"/>
  <c r="F33" i="2"/>
  <c r="L33" i="2" s="1"/>
  <c r="F31" i="2"/>
  <c r="L31" i="2" s="1"/>
  <c r="F30" i="2"/>
  <c r="L30" i="2" s="1"/>
  <c r="F29" i="2"/>
  <c r="L29" i="2" s="1"/>
  <c r="F28" i="2"/>
  <c r="L28" i="2" s="1"/>
  <c r="F27" i="2"/>
  <c r="L27" i="2" s="1"/>
  <c r="F25" i="2"/>
  <c r="L25" i="2" s="1"/>
  <c r="F24" i="2"/>
  <c r="L24" i="2" s="1"/>
  <c r="F23" i="2"/>
  <c r="L23" i="2" s="1"/>
  <c r="F22" i="2"/>
  <c r="L22" i="2" s="1"/>
  <c r="F164" i="2"/>
  <c r="L164" i="2" s="1"/>
  <c r="F136" i="2"/>
  <c r="L136" i="2" s="1"/>
  <c r="F135" i="2"/>
  <c r="L135" i="2" s="1"/>
  <c r="F134" i="2"/>
  <c r="L134" i="2" s="1"/>
  <c r="F131" i="2"/>
  <c r="L131" i="2" s="1"/>
  <c r="F112" i="2"/>
  <c r="L112" i="2" s="1"/>
  <c r="F111" i="2"/>
  <c r="L111" i="2" s="1"/>
  <c r="F110" i="2"/>
  <c r="L110" i="2" s="1"/>
  <c r="F109" i="2"/>
  <c r="L109" i="2" s="1"/>
  <c r="F108" i="2"/>
  <c r="L108" i="2" s="1"/>
  <c r="F107" i="2"/>
  <c r="L107" i="2" s="1"/>
  <c r="F105" i="2"/>
  <c r="L105" i="2" s="1"/>
  <c r="F104" i="2"/>
  <c r="L104" i="2" s="1"/>
  <c r="F103" i="2"/>
  <c r="L103" i="2" s="1"/>
  <c r="F102" i="2"/>
  <c r="L102" i="2" s="1"/>
  <c r="F101" i="2"/>
  <c r="L101" i="2" s="1"/>
  <c r="F100" i="2"/>
  <c r="L100" i="2" s="1"/>
  <c r="F99" i="2"/>
  <c r="L99" i="2" s="1"/>
  <c r="F98" i="2"/>
  <c r="L98" i="2" s="1"/>
  <c r="F97" i="2"/>
  <c r="L97" i="2" s="1"/>
  <c r="F93" i="2"/>
  <c r="L93" i="2" s="1"/>
  <c r="F60" i="2"/>
  <c r="L60" i="2" s="1"/>
  <c r="F59" i="2"/>
  <c r="L59" i="2" s="1"/>
  <c r="F58" i="2"/>
  <c r="L58" i="2" s="1"/>
  <c r="F57" i="2"/>
  <c r="L57" i="2" s="1"/>
  <c r="F55" i="2"/>
  <c r="L55" i="2" s="1"/>
  <c r="F54" i="2"/>
  <c r="L54" i="2" s="1"/>
  <c r="F40" i="2"/>
  <c r="L40" i="2" s="1"/>
  <c r="F37" i="2"/>
  <c r="L37" i="2" s="1"/>
  <c r="F32" i="2"/>
  <c r="L32" i="2" s="1"/>
  <c r="F21" i="2"/>
  <c r="L21" i="2" s="1"/>
  <c r="F20" i="2"/>
  <c r="L20" i="2" s="1"/>
  <c r="F19" i="2"/>
  <c r="L19" i="2" s="1"/>
  <c r="F18" i="2"/>
  <c r="L18" i="2" s="1"/>
  <c r="F16" i="2"/>
  <c r="L16" i="2" s="1"/>
  <c r="F15" i="2"/>
  <c r="L15" i="2" s="1"/>
  <c r="F14" i="2"/>
  <c r="L14" i="2" s="1"/>
  <c r="F13" i="2"/>
  <c r="L13" i="2" s="1"/>
  <c r="F12" i="2"/>
  <c r="L12" i="2" s="1"/>
  <c r="F8" i="2"/>
  <c r="L8" i="2" s="1"/>
  <c r="F7" i="2"/>
  <c r="L7" i="2" s="1"/>
  <c r="F6" i="2"/>
  <c r="L6" i="2" s="1"/>
  <c r="F5" i="2"/>
  <c r="L5" i="2" s="1"/>
  <c r="F3" i="2"/>
  <c r="L3" i="2" s="1"/>
  <c r="H163" i="2"/>
  <c r="H141" i="2"/>
  <c r="H133" i="2"/>
  <c r="H125" i="2"/>
  <c r="H156" i="2"/>
  <c r="H118" i="2"/>
  <c r="H117" i="2"/>
  <c r="H105" i="2"/>
  <c r="H97" i="2"/>
  <c r="H88" i="2"/>
  <c r="H80" i="2"/>
  <c r="H72" i="2"/>
  <c r="H64" i="2"/>
  <c r="H55" i="2"/>
  <c r="H38" i="2"/>
  <c r="H31" i="2"/>
  <c r="H30" i="2"/>
  <c r="H23" i="2"/>
  <c r="H22" i="2"/>
  <c r="H16" i="2"/>
  <c r="H15" i="2"/>
  <c r="H5" i="2"/>
  <c r="F77" i="2"/>
  <c r="L77" i="2" s="1"/>
  <c r="KP4" i="5" l="1"/>
  <c r="KQ7" i="5"/>
  <c r="BCJ4" i="2"/>
  <c r="BHF174" i="4" s="1"/>
  <c r="BCR4" i="2"/>
  <c r="BHN174" i="4" s="1"/>
  <c r="BCV4" i="2"/>
  <c r="BCZ4" i="2"/>
  <c r="BDD4" i="2"/>
  <c r="BDH4" i="2"/>
  <c r="BDL4" i="2"/>
  <c r="BDP4" i="2"/>
  <c r="BDT4" i="2"/>
  <c r="BDX4" i="2"/>
  <c r="BEB4" i="2"/>
  <c r="BEF4" i="2"/>
  <c r="BEJ4" i="2"/>
  <c r="BCK4" i="2"/>
  <c r="BHG174" i="4" s="1"/>
  <c r="BCG4" i="2"/>
  <c r="BCO4" i="2"/>
  <c r="BHK174" i="4" s="1"/>
  <c r="BCS4" i="2"/>
  <c r="BCW4" i="2"/>
  <c r="BDA4" i="2"/>
  <c r="BDE4" i="2"/>
  <c r="BDI4" i="2"/>
  <c r="BDM4" i="2"/>
  <c r="BDQ4" i="2"/>
  <c r="BDU4" i="2"/>
  <c r="BDY4" i="2"/>
  <c r="BEC4" i="2"/>
  <c r="BEG4" i="2"/>
  <c r="BCH4" i="2"/>
  <c r="BHD174" i="4" s="1"/>
  <c r="BCP4" i="2"/>
  <c r="BHL174" i="4" s="1"/>
  <c r="BCT4" i="2"/>
  <c r="BCX4" i="2"/>
  <c r="BDB4" i="2"/>
  <c r="BDF4" i="2"/>
  <c r="BDJ4" i="2"/>
  <c r="BDN4" i="2"/>
  <c r="BDR4" i="2"/>
  <c r="BDV4" i="2"/>
  <c r="BDZ4" i="2"/>
  <c r="BED4" i="2"/>
  <c r="BEH4" i="2"/>
  <c r="BCI4" i="2"/>
  <c r="BHE174" i="4" s="1"/>
  <c r="BCQ4" i="2"/>
  <c r="BHM174" i="4" s="1"/>
  <c r="BCU4" i="2"/>
  <c r="BCY4" i="2"/>
  <c r="BDC4" i="2"/>
  <c r="BDG4" i="2"/>
  <c r="BDK4" i="2"/>
  <c r="BDO4" i="2"/>
  <c r="BDS4" i="2"/>
  <c r="BDW4" i="2"/>
  <c r="BEA4" i="2"/>
  <c r="BEE4" i="2"/>
  <c r="BEI4" i="2"/>
  <c r="BIN175" i="4"/>
  <c r="BCT5" i="2"/>
  <c r="BHP173" i="4" s="1"/>
  <c r="BHO173" i="4"/>
  <c r="BHO174" i="4"/>
  <c r="Y4" i="2"/>
  <c r="AI4" i="2"/>
  <c r="BU4" i="2"/>
  <c r="DL4" i="2"/>
  <c r="DU4" i="2"/>
  <c r="AT4" i="2"/>
  <c r="BP4" i="2"/>
  <c r="CG4" i="2"/>
  <c r="CQ4" i="2"/>
  <c r="CZ4" i="2"/>
  <c r="DZ4" i="2"/>
  <c r="IV174" i="4" s="1"/>
  <c r="DO12" i="4" s="1"/>
  <c r="ED12" i="4" s="1"/>
  <c r="AH12" i="4" s="1"/>
  <c r="EI4" i="2"/>
  <c r="JE174" i="4" s="1"/>
  <c r="EW4" i="2"/>
  <c r="JS174" i="4" s="1"/>
  <c r="FP4" i="2"/>
  <c r="KL174" i="4" s="1"/>
  <c r="IS4" i="2"/>
  <c r="NO174" i="4" s="1"/>
  <c r="JG4" i="2"/>
  <c r="OC174" i="4" s="1"/>
  <c r="KH4" i="2"/>
  <c r="PD174" i="4" s="1"/>
  <c r="HO4" i="2"/>
  <c r="MK174" i="4" s="1"/>
  <c r="Z4" i="2"/>
  <c r="AJ4" i="2"/>
  <c r="DM4" i="2"/>
  <c r="DV4" i="2"/>
  <c r="BY4" i="2"/>
  <c r="CH4" i="2"/>
  <c r="CR4" i="2"/>
  <c r="DA4" i="2"/>
  <c r="EB4" i="2"/>
  <c r="IX174" i="4" s="1"/>
  <c r="DX12" i="4" s="1"/>
  <c r="NF4" i="2"/>
  <c r="SB174" i="4" s="1"/>
  <c r="NK4" i="2"/>
  <c r="SG174" i="4" s="1"/>
  <c r="OG4" i="2"/>
  <c r="TC174" i="4" s="1"/>
  <c r="OP4" i="2"/>
  <c r="TL174" i="4" s="1"/>
  <c r="OT4" i="2"/>
  <c r="TP174" i="4" s="1"/>
  <c r="BG4" i="2"/>
  <c r="BK4" i="2"/>
  <c r="CC4" i="2"/>
  <c r="FF4" i="2"/>
  <c r="KB174" i="4" s="1"/>
  <c r="FJ4" i="2"/>
  <c r="KF174" i="4" s="1"/>
  <c r="PG4" i="2"/>
  <c r="UC174" i="4" s="1"/>
  <c r="PK4" i="2"/>
  <c r="UG174" i="4" s="1"/>
  <c r="PS4" i="2"/>
  <c r="UO174" i="4" s="1"/>
  <c r="QB4" i="2"/>
  <c r="UX174" i="4" s="1"/>
  <c r="QF4" i="2"/>
  <c r="VB174" i="4" s="1"/>
  <c r="QJ4" i="2"/>
  <c r="VF174" i="4" s="1"/>
  <c r="QR4" i="2"/>
  <c r="VN174" i="4" s="1"/>
  <c r="SK4" i="2"/>
  <c r="XG174" i="4" s="1"/>
  <c r="SO4" i="2"/>
  <c r="XK174" i="4" s="1"/>
  <c r="TQ4" i="2"/>
  <c r="YM174" i="4" s="1"/>
  <c r="TU4" i="2"/>
  <c r="YQ174" i="4" s="1"/>
  <c r="TY4" i="2"/>
  <c r="YU174" i="4" s="1"/>
  <c r="DW57" i="4" s="1"/>
  <c r="UC4" i="2"/>
  <c r="YY174" i="4" s="1"/>
  <c r="UG4" i="2"/>
  <c r="ZC174" i="4" s="1"/>
  <c r="UK4" i="2"/>
  <c r="ZG174" i="4" s="1"/>
  <c r="UO4" i="2"/>
  <c r="ZK174" i="4" s="1"/>
  <c r="US4" i="2"/>
  <c r="ZO174" i="4" s="1"/>
  <c r="VF4" i="2"/>
  <c r="AAB174" i="4" s="1"/>
  <c r="VJ4" i="2"/>
  <c r="AAF174" i="4" s="1"/>
  <c r="VN4" i="2"/>
  <c r="AAJ174" i="4" s="1"/>
  <c r="XK4" i="2"/>
  <c r="ACG174" i="4" s="1"/>
  <c r="XO4" i="2"/>
  <c r="ACK174" i="4" s="1"/>
  <c r="YI4" i="2"/>
  <c r="ADE174" i="4" s="1"/>
  <c r="YM4" i="2"/>
  <c r="ADI174" i="4" s="1"/>
  <c r="YQ4" i="2"/>
  <c r="ADM174" i="4" s="1"/>
  <c r="YU4" i="2"/>
  <c r="ADQ174" i="4" s="1"/>
  <c r="YY4" i="2"/>
  <c r="ADU174" i="4" s="1"/>
  <c r="ZC4" i="2"/>
  <c r="ADY174" i="4" s="1"/>
  <c r="ZG4" i="2"/>
  <c r="AEC174" i="4" s="1"/>
  <c r="DW61" i="4" s="1"/>
  <c r="ZO4" i="2"/>
  <c r="AEK174" i="4" s="1"/>
  <c r="ZS4" i="2"/>
  <c r="AEO174" i="4" s="1"/>
  <c r="AAF4" i="2"/>
  <c r="AFB174" i="4" s="1"/>
  <c r="AAJ4" i="2"/>
  <c r="AFF174" i="4" s="1"/>
  <c r="AAN4" i="2"/>
  <c r="AFJ174" i="4" s="1"/>
  <c r="AAV4" i="2"/>
  <c r="AFR174" i="4" s="1"/>
  <c r="ACK4" i="2"/>
  <c r="AHG174" i="4" s="1"/>
  <c r="ACO4" i="2"/>
  <c r="AHK174" i="4" s="1"/>
  <c r="ACS4" i="2"/>
  <c r="AHO174" i="4" s="1"/>
  <c r="ADM4" i="2"/>
  <c r="AII174" i="4" s="1"/>
  <c r="ADQ4" i="2"/>
  <c r="AIM174" i="4" s="1"/>
  <c r="ADU4" i="2"/>
  <c r="AIQ174" i="4" s="1"/>
  <c r="ADY4" i="2"/>
  <c r="AIU174" i="4" s="1"/>
  <c r="AEC4" i="2"/>
  <c r="AIY174" i="4" s="1"/>
  <c r="AEG4" i="2"/>
  <c r="AJC174" i="4" s="1"/>
  <c r="AEK4" i="2"/>
  <c r="AJG174" i="4" s="1"/>
  <c r="AEO4" i="2"/>
  <c r="AJK174" i="4" s="1"/>
  <c r="DW98" i="4" s="1"/>
  <c r="AES4" i="2"/>
  <c r="AJO174" i="4" s="1"/>
  <c r="AFJ4" i="2"/>
  <c r="AKF174" i="4" s="1"/>
  <c r="AFN4" i="2"/>
  <c r="AKJ174" i="4" s="1"/>
  <c r="AFR4" i="2"/>
  <c r="AKN174" i="4" s="1"/>
  <c r="AHK4" i="2"/>
  <c r="AMG174" i="4" s="1"/>
  <c r="AHO4" i="2"/>
  <c r="AMK174" i="4" s="1"/>
  <c r="AHS4" i="2"/>
  <c r="AMO174" i="4" s="1"/>
  <c r="AIM4" i="2"/>
  <c r="ANI174" i="4" s="1"/>
  <c r="AIQ4" i="2"/>
  <c r="ANM174" i="4" s="1"/>
  <c r="AIU4" i="2"/>
  <c r="ANQ174" i="4" s="1"/>
  <c r="AIY4" i="2"/>
  <c r="ANU174" i="4" s="1"/>
  <c r="AJC4" i="2"/>
  <c r="ANY174" i="4" s="1"/>
  <c r="AJK4" i="2"/>
  <c r="AOG174" i="4" s="1"/>
  <c r="AJO4" i="2"/>
  <c r="AOK174" i="4" s="1"/>
  <c r="AJS4" i="2"/>
  <c r="AOO174" i="4" s="1"/>
  <c r="AKJ4" i="2"/>
  <c r="APF174" i="4" s="1"/>
  <c r="AKN4" i="2"/>
  <c r="APJ174" i="4" s="1"/>
  <c r="AKR4" i="2"/>
  <c r="APN174" i="4" s="1"/>
  <c r="AKZ4" i="2"/>
  <c r="APV174" i="4" s="1"/>
  <c r="AMK4" i="2"/>
  <c r="ARG174" i="4" s="1"/>
  <c r="AMO4" i="2"/>
  <c r="ARK174" i="4" s="1"/>
  <c r="DX104" i="4" s="1"/>
  <c r="AMS4" i="2"/>
  <c r="ARO174" i="4" s="1"/>
  <c r="AMW4" i="2"/>
  <c r="ARS174" i="4" s="1"/>
  <c r="ANQ4" i="2"/>
  <c r="ASM174" i="4" s="1"/>
  <c r="ANU4" i="2"/>
  <c r="ASQ174" i="4" s="1"/>
  <c r="ANY4" i="2"/>
  <c r="ASU174" i="4" s="1"/>
  <c r="AOC4" i="2"/>
  <c r="ASY174" i="4" s="1"/>
  <c r="AOG4" i="2"/>
  <c r="ATC174" i="4" s="1"/>
  <c r="AOK4" i="2"/>
  <c r="ATG174" i="4" s="1"/>
  <c r="AOO4" i="2"/>
  <c r="ATK174" i="4" s="1"/>
  <c r="AOS4" i="2"/>
  <c r="ATO174" i="4" s="1"/>
  <c r="APN4" i="2"/>
  <c r="AUJ174" i="4" s="1"/>
  <c r="APR4" i="2"/>
  <c r="AUN174" i="4" s="1"/>
  <c r="APV4" i="2"/>
  <c r="AUR174" i="4" s="1"/>
  <c r="ARK4" i="2"/>
  <c r="AWG174" i="4" s="1"/>
  <c r="ARO4" i="2"/>
  <c r="AWK174" i="4" s="1"/>
  <c r="ARS4" i="2"/>
  <c r="AWO174" i="4" s="1"/>
  <c r="ARW4" i="2"/>
  <c r="AWS174" i="4" s="1"/>
  <c r="DX141" i="4" s="1"/>
  <c r="AUN4" i="2"/>
  <c r="AZJ174" i="4" s="1"/>
  <c r="DX143" i="4" s="1"/>
  <c r="AUR4" i="2"/>
  <c r="AZN174" i="4" s="1"/>
  <c r="AUV4" i="2"/>
  <c r="AZR174" i="4" s="1"/>
  <c r="AUZ4" i="2"/>
  <c r="AZV174" i="4" s="1"/>
  <c r="AVD4" i="2"/>
  <c r="AZZ174" i="4" s="1"/>
  <c r="AWK4" i="2"/>
  <c r="BBG174" i="4" s="1"/>
  <c r="AWO4" i="2"/>
  <c r="BBK174" i="4" s="1"/>
  <c r="AWS4" i="2"/>
  <c r="BBO174" i="4" s="1"/>
  <c r="AWW4" i="2"/>
  <c r="BBS174" i="4" s="1"/>
  <c r="AXA4" i="2"/>
  <c r="BBW174" i="4" s="1"/>
  <c r="AXU4" i="2"/>
  <c r="BCQ174" i="4" s="1"/>
  <c r="AXY4" i="2"/>
  <c r="BCU174" i="4" s="1"/>
  <c r="AYC4" i="2"/>
  <c r="BCY174" i="4" s="1"/>
  <c r="AYO4" i="2"/>
  <c r="BDK174" i="4" s="1"/>
  <c r="AYS4" i="2"/>
  <c r="BDO174" i="4" s="1"/>
  <c r="BAH4" i="2"/>
  <c r="BFD174" i="4" s="1"/>
  <c r="BAL4" i="2"/>
  <c r="BFH174" i="4" s="1"/>
  <c r="BBY4" i="2"/>
  <c r="BGU174" i="4" s="1"/>
  <c r="BCC4" i="2"/>
  <c r="BGY174" i="4" s="1"/>
  <c r="BEU4" i="2"/>
  <c r="BAD4" i="2"/>
  <c r="BEZ174" i="4" s="1"/>
  <c r="DM149" i="4" s="1"/>
  <c r="EE149" i="4" s="1"/>
  <c r="D149" i="4" s="1"/>
  <c r="AA4" i="2"/>
  <c r="AU4" i="2"/>
  <c r="BZ4" i="2"/>
  <c r="EY4" i="2"/>
  <c r="JU174" i="4" s="1"/>
  <c r="FR4" i="2"/>
  <c r="KN174" i="4" s="1"/>
  <c r="JH4" i="2"/>
  <c r="OD174" i="4" s="1"/>
  <c r="AB4" i="2"/>
  <c r="AZ4" i="2"/>
  <c r="BN4" i="2"/>
  <c r="TF4" i="2"/>
  <c r="YB174" i="4" s="1"/>
  <c r="VC4" i="2"/>
  <c r="ZY174" i="4" s="1"/>
  <c r="ADJ4" i="2"/>
  <c r="AIF174" i="4" s="1"/>
  <c r="AFG4" i="2"/>
  <c r="AKC174" i="4" s="1"/>
  <c r="ANN4" i="2"/>
  <c r="ASJ174" i="4" s="1"/>
  <c r="APK4" i="2"/>
  <c r="AUG174" i="4" s="1"/>
  <c r="AUK4" i="2"/>
  <c r="AZG174" i="4" s="1"/>
  <c r="AXR4" i="2"/>
  <c r="BCN174" i="4" s="1"/>
  <c r="AZO4" i="2"/>
  <c r="BEK174" i="4" s="1"/>
  <c r="BAR4" i="2"/>
  <c r="BFN174" i="4" s="1"/>
  <c r="BAV4" i="2"/>
  <c r="BFR174" i="4" s="1"/>
  <c r="BAZ4" i="2"/>
  <c r="BFV174" i="4" s="1"/>
  <c r="BCD4" i="2"/>
  <c r="BGZ174" i="4" s="1"/>
  <c r="T4" i="2"/>
  <c r="BC4" i="2"/>
  <c r="DH4" i="2"/>
  <c r="DP4" i="2"/>
  <c r="EO4" i="2"/>
  <c r="JK174" i="4" s="1"/>
  <c r="AP4" i="2"/>
  <c r="BA4" i="2"/>
  <c r="CB4" i="2"/>
  <c r="CK4" i="2"/>
  <c r="CU4" i="2"/>
  <c r="EE4" i="2"/>
  <c r="JA174" i="4" s="1"/>
  <c r="FK4" i="2"/>
  <c r="KG174" i="4" s="1"/>
  <c r="IH4" i="2"/>
  <c r="ND174" i="4" s="1"/>
  <c r="JI4" i="2"/>
  <c r="OE174" i="4" s="1"/>
  <c r="JR4" i="2"/>
  <c r="ON174" i="4" s="1"/>
  <c r="KA4" i="2"/>
  <c r="OW174" i="4" s="1"/>
  <c r="KJ4" i="2"/>
  <c r="PF174" i="4" s="1"/>
  <c r="KN4" i="2"/>
  <c r="PJ174" i="4" s="1"/>
  <c r="GL4" i="2"/>
  <c r="LH174" i="4" s="1"/>
  <c r="GU4" i="2"/>
  <c r="LQ174" i="4" s="1"/>
  <c r="CN4" i="2"/>
  <c r="V4" i="2"/>
  <c r="AD4" i="2"/>
  <c r="DI4" i="2"/>
  <c r="U4" i="2"/>
  <c r="BCA4" i="2"/>
  <c r="BGW174" i="4" s="1"/>
  <c r="BCE4" i="2"/>
  <c r="BHA174" i="4" s="1"/>
  <c r="W4" i="2"/>
  <c r="DS4" i="2"/>
  <c r="EQ4" i="2"/>
  <c r="JM174" i="4" s="1"/>
  <c r="BD4" i="2"/>
  <c r="CE4" i="2"/>
  <c r="CO4" i="2"/>
  <c r="CX4" i="2"/>
  <c r="EG4" i="2"/>
  <c r="JC174" i="4" s="1"/>
  <c r="FM4" i="2"/>
  <c r="KI174" i="4" s="1"/>
  <c r="II4" i="2"/>
  <c r="NE174" i="4" s="1"/>
  <c r="FU4" i="2"/>
  <c r="KQ174" i="4" s="1"/>
  <c r="FZ4" i="2"/>
  <c r="KV174" i="4" s="1"/>
  <c r="X4" i="2"/>
  <c r="AH4" i="2"/>
  <c r="DK4" i="2"/>
  <c r="DT4" i="2"/>
  <c r="AS4" i="2"/>
  <c r="BO4" i="2"/>
  <c r="CF4" i="2"/>
  <c r="CY4" i="2"/>
  <c r="EV4" i="2"/>
  <c r="JR174" i="4" s="1"/>
  <c r="MQ4" i="2"/>
  <c r="RM174" i="4" s="1"/>
  <c r="OB4" i="2"/>
  <c r="SX174" i="4" s="1"/>
  <c r="OF4" i="2"/>
  <c r="TB174" i="4" s="1"/>
  <c r="BJ4" i="2"/>
  <c r="PB4" i="2"/>
  <c r="TX174" i="4" s="1"/>
  <c r="QA4" i="2"/>
  <c r="UW174" i="4" s="1"/>
  <c r="YH4" i="2"/>
  <c r="ADD174" i="4" s="1"/>
  <c r="AAE4" i="2"/>
  <c r="AFA174" i="4" s="1"/>
  <c r="AIL4" i="2"/>
  <c r="ANH174" i="4" s="1"/>
  <c r="AKI4" i="2"/>
  <c r="APE174" i="4" s="1"/>
  <c r="ASP4" i="2"/>
  <c r="AXL174" i="4" s="1"/>
  <c r="AUM4" i="2"/>
  <c r="AZI174" i="4" s="1"/>
  <c r="DW143" i="4" s="1"/>
  <c r="BCB4" i="2"/>
  <c r="BGX174" i="4" s="1"/>
  <c r="BCF4" i="2"/>
  <c r="BHB174" i="4" s="1"/>
  <c r="KZ4" i="2"/>
  <c r="PV174" i="4" s="1"/>
  <c r="AO4" i="2"/>
  <c r="FB4" i="2"/>
  <c r="JX174" i="4" s="1"/>
  <c r="IZ4" i="2"/>
  <c r="NV174" i="4" s="1"/>
  <c r="LI4" i="2"/>
  <c r="QE174" i="4" s="1"/>
  <c r="QV4" i="2"/>
  <c r="VR174" i="4" s="1"/>
  <c r="QZ4" i="2"/>
  <c r="VV174" i="4" s="1"/>
  <c r="RD4" i="2"/>
  <c r="VZ174" i="4" s="1"/>
  <c r="RH4" i="2"/>
  <c r="WD174" i="4" s="1"/>
  <c r="DW55" i="4" s="1"/>
  <c r="RL4" i="2"/>
  <c r="WH174" i="4" s="1"/>
  <c r="RP4" i="2"/>
  <c r="WL174" i="4" s="1"/>
  <c r="RT4" i="2"/>
  <c r="WP174" i="4" s="1"/>
  <c r="RX4" i="2"/>
  <c r="WT174" i="4" s="1"/>
  <c r="SB4" i="2"/>
  <c r="WX174" i="4" s="1"/>
  <c r="SF4" i="2"/>
  <c r="XB174" i="4" s="1"/>
  <c r="SS4" i="2"/>
  <c r="XO174" i="4" s="1"/>
  <c r="SW4" i="2"/>
  <c r="XS174" i="4" s="1"/>
  <c r="TA4" i="2"/>
  <c r="XW174" i="4" s="1"/>
  <c r="UX4" i="2"/>
  <c r="ZT174" i="4" s="1"/>
  <c r="VB4" i="2"/>
  <c r="ZX174" i="4" s="1"/>
  <c r="AAZ4" i="2"/>
  <c r="AFV174" i="4" s="1"/>
  <c r="ABD4" i="2"/>
  <c r="AFZ174" i="4" s="1"/>
  <c r="ABH4" i="2"/>
  <c r="AGD174" i="4" s="1"/>
  <c r="ABL4" i="2"/>
  <c r="AGH174" i="4" s="1"/>
  <c r="ABP4" i="2"/>
  <c r="AGL174" i="4" s="1"/>
  <c r="ABT4" i="2"/>
  <c r="AGP174" i="4" s="1"/>
  <c r="ABX4" i="2"/>
  <c r="AGT174" i="4" s="1"/>
  <c r="DW63" i="4" s="1"/>
  <c r="ACB4" i="2"/>
  <c r="AGX174" i="4" s="1"/>
  <c r="ACF4" i="2"/>
  <c r="AHB174" i="4" s="1"/>
  <c r="ACW4" i="2"/>
  <c r="AHS174" i="4" s="1"/>
  <c r="ADA4" i="2"/>
  <c r="AHW174" i="4" s="1"/>
  <c r="ADE4" i="2"/>
  <c r="AIA174" i="4" s="1"/>
  <c r="ADI4" i="2"/>
  <c r="AIE174" i="4" s="1"/>
  <c r="AEX4" i="2"/>
  <c r="AJT174" i="4" s="1"/>
  <c r="AFB4" i="2"/>
  <c r="AJX174" i="4" s="1"/>
  <c r="AFF4" i="2"/>
  <c r="AKB174" i="4" s="1"/>
  <c r="ALD4" i="2"/>
  <c r="APZ174" i="4" s="1"/>
  <c r="ALH4" i="2"/>
  <c r="AQD174" i="4" s="1"/>
  <c r="ALL4" i="2"/>
  <c r="AQH174" i="4" s="1"/>
  <c r="ALP4" i="2"/>
  <c r="AQL174" i="4" s="1"/>
  <c r="ALT4" i="2"/>
  <c r="AQP174" i="4" s="1"/>
  <c r="ALX4" i="2"/>
  <c r="AQT174" i="4" s="1"/>
  <c r="AMB4" i="2"/>
  <c r="AQX174" i="4" s="1"/>
  <c r="AMF4" i="2"/>
  <c r="ARB174" i="4" s="1"/>
  <c r="ANA4" i="2"/>
  <c r="ARW174" i="4" s="1"/>
  <c r="ANE4" i="2"/>
  <c r="ASA174" i="4" s="1"/>
  <c r="ANI4" i="2"/>
  <c r="ASE174" i="4" s="1"/>
  <c r="ANM4" i="2"/>
  <c r="ASI174" i="4" s="1"/>
  <c r="AOX4" i="2"/>
  <c r="ATT174" i="4" s="1"/>
  <c r="APB4" i="2"/>
  <c r="ATX174" i="4" s="1"/>
  <c r="APF4" i="2"/>
  <c r="AUB174" i="4" s="1"/>
  <c r="DX106" i="4" s="1"/>
  <c r="APJ4" i="2"/>
  <c r="AUF174" i="4" s="1"/>
  <c r="AVH4" i="2"/>
  <c r="BAD174" i="4" s="1"/>
  <c r="AVL4" i="2"/>
  <c r="BAH174" i="4" s="1"/>
  <c r="AVP4" i="2"/>
  <c r="BAL174" i="4" s="1"/>
  <c r="AVT4" i="2"/>
  <c r="BAP174" i="4" s="1"/>
  <c r="AVX4" i="2"/>
  <c r="BAT174" i="4" s="1"/>
  <c r="AWB4" i="2"/>
  <c r="BAX174" i="4" s="1"/>
  <c r="AWF4" i="2"/>
  <c r="BBB174" i="4" s="1"/>
  <c r="BV4" i="2"/>
  <c r="BX4" i="2"/>
  <c r="AV4" i="2"/>
  <c r="BW4" i="2"/>
  <c r="DN4" i="2"/>
  <c r="AM4" i="2"/>
  <c r="AW4" i="2"/>
  <c r="CS4" i="2"/>
  <c r="DB4" i="2"/>
  <c r="EC4" i="2"/>
  <c r="IY174" i="4" s="1"/>
  <c r="DY12" i="4" s="1"/>
  <c r="EM4" i="2"/>
  <c r="JI174" i="4" s="1"/>
  <c r="DW4" i="2"/>
  <c r="CI4" i="2"/>
  <c r="KR4" i="2"/>
  <c r="PN174" i="4" s="1"/>
  <c r="HY4" i="2"/>
  <c r="MU174" i="4" s="1"/>
  <c r="AC4" i="2"/>
  <c r="DD4" i="2"/>
  <c r="DO4" i="2"/>
  <c r="EL4" i="2"/>
  <c r="JH174" i="4" s="1"/>
  <c r="AN4" i="2"/>
  <c r="AX4" i="2"/>
  <c r="CA4" i="2"/>
  <c r="CJ4" i="2"/>
  <c r="CT4" i="2"/>
  <c r="DC4" i="2"/>
  <c r="AF4" i="2"/>
  <c r="BQ4" i="2"/>
  <c r="DR4" i="2"/>
  <c r="AQ4" i="2"/>
  <c r="BB4" i="2"/>
  <c r="CD4" i="2"/>
  <c r="CL4" i="2"/>
  <c r="CV4" i="2"/>
  <c r="DF4" i="2"/>
  <c r="DE4" i="2"/>
  <c r="DG4" i="2"/>
  <c r="ER4" i="2"/>
  <c r="JN174" i="4" s="1"/>
  <c r="JN4" i="2"/>
  <c r="OJ174" i="4" s="1"/>
  <c r="KS4" i="2"/>
  <c r="PO174" i="4" s="1"/>
  <c r="AG4" i="2"/>
  <c r="BR4" i="2"/>
  <c r="DJ4" i="2"/>
  <c r="AR4" i="2"/>
  <c r="DX4" i="2"/>
  <c r="ET4" i="2"/>
  <c r="JP174" i="4" s="1"/>
  <c r="JX4" i="2"/>
  <c r="OT174" i="4" s="1"/>
  <c r="HE4" i="2"/>
  <c r="MA174" i="4" s="1"/>
  <c r="BT4" i="2"/>
  <c r="CP4" i="2"/>
  <c r="OJ4" i="2"/>
  <c r="TF174" i="4" s="1"/>
  <c r="OS4" i="2"/>
  <c r="TO174" i="4" s="1"/>
  <c r="DY20" i="4" s="1"/>
  <c r="AE4" i="2"/>
  <c r="BF4" i="2"/>
  <c r="BS4" i="2"/>
  <c r="DQ4" i="2"/>
  <c r="FE4" i="2"/>
  <c r="KA174" i="4" s="1"/>
  <c r="FI4" i="2"/>
  <c r="KE174" i="4" s="1"/>
  <c r="PF4" i="2"/>
  <c r="UB174" i="4" s="1"/>
  <c r="PJ4" i="2"/>
  <c r="UF174" i="4" s="1"/>
  <c r="PN4" i="2"/>
  <c r="UJ174" i="4" s="1"/>
  <c r="AK4" i="2"/>
  <c r="KW4" i="2"/>
  <c r="PS174" i="4" s="1"/>
  <c r="MG4" i="2"/>
  <c r="RC174" i="4" s="1"/>
  <c r="BE4" i="2"/>
  <c r="BI4" i="2"/>
  <c r="BM4" i="2"/>
  <c r="CW4" i="2"/>
  <c r="QP4" i="2"/>
  <c r="VL174" i="4" s="1"/>
  <c r="SM4" i="2"/>
  <c r="XI174" i="4" s="1"/>
  <c r="AAT4" i="2"/>
  <c r="AFP174" i="4" s="1"/>
  <c r="ACQ4" i="2"/>
  <c r="AHM174" i="4" s="1"/>
  <c r="AKX4" i="2"/>
  <c r="APT174" i="4" s="1"/>
  <c r="AMU4" i="2"/>
  <c r="ARQ174" i="4" s="1"/>
  <c r="AVB4" i="2"/>
  <c r="AZX174" i="4" s="1"/>
  <c r="AWY4" i="2"/>
  <c r="BBU174" i="4" s="1"/>
  <c r="AYT4" i="2"/>
  <c r="BDP174" i="4" s="1"/>
  <c r="BAA4" i="2"/>
  <c r="BEW174" i="4" s="1"/>
  <c r="BAJ4" i="2"/>
  <c r="BFF174" i="4" s="1"/>
  <c r="DS149" i="4" s="1"/>
  <c r="PR4" i="2"/>
  <c r="UN174" i="4" s="1"/>
  <c r="QE4" i="2"/>
  <c r="VA174" i="4" s="1"/>
  <c r="QI4" i="2"/>
  <c r="VE174" i="4" s="1"/>
  <c r="QM4" i="2"/>
  <c r="VI174" i="4" s="1"/>
  <c r="SJ4" i="2"/>
  <c r="XF174" i="4" s="1"/>
  <c r="TD4" i="2"/>
  <c r="XZ174" i="4" s="1"/>
  <c r="UW4" i="2"/>
  <c r="ZS174" i="4" s="1"/>
  <c r="VA4" i="2"/>
  <c r="ZW174" i="4" s="1"/>
  <c r="YL4" i="2"/>
  <c r="ADH174" i="4" s="1"/>
  <c r="YP4" i="2"/>
  <c r="ADL174" i="4" s="1"/>
  <c r="YT4" i="2"/>
  <c r="ADP174" i="4" s="1"/>
  <c r="YX4" i="2"/>
  <c r="ADT174" i="4" s="1"/>
  <c r="ZB4" i="2"/>
  <c r="ADX174" i="4" s="1"/>
  <c r="ZF4" i="2"/>
  <c r="AEB174" i="4" s="1"/>
  <c r="ZJ4" i="2"/>
  <c r="AEF174" i="4" s="1"/>
  <c r="ZN4" i="2"/>
  <c r="AEJ174" i="4" s="1"/>
  <c r="ZR4" i="2"/>
  <c r="AEN174" i="4" s="1"/>
  <c r="AAI4" i="2"/>
  <c r="AFE174" i="4" s="1"/>
  <c r="AAM4" i="2"/>
  <c r="AFI174" i="4" s="1"/>
  <c r="AAQ4" i="2"/>
  <c r="AFM174" i="4" s="1"/>
  <c r="AAU4" i="2"/>
  <c r="AFQ174" i="4" s="1"/>
  <c r="AAY4" i="2"/>
  <c r="AFU174" i="4" s="1"/>
  <c r="ABC4" i="2"/>
  <c r="AFY174" i="4" s="1"/>
  <c r="ABG4" i="2"/>
  <c r="AGC174" i="4" s="1"/>
  <c r="ABK4" i="2"/>
  <c r="AGG174" i="4" s="1"/>
  <c r="ABO4" i="2"/>
  <c r="AGK174" i="4" s="1"/>
  <c r="ABS4" i="2"/>
  <c r="AGO174" i="4" s="1"/>
  <c r="ACA4" i="2"/>
  <c r="AGW174" i="4" s="1"/>
  <c r="ACE4" i="2"/>
  <c r="AHA174" i="4" s="1"/>
  <c r="ACJ4" i="2"/>
  <c r="AHF174" i="4" s="1"/>
  <c r="ACN4" i="2"/>
  <c r="AHJ174" i="4" s="1"/>
  <c r="ACR4" i="2"/>
  <c r="AHN174" i="4" s="1"/>
  <c r="ACV4" i="2"/>
  <c r="AHR174" i="4" s="1"/>
  <c r="ACZ4" i="2"/>
  <c r="AHV174" i="4" s="1"/>
  <c r="ADD4" i="2"/>
  <c r="AHZ174" i="4" s="1"/>
  <c r="ADH4" i="2"/>
  <c r="AID174" i="4" s="1"/>
  <c r="AEW4" i="2"/>
  <c r="AJS174" i="4" s="1"/>
  <c r="AFA4" i="2"/>
  <c r="AJW174" i="4" s="1"/>
  <c r="AFE4" i="2"/>
  <c r="AKA174" i="4" s="1"/>
  <c r="AIP4" i="2"/>
  <c r="ANL174" i="4" s="1"/>
  <c r="AIT4" i="2"/>
  <c r="ANP174" i="4" s="1"/>
  <c r="AIX4" i="2"/>
  <c r="ANT174" i="4" s="1"/>
  <c r="AJB4" i="2"/>
  <c r="ANX174" i="4" s="1"/>
  <c r="AJF4" i="2"/>
  <c r="AOB174" i="4" s="1"/>
  <c r="AJJ4" i="2"/>
  <c r="AOF174" i="4" s="1"/>
  <c r="AJN4" i="2"/>
  <c r="AOJ174" i="4" s="1"/>
  <c r="AJR4" i="2"/>
  <c r="AON174" i="4" s="1"/>
  <c r="AKM4" i="2"/>
  <c r="API174" i="4" s="1"/>
  <c r="AKQ4" i="2"/>
  <c r="APM174" i="4" s="1"/>
  <c r="AKU4" i="2"/>
  <c r="APQ174" i="4" s="1"/>
  <c r="AKY4" i="2"/>
  <c r="APU174" i="4" s="1"/>
  <c r="ALC4" i="2"/>
  <c r="APY174" i="4" s="1"/>
  <c r="ALG4" i="2"/>
  <c r="AQC174" i="4" s="1"/>
  <c r="ALK4" i="2"/>
  <c r="AQG174" i="4" s="1"/>
  <c r="ALO4" i="2"/>
  <c r="AQK174" i="4" s="1"/>
  <c r="ALW4" i="2"/>
  <c r="AQS174" i="4" s="1"/>
  <c r="AMA4" i="2"/>
  <c r="AQW174" i="4" s="1"/>
  <c r="AME4" i="2"/>
  <c r="ARA174" i="4" s="1"/>
  <c r="AMJ4" i="2"/>
  <c r="ARF174" i="4" s="1"/>
  <c r="AMN4" i="2"/>
  <c r="ARJ174" i="4" s="1"/>
  <c r="DW104" i="4" s="1"/>
  <c r="AMR4" i="2"/>
  <c r="ARN174" i="4" s="1"/>
  <c r="AMV4" i="2"/>
  <c r="ARR174" i="4" s="1"/>
  <c r="AMZ4" i="2"/>
  <c r="ARV174" i="4" s="1"/>
  <c r="AND4" i="2"/>
  <c r="ARZ174" i="4" s="1"/>
  <c r="ANH4" i="2"/>
  <c r="ASD174" i="4" s="1"/>
  <c r="ANL4" i="2"/>
  <c r="ASH174" i="4" s="1"/>
  <c r="AOW4" i="2"/>
  <c r="ATS174" i="4" s="1"/>
  <c r="APA4" i="2"/>
  <c r="ATW174" i="4" s="1"/>
  <c r="APE4" i="2"/>
  <c r="AUA174" i="4" s="1"/>
  <c r="DW106" i="4" s="1"/>
  <c r="API4" i="2"/>
  <c r="AUE174" i="4" s="1"/>
  <c r="AST4" i="2"/>
  <c r="AXP174" i="4" s="1"/>
  <c r="ASX4" i="2"/>
  <c r="AXT174" i="4" s="1"/>
  <c r="ATB4" i="2"/>
  <c r="AXX174" i="4" s="1"/>
  <c r="ATF4" i="2"/>
  <c r="AYB174" i="4" s="1"/>
  <c r="ATJ4" i="2"/>
  <c r="AYF174" i="4" s="1"/>
  <c r="ATN4" i="2"/>
  <c r="AYJ174" i="4" s="1"/>
  <c r="ATR4" i="2"/>
  <c r="AYN174" i="4" s="1"/>
  <c r="AUQ4" i="2"/>
  <c r="AZM174" i="4" s="1"/>
  <c r="AUU4" i="2"/>
  <c r="AZQ174" i="4" s="1"/>
  <c r="AUY4" i="2"/>
  <c r="AZU174" i="4" s="1"/>
  <c r="AWJ4" i="2"/>
  <c r="BBF174" i="4" s="1"/>
  <c r="AWN4" i="2"/>
  <c r="BBJ174" i="4" s="1"/>
  <c r="AXP4" i="2"/>
  <c r="BCL174" i="4" s="1"/>
  <c r="AZM4" i="2"/>
  <c r="BEI174" i="4" s="1"/>
  <c r="BAK4" i="2"/>
  <c r="BFG174" i="4" s="1"/>
  <c r="AXE4" i="2"/>
  <c r="BCA174" i="4" s="1"/>
  <c r="DX145" i="4" s="1"/>
  <c r="AXI4" i="2"/>
  <c r="BCE174" i="4" s="1"/>
  <c r="AXM4" i="2"/>
  <c r="BCI174" i="4" s="1"/>
  <c r="AXQ4" i="2"/>
  <c r="BCM174" i="4" s="1"/>
  <c r="AYX4" i="2"/>
  <c r="BDT174" i="4" s="1"/>
  <c r="AZB4" i="2"/>
  <c r="BDX174" i="4" s="1"/>
  <c r="LW4" i="2"/>
  <c r="QS174" i="4" s="1"/>
  <c r="NU4" i="2"/>
  <c r="SQ174" i="4" s="1"/>
  <c r="OZ4" i="2"/>
  <c r="TV174" i="4" s="1"/>
  <c r="AY4" i="2"/>
  <c r="BH4" i="2"/>
  <c r="BL4" i="2"/>
  <c r="CM4" i="2"/>
  <c r="JA4" i="2"/>
  <c r="NW174" i="4" s="1"/>
  <c r="JE4" i="2"/>
  <c r="OA174" i="4" s="1"/>
  <c r="PY4" i="2"/>
  <c r="UU174" i="4" s="1"/>
  <c r="TJ4" i="2"/>
  <c r="YF174" i="4" s="1"/>
  <c r="TN4" i="2"/>
  <c r="YJ174" i="4" s="1"/>
  <c r="TR4" i="2"/>
  <c r="YN174" i="4" s="1"/>
  <c r="TV4" i="2"/>
  <c r="YR174" i="4" s="1"/>
  <c r="TZ4" i="2"/>
  <c r="YV174" i="4" s="1"/>
  <c r="DX57" i="4" s="1"/>
  <c r="UD4" i="2"/>
  <c r="YZ174" i="4" s="1"/>
  <c r="UH4" i="2"/>
  <c r="ZD174" i="4" s="1"/>
  <c r="UL4" i="2"/>
  <c r="ZH174" i="4" s="1"/>
  <c r="UP4" i="2"/>
  <c r="ZL174" i="4" s="1"/>
  <c r="VG4" i="2"/>
  <c r="AAC174" i="4" s="1"/>
  <c r="VK4" i="2"/>
  <c r="AAG174" i="4" s="1"/>
  <c r="VO4" i="2"/>
  <c r="AAK174" i="4" s="1"/>
  <c r="XH4" i="2"/>
  <c r="ACD174" i="4" s="1"/>
  <c r="XL4" i="2"/>
  <c r="ACH174" i="4" s="1"/>
  <c r="YF4" i="2"/>
  <c r="ADB174" i="4" s="1"/>
  <c r="AAC4" i="2"/>
  <c r="AEY174" i="4" s="1"/>
  <c r="ADN4" i="2"/>
  <c r="AIJ174" i="4" s="1"/>
  <c r="ADR4" i="2"/>
  <c r="AIN174" i="4" s="1"/>
  <c r="ADV4" i="2"/>
  <c r="AIR174" i="4" s="1"/>
  <c r="ADZ4" i="2"/>
  <c r="AIV174" i="4" s="1"/>
  <c r="AED4" i="2"/>
  <c r="AIZ174" i="4" s="1"/>
  <c r="AEH4" i="2"/>
  <c r="AJD174" i="4" s="1"/>
  <c r="AEL4" i="2"/>
  <c r="AJH174" i="4" s="1"/>
  <c r="AEP4" i="2"/>
  <c r="AJL174" i="4" s="1"/>
  <c r="DX98" i="4" s="1"/>
  <c r="AFK4" i="2"/>
  <c r="AKG174" i="4" s="1"/>
  <c r="AFO4" i="2"/>
  <c r="AKK174" i="4" s="1"/>
  <c r="AFS4" i="2"/>
  <c r="AKO174" i="4" s="1"/>
  <c r="AHH4" i="2"/>
  <c r="AMD174" i="4" s="1"/>
  <c r="DY100" i="4" s="1"/>
  <c r="AHL4" i="2"/>
  <c r="AMH174" i="4" s="1"/>
  <c r="AHP4" i="2"/>
  <c r="AML174" i="4" s="1"/>
  <c r="AIJ4" i="2"/>
  <c r="ANF174" i="4" s="1"/>
  <c r="AKG4" i="2"/>
  <c r="APC174" i="4" s="1"/>
  <c r="ANR4" i="2"/>
  <c r="ASN174" i="4" s="1"/>
  <c r="ANV4" i="2"/>
  <c r="ASR174" i="4" s="1"/>
  <c r="ANZ4" i="2"/>
  <c r="ASV174" i="4" s="1"/>
  <c r="AOD4" i="2"/>
  <c r="ASZ174" i="4" s="1"/>
  <c r="AOH4" i="2"/>
  <c r="ATD174" i="4" s="1"/>
  <c r="AOL4" i="2"/>
  <c r="ATH174" i="4" s="1"/>
  <c r="AOP4" i="2"/>
  <c r="ATL174" i="4" s="1"/>
  <c r="APO4" i="2"/>
  <c r="AUK174" i="4" s="1"/>
  <c r="APS4" i="2"/>
  <c r="AUO174" i="4" s="1"/>
  <c r="APW4" i="2"/>
  <c r="AUS174" i="4" s="1"/>
  <c r="ARH4" i="2"/>
  <c r="AWD174" i="4" s="1"/>
  <c r="ARL4" i="2"/>
  <c r="AWH174" i="4" s="1"/>
  <c r="ARP4" i="2"/>
  <c r="AWL174" i="4" s="1"/>
  <c r="ART4" i="2"/>
  <c r="AWP174" i="4" s="1"/>
  <c r="ASN4" i="2"/>
  <c r="AXJ174" i="4" s="1"/>
  <c r="AXV4" i="2"/>
  <c r="BCR174" i="4" s="1"/>
  <c r="AXZ4" i="2"/>
  <c r="BCV174" i="4" s="1"/>
  <c r="AYD4" i="2"/>
  <c r="BCZ174" i="4" s="1"/>
  <c r="AYH4" i="2"/>
  <c r="BDD174" i="4" s="1"/>
  <c r="AYL4" i="2"/>
  <c r="BDH174" i="4" s="1"/>
  <c r="AYP4" i="2"/>
  <c r="BDL174" i="4" s="1"/>
  <c r="BBD4" i="2"/>
  <c r="BFZ174" i="4" s="1"/>
  <c r="AL4" i="2"/>
  <c r="AWR4" i="2"/>
  <c r="BBN174" i="4" s="1"/>
  <c r="AWV4" i="2"/>
  <c r="BBR174" i="4" s="1"/>
  <c r="BBX4" i="2"/>
  <c r="BGT174" i="4" s="1"/>
  <c r="VR4" i="2"/>
  <c r="AAN174" i="4" s="1"/>
  <c r="AFV4" i="2"/>
  <c r="AKR174" i="4" s="1"/>
  <c r="APZ4" i="2"/>
  <c r="AUV174" i="4" s="1"/>
  <c r="ASQ4" i="2"/>
  <c r="AXM174" i="4" s="1"/>
  <c r="ASU4" i="2"/>
  <c r="AXQ174" i="4" s="1"/>
  <c r="ASY4" i="2"/>
  <c r="AXU174" i="4" s="1"/>
  <c r="ATG4" i="2"/>
  <c r="AYC174" i="4" s="1"/>
  <c r="ATK4" i="2"/>
  <c r="AYG174" i="4" s="1"/>
  <c r="ATO4" i="2"/>
  <c r="AYK174" i="4" s="1"/>
  <c r="ATS4" i="2"/>
  <c r="AYO174" i="4" s="1"/>
  <c r="AYG4" i="2"/>
  <c r="BDC174" i="4" s="1"/>
  <c r="BAQ4" i="2"/>
  <c r="BFM174" i="4" s="1"/>
  <c r="BAU4" i="2"/>
  <c r="BFQ174" i="4" s="1"/>
  <c r="BAY4" i="2"/>
  <c r="BFU174" i="4" s="1"/>
  <c r="BBC4" i="2"/>
  <c r="BFY174" i="4" s="1"/>
  <c r="BBG4" i="2"/>
  <c r="BGC174" i="4" s="1"/>
  <c r="IK4" i="2"/>
  <c r="NG174" i="4" s="1"/>
  <c r="IO4" i="2"/>
  <c r="NK174" i="4" s="1"/>
  <c r="IT4" i="2"/>
  <c r="NP174" i="4" s="1"/>
  <c r="JM4" i="2"/>
  <c r="OI174" i="4" s="1"/>
  <c r="JV4" i="2"/>
  <c r="OR174" i="4" s="1"/>
  <c r="GO4" i="2"/>
  <c r="LK174" i="4" s="1"/>
  <c r="DP14" i="4" s="1"/>
  <c r="GX4" i="2"/>
  <c r="LT174" i="4" s="1"/>
  <c r="HB4" i="2"/>
  <c r="LX174" i="4" s="1"/>
  <c r="HG4" i="2"/>
  <c r="MC174" i="4" s="1"/>
  <c r="HK4" i="2"/>
  <c r="MG174" i="4" s="1"/>
  <c r="HP4" i="2"/>
  <c r="ML174" i="4" s="1"/>
  <c r="HT4" i="2"/>
  <c r="MP174" i="4" s="1"/>
  <c r="IC4" i="2"/>
  <c r="MY174" i="4" s="1"/>
  <c r="LE4" i="2"/>
  <c r="QA174" i="4" s="1"/>
  <c r="LN4" i="2"/>
  <c r="QJ174" i="4" s="1"/>
  <c r="MF4" i="2"/>
  <c r="RB174" i="4" s="1"/>
  <c r="MO4" i="2"/>
  <c r="RK174" i="4" s="1"/>
  <c r="NH4" i="2"/>
  <c r="SD174" i="4" s="1"/>
  <c r="LS4" i="2"/>
  <c r="QO174" i="4" s="1"/>
  <c r="MT4" i="2"/>
  <c r="RP174" i="4" s="1"/>
  <c r="BBH4" i="2"/>
  <c r="BGD174" i="4" s="1"/>
  <c r="BBL4" i="2"/>
  <c r="BGH174" i="4" s="1"/>
  <c r="HQ4" i="2"/>
  <c r="MM174" i="4" s="1"/>
  <c r="IL4" i="2"/>
  <c r="NH174" i="4" s="1"/>
  <c r="IP4" i="2"/>
  <c r="NL174" i="4" s="1"/>
  <c r="IU4" i="2"/>
  <c r="NQ174" i="4" s="1"/>
  <c r="JW4" i="2"/>
  <c r="OS174" i="4" s="1"/>
  <c r="KF4" i="2"/>
  <c r="PB174" i="4" s="1"/>
  <c r="GP4" i="2"/>
  <c r="LL174" i="4" s="1"/>
  <c r="GY4" i="2"/>
  <c r="LU174" i="4" s="1"/>
  <c r="HH4" i="2"/>
  <c r="MD174" i="4" s="1"/>
  <c r="HL4" i="2"/>
  <c r="MH174" i="4" s="1"/>
  <c r="HU4" i="2"/>
  <c r="MQ174" i="4" s="1"/>
  <c r="HZ4" i="2"/>
  <c r="MV174" i="4" s="1"/>
  <c r="ID4" i="2"/>
  <c r="MZ174" i="4" s="1"/>
  <c r="KB4" i="2"/>
  <c r="OX174" i="4" s="1"/>
  <c r="KK4" i="2"/>
  <c r="PG174" i="4" s="1"/>
  <c r="JJ4" i="2"/>
  <c r="OF174" i="4" s="1"/>
  <c r="JO4" i="2"/>
  <c r="OK174" i="4" s="1"/>
  <c r="JS4" i="2"/>
  <c r="OO174" i="4" s="1"/>
  <c r="NE4" i="2"/>
  <c r="SA174" i="4" s="1"/>
  <c r="AYK4" i="2"/>
  <c r="BDG174" i="4" s="1"/>
  <c r="JQ4" i="2"/>
  <c r="OM174" i="4" s="1"/>
  <c r="JZ4" i="2"/>
  <c r="OV174" i="4" s="1"/>
  <c r="KD4" i="2"/>
  <c r="OZ174" i="4" s="1"/>
  <c r="KI4" i="2"/>
  <c r="PE174" i="4" s="1"/>
  <c r="KM4" i="2"/>
  <c r="PI174" i="4" s="1"/>
  <c r="FW4" i="2"/>
  <c r="KS174" i="4" s="1"/>
  <c r="GB4" i="2"/>
  <c r="KX174" i="4" s="1"/>
  <c r="GF4" i="2"/>
  <c r="LB174" i="4" s="1"/>
  <c r="GK4" i="2"/>
  <c r="LG174" i="4" s="1"/>
  <c r="GT4" i="2"/>
  <c r="LP174" i="4" s="1"/>
  <c r="DY14" i="4" s="1"/>
  <c r="LA4" i="2"/>
  <c r="PW174" i="4" s="1"/>
  <c r="LJ4" i="2"/>
  <c r="QF174" i="4" s="1"/>
  <c r="OH4" i="2"/>
  <c r="TD174" i="4" s="1"/>
  <c r="OQ4" i="2"/>
  <c r="TM174" i="4" s="1"/>
  <c r="DW20" i="4" s="1"/>
  <c r="FC4" i="2"/>
  <c r="JY174" i="4" s="1"/>
  <c r="FG4" i="2"/>
  <c r="KC174" i="4" s="1"/>
  <c r="PH4" i="2"/>
  <c r="UD174" i="4" s="1"/>
  <c r="PL4" i="2"/>
  <c r="UH174" i="4" s="1"/>
  <c r="PP4" i="2"/>
  <c r="UL174" i="4" s="1"/>
  <c r="QC4" i="2"/>
  <c r="UY174" i="4" s="1"/>
  <c r="QG4" i="2"/>
  <c r="VC174" i="4" s="1"/>
  <c r="QK4" i="2"/>
  <c r="VG174" i="4" s="1"/>
  <c r="QO4" i="2"/>
  <c r="VK174" i="4" s="1"/>
  <c r="QS4" i="2"/>
  <c r="VO174" i="4" s="1"/>
  <c r="QW4" i="2"/>
  <c r="VS174" i="4" s="1"/>
  <c r="RA4" i="2"/>
  <c r="VW174" i="4" s="1"/>
  <c r="RE4" i="2"/>
  <c r="WA174" i="4" s="1"/>
  <c r="RI4" i="2"/>
  <c r="WE174" i="4" s="1"/>
  <c r="DX55" i="4" s="1"/>
  <c r="RM4" i="2"/>
  <c r="WI174" i="4" s="1"/>
  <c r="RQ4" i="2"/>
  <c r="WM174" i="4" s="1"/>
  <c r="RU4" i="2"/>
  <c r="WQ174" i="4" s="1"/>
  <c r="RY4" i="2"/>
  <c r="WU174" i="4" s="1"/>
  <c r="SC4" i="2"/>
  <c r="WY174" i="4" s="1"/>
  <c r="SH4" i="2"/>
  <c r="XD174" i="4" s="1"/>
  <c r="SL4" i="2"/>
  <c r="XH174" i="4" s="1"/>
  <c r="SP4" i="2"/>
  <c r="XL174" i="4" s="1"/>
  <c r="ST4" i="2"/>
  <c r="XP174" i="4" s="1"/>
  <c r="SX4" i="2"/>
  <c r="XT174" i="4" s="1"/>
  <c r="BBZ4" i="2"/>
  <c r="BGV174" i="4" s="1"/>
  <c r="LL4" i="2"/>
  <c r="QH174" i="4" s="1"/>
  <c r="AAR4" i="2"/>
  <c r="AFN174" i="4" s="1"/>
  <c r="AKV4" i="2"/>
  <c r="APR174" i="4" s="1"/>
  <c r="TB4" i="2"/>
  <c r="XX174" i="4" s="1"/>
  <c r="QN4" i="2"/>
  <c r="VJ174" i="4" s="1"/>
  <c r="GJ4" i="2"/>
  <c r="LF174" i="4" s="1"/>
  <c r="IR4" i="2"/>
  <c r="NN174" i="4" s="1"/>
  <c r="GM4" i="2"/>
  <c r="LI174" i="4" s="1"/>
  <c r="GZ4" i="2"/>
  <c r="LV174" i="4" s="1"/>
  <c r="HN4" i="2"/>
  <c r="MJ174" i="4" s="1"/>
  <c r="HR4" i="2"/>
  <c r="MN174" i="4" s="1"/>
  <c r="HV4" i="2"/>
  <c r="MR174" i="4" s="1"/>
  <c r="IA4" i="2"/>
  <c r="MW174" i="4" s="1"/>
  <c r="IE4" i="2"/>
  <c r="NA174" i="4" s="1"/>
  <c r="IG4" i="2"/>
  <c r="NC174" i="4" s="1"/>
  <c r="IV4" i="2"/>
  <c r="NR174" i="4" s="1"/>
  <c r="FS4" i="2"/>
  <c r="KO174" i="4" s="1"/>
  <c r="FT4" i="2"/>
  <c r="KP174" i="4" s="1"/>
  <c r="DY4" i="2"/>
  <c r="IU174" i="4" s="1"/>
  <c r="DN12" i="4" s="1"/>
  <c r="EC12" i="4" s="1"/>
  <c r="AL12" i="4" s="1"/>
  <c r="EH4" i="2"/>
  <c r="JD174" i="4" s="1"/>
  <c r="FN4" i="2"/>
  <c r="KJ174" i="4" s="1"/>
  <c r="KX4" i="2"/>
  <c r="PT174" i="4" s="1"/>
  <c r="LC4" i="2"/>
  <c r="PY174" i="4" s="1"/>
  <c r="LG4" i="2"/>
  <c r="QC174" i="4" s="1"/>
  <c r="LP4" i="2"/>
  <c r="QL174" i="4" s="1"/>
  <c r="LU4" i="2"/>
  <c r="QQ174" i="4" s="1"/>
  <c r="LY4" i="2"/>
  <c r="QU174" i="4" s="1"/>
  <c r="MD4" i="2"/>
  <c r="QZ174" i="4" s="1"/>
  <c r="MH4" i="2"/>
  <c r="RD174" i="4" s="1"/>
  <c r="ML4" i="2"/>
  <c r="RH174" i="4" s="1"/>
  <c r="NJ4" i="2"/>
  <c r="SF174" i="4" s="1"/>
  <c r="NN4" i="2"/>
  <c r="SJ174" i="4" s="1"/>
  <c r="NS4" i="2"/>
  <c r="SO174" i="4" s="1"/>
  <c r="NW4" i="2"/>
  <c r="SS174" i="4" s="1"/>
  <c r="OO4" i="2"/>
  <c r="TK174" i="4" s="1"/>
  <c r="OX4" i="2"/>
  <c r="TT174" i="4" s="1"/>
  <c r="FA4" i="2"/>
  <c r="JW174" i="4" s="1"/>
  <c r="GI4" i="2"/>
  <c r="LE174" i="4" s="1"/>
  <c r="HW4" i="2"/>
  <c r="MS174" i="4" s="1"/>
  <c r="IY4" i="2"/>
  <c r="NU174" i="4" s="1"/>
  <c r="JC4" i="2"/>
  <c r="NY174" i="4" s="1"/>
  <c r="JK4" i="2"/>
  <c r="OG174" i="4" s="1"/>
  <c r="KY4" i="2"/>
  <c r="PU174" i="4" s="1"/>
  <c r="MM4" i="2"/>
  <c r="RI174" i="4" s="1"/>
  <c r="MV4" i="2"/>
  <c r="RR174" i="4" s="1"/>
  <c r="MZ4" i="2"/>
  <c r="RV174" i="4" s="1"/>
  <c r="OA4" i="2"/>
  <c r="SW174" i="4" s="1"/>
  <c r="PW4" i="2"/>
  <c r="US174" i="4" s="1"/>
  <c r="QQ4" i="2"/>
  <c r="VM174" i="4" s="1"/>
  <c r="QU4" i="2"/>
  <c r="VQ174" i="4" s="1"/>
  <c r="QY4" i="2"/>
  <c r="VU174" i="4" s="1"/>
  <c r="RC4" i="2"/>
  <c r="VY174" i="4" s="1"/>
  <c r="RG4" i="2"/>
  <c r="WC174" i="4" s="1"/>
  <c r="RK4" i="2"/>
  <c r="WG174" i="4" s="1"/>
  <c r="RO4" i="2"/>
  <c r="WK174" i="4" s="1"/>
  <c r="RS4" i="2"/>
  <c r="WO174" i="4" s="1"/>
  <c r="RW4" i="2"/>
  <c r="WS174" i="4" s="1"/>
  <c r="SA4" i="2"/>
  <c r="WW174" i="4" s="1"/>
  <c r="SG4" i="2"/>
  <c r="XC174" i="4" s="1"/>
  <c r="SE4" i="2"/>
  <c r="XA174" i="4" s="1"/>
  <c r="SN4" i="2"/>
  <c r="XJ174" i="4" s="1"/>
  <c r="SR4" i="2"/>
  <c r="XN174" i="4" s="1"/>
  <c r="SV4" i="2"/>
  <c r="XR174" i="4" s="1"/>
  <c r="SZ4" i="2"/>
  <c r="XV174" i="4" s="1"/>
  <c r="DJ57" i="4" s="1"/>
  <c r="CP57" i="4" s="1"/>
  <c r="TH4" i="2"/>
  <c r="YD174" i="4" s="1"/>
  <c r="TL4" i="2"/>
  <c r="YH174" i="4" s="1"/>
  <c r="TP4" i="2"/>
  <c r="YL174" i="4" s="1"/>
  <c r="TT4" i="2"/>
  <c r="YP174" i="4" s="1"/>
  <c r="TX4" i="2"/>
  <c r="YT174" i="4" s="1"/>
  <c r="UB4" i="2"/>
  <c r="YX174" i="4" s="1"/>
  <c r="UF4" i="2"/>
  <c r="ZB174" i="4" s="1"/>
  <c r="UJ4" i="2"/>
  <c r="ZF174" i="4" s="1"/>
  <c r="UN4" i="2"/>
  <c r="ZJ174" i="4" s="1"/>
  <c r="UR4" i="2"/>
  <c r="ZN174" i="4" s="1"/>
  <c r="VE4" i="2"/>
  <c r="AAA174" i="4" s="1"/>
  <c r="VI4" i="2"/>
  <c r="AAE174" i="4" s="1"/>
  <c r="VM4" i="2"/>
  <c r="AAI174" i="4" s="1"/>
  <c r="VQ4" i="2"/>
  <c r="AAM174" i="4" s="1"/>
  <c r="GR4" i="2"/>
  <c r="LN174" i="4" s="1"/>
  <c r="DW14" i="4" s="1"/>
  <c r="HA4" i="2"/>
  <c r="LW174" i="4" s="1"/>
  <c r="HJ4" i="2"/>
  <c r="MF174" i="4" s="1"/>
  <c r="HS4" i="2"/>
  <c r="MO174" i="4" s="1"/>
  <c r="HX4" i="2"/>
  <c r="MT174" i="4" s="1"/>
  <c r="IB4" i="2"/>
  <c r="MX174" i="4" s="1"/>
  <c r="IM4" i="2"/>
  <c r="NI174" i="4" s="1"/>
  <c r="KG4" i="2"/>
  <c r="PC174" i="4" s="1"/>
  <c r="KP4" i="2"/>
  <c r="PL174" i="4" s="1"/>
  <c r="GD4" i="2"/>
  <c r="KZ174" i="4" s="1"/>
  <c r="GH4" i="2"/>
  <c r="LD174" i="4" s="1"/>
  <c r="GQ4" i="2"/>
  <c r="LM174" i="4" s="1"/>
  <c r="GV4" i="2"/>
  <c r="LR174" i="4" s="1"/>
  <c r="HI4" i="2"/>
  <c r="ME174" i="4" s="1"/>
  <c r="IJ4" i="2"/>
  <c r="NF174" i="4" s="1"/>
  <c r="IN4" i="2"/>
  <c r="NJ174" i="4" s="1"/>
  <c r="JL4" i="2"/>
  <c r="OH174" i="4" s="1"/>
  <c r="JP4" i="2"/>
  <c r="OL174" i="4" s="1"/>
  <c r="JT4" i="2"/>
  <c r="OP174" i="4" s="1"/>
  <c r="JY4" i="2"/>
  <c r="OU174" i="4" s="1"/>
  <c r="KC4" i="2"/>
  <c r="OY174" i="4" s="1"/>
  <c r="KL4" i="2"/>
  <c r="PH174" i="4" s="1"/>
  <c r="KQ4" i="2"/>
  <c r="PM174" i="4" s="1"/>
  <c r="KT4" i="2"/>
  <c r="PP174" i="4" s="1"/>
  <c r="FV4" i="2"/>
  <c r="KR174" i="4" s="1"/>
  <c r="GA4" i="2"/>
  <c r="KW174" i="4" s="1"/>
  <c r="GE4" i="2"/>
  <c r="LA174" i="4" s="1"/>
  <c r="GN4" i="2"/>
  <c r="LJ174" i="4" s="1"/>
  <c r="GW4" i="2"/>
  <c r="LS174" i="4" s="1"/>
  <c r="HF4" i="2"/>
  <c r="MB174" i="4" s="1"/>
  <c r="EJ4" i="2"/>
  <c r="JF174" i="4" s="1"/>
  <c r="EX4" i="2"/>
  <c r="JT174" i="4" s="1"/>
  <c r="FQ4" i="2"/>
  <c r="KM174" i="4" s="1"/>
  <c r="KU4" i="2"/>
  <c r="PQ174" i="4" s="1"/>
  <c r="LD4" i="2"/>
  <c r="PZ174" i="4" s="1"/>
  <c r="LH4" i="2"/>
  <c r="QD174" i="4" s="1"/>
  <c r="LM4" i="2"/>
  <c r="QI174" i="4" s="1"/>
  <c r="LQ4" i="2"/>
  <c r="QM174" i="4" s="1"/>
  <c r="LV4" i="2"/>
  <c r="QR174" i="4" s="1"/>
  <c r="LZ4" i="2"/>
  <c r="QV174" i="4" s="1"/>
  <c r="ME4" i="2"/>
  <c r="RA174" i="4" s="1"/>
  <c r="MI4" i="2"/>
  <c r="RE174" i="4" s="1"/>
  <c r="MN4" i="2"/>
  <c r="RJ174" i="4" s="1"/>
  <c r="MR4" i="2"/>
  <c r="RN174" i="4" s="1"/>
  <c r="NO4" i="2"/>
  <c r="SK174" i="4" s="1"/>
  <c r="NT4" i="2"/>
  <c r="SP174" i="4" s="1"/>
  <c r="NX4" i="2"/>
  <c r="ST174" i="4" s="1"/>
  <c r="OC4" i="2"/>
  <c r="SY174" i="4" s="1"/>
  <c r="OL4" i="2"/>
  <c r="TH174" i="4" s="1"/>
  <c r="OY4" i="2"/>
  <c r="TU174" i="4" s="1"/>
  <c r="EA4" i="2"/>
  <c r="IW174" i="4" s="1"/>
  <c r="DW12" i="4" s="1"/>
  <c r="GS4" i="2"/>
  <c r="LO174" i="4" s="1"/>
  <c r="DX14" i="4" s="1"/>
  <c r="IQ4" i="2"/>
  <c r="NM174" i="4" s="1"/>
  <c r="JD4" i="2"/>
  <c r="NZ174" i="4" s="1"/>
  <c r="JU4" i="2"/>
  <c r="OQ174" i="4" s="1"/>
  <c r="MS4" i="2"/>
  <c r="RO174" i="4" s="1"/>
  <c r="MW4" i="2"/>
  <c r="RS174" i="4" s="1"/>
  <c r="NA4" i="2"/>
  <c r="RW174" i="4" s="1"/>
  <c r="OK4" i="2"/>
  <c r="TG174" i="4" s="1"/>
  <c r="PC4" i="2"/>
  <c r="TY174" i="4" s="1"/>
  <c r="PO4" i="2"/>
  <c r="UK174" i="4" s="1"/>
  <c r="PT4" i="2"/>
  <c r="UP174" i="4" s="1"/>
  <c r="PX4" i="2"/>
  <c r="UT174" i="4" s="1"/>
  <c r="TE4" i="2"/>
  <c r="YA174" i="4" s="1"/>
  <c r="TI4" i="2"/>
  <c r="YE174" i="4" s="1"/>
  <c r="TM4" i="2"/>
  <c r="YI174" i="4" s="1"/>
  <c r="VV4" i="2"/>
  <c r="AAR174" i="4" s="1"/>
  <c r="VZ4" i="2"/>
  <c r="AAV174" i="4" s="1"/>
  <c r="WD4" i="2"/>
  <c r="AAZ174" i="4" s="1"/>
  <c r="WH4" i="2"/>
  <c r="ABD174" i="4" s="1"/>
  <c r="ED4" i="2"/>
  <c r="IZ174" i="4" s="1"/>
  <c r="EN4" i="2"/>
  <c r="JJ174" i="4" s="1"/>
  <c r="EZ4" i="2"/>
  <c r="JV174" i="4" s="1"/>
  <c r="IF4" i="2"/>
  <c r="NB174" i="4" s="1"/>
  <c r="KV4" i="2"/>
  <c r="PR174" i="4" s="1"/>
  <c r="LR4" i="2"/>
  <c r="QN174" i="4" s="1"/>
  <c r="MA4" i="2"/>
  <c r="QW174" i="4" s="1"/>
  <c r="MJ4" i="2"/>
  <c r="RF174" i="4" s="1"/>
  <c r="NC4" i="2"/>
  <c r="RY174" i="4" s="1"/>
  <c r="NG4" i="2"/>
  <c r="SC174" i="4" s="1"/>
  <c r="NL4" i="2"/>
  <c r="SH174" i="4" s="1"/>
  <c r="NP4" i="2"/>
  <c r="SL174" i="4" s="1"/>
  <c r="NY4" i="2"/>
  <c r="SU174" i="4" s="1"/>
  <c r="DV20" i="4" s="1"/>
  <c r="CR20" i="4" s="1"/>
  <c r="OD4" i="2"/>
  <c r="SZ174" i="4" s="1"/>
  <c r="OM4" i="2"/>
  <c r="TI174" i="4" s="1"/>
  <c r="OV4" i="2"/>
  <c r="TR174" i="4" s="1"/>
  <c r="EK4" i="2"/>
  <c r="JG174" i="4" s="1"/>
  <c r="FO4" i="2"/>
  <c r="KK174" i="4" s="1"/>
  <c r="HC4" i="2"/>
  <c r="LY174" i="4" s="1"/>
  <c r="IW4" i="2"/>
  <c r="NS174" i="4" s="1"/>
  <c r="KE4" i="2"/>
  <c r="PA174" i="4" s="1"/>
  <c r="MX4" i="2"/>
  <c r="RT174" i="4" s="1"/>
  <c r="NB4" i="2"/>
  <c r="RX174" i="4" s="1"/>
  <c r="OU4" i="2"/>
  <c r="TQ174" i="4" s="1"/>
  <c r="PD4" i="2"/>
  <c r="TZ174" i="4" s="1"/>
  <c r="PU4" i="2"/>
  <c r="UQ174" i="4" s="1"/>
  <c r="FX4" i="2"/>
  <c r="KT174" i="4" s="1"/>
  <c r="GC4" i="2"/>
  <c r="KY174" i="4" s="1"/>
  <c r="GG4" i="2"/>
  <c r="LC174" i="4" s="1"/>
  <c r="HD4" i="2"/>
  <c r="LZ174" i="4" s="1"/>
  <c r="EP4" i="2"/>
  <c r="JL174" i="4" s="1"/>
  <c r="EF4" i="2"/>
  <c r="JB174" i="4" s="1"/>
  <c r="ES4" i="2"/>
  <c r="JO174" i="4" s="1"/>
  <c r="FL4" i="2"/>
  <c r="KH174" i="4" s="1"/>
  <c r="LB4" i="2"/>
  <c r="PX174" i="4" s="1"/>
  <c r="LF4" i="2"/>
  <c r="QB174" i="4" s="1"/>
  <c r="LK4" i="2"/>
  <c r="QG174" i="4" s="1"/>
  <c r="LO4" i="2"/>
  <c r="QK174" i="4" s="1"/>
  <c r="LT4" i="2"/>
  <c r="QP174" i="4" s="1"/>
  <c r="LX4" i="2"/>
  <c r="QT174" i="4" s="1"/>
  <c r="MB4" i="2"/>
  <c r="QX174" i="4" s="1"/>
  <c r="MK4" i="2"/>
  <c r="RG174" i="4" s="1"/>
  <c r="MP4" i="2"/>
  <c r="RL174" i="4" s="1"/>
  <c r="ND4" i="2"/>
  <c r="RZ174" i="4" s="1"/>
  <c r="NI4" i="2"/>
  <c r="SE174" i="4" s="1"/>
  <c r="NM4" i="2"/>
  <c r="SI174" i="4" s="1"/>
  <c r="NR4" i="2"/>
  <c r="SN174" i="4" s="1"/>
  <c r="NV4" i="2"/>
  <c r="SR174" i="4" s="1"/>
  <c r="NZ4" i="2"/>
  <c r="SV174" i="4" s="1"/>
  <c r="OE4" i="2"/>
  <c r="TA174" i="4" s="1"/>
  <c r="OI4" i="2"/>
  <c r="TE174" i="4" s="1"/>
  <c r="ON4" i="2"/>
  <c r="TJ174" i="4" s="1"/>
  <c r="OR4" i="2"/>
  <c r="TN174" i="4" s="1"/>
  <c r="DX20" i="4" s="1"/>
  <c r="OW4" i="2"/>
  <c r="TS174" i="4" s="1"/>
  <c r="VU4" i="2"/>
  <c r="AAQ174" i="4" s="1"/>
  <c r="VY4" i="2"/>
  <c r="AAU174" i="4" s="1"/>
  <c r="WC4" i="2"/>
  <c r="AAY174" i="4" s="1"/>
  <c r="WG4" i="2"/>
  <c r="ABC174" i="4" s="1"/>
  <c r="WK4" i="2"/>
  <c r="ABG174" i="4" s="1"/>
  <c r="WO4" i="2"/>
  <c r="ABK174" i="4" s="1"/>
  <c r="WS4" i="2"/>
  <c r="ABO174" i="4" s="1"/>
  <c r="WW4" i="2"/>
  <c r="ABS174" i="4" s="1"/>
  <c r="XA4" i="2"/>
  <c r="ABW174" i="4" s="1"/>
  <c r="XE4" i="2"/>
  <c r="ACA174" i="4" s="1"/>
  <c r="XJ4" i="2"/>
  <c r="ACF174" i="4" s="1"/>
  <c r="XN4" i="2"/>
  <c r="ACJ174" i="4" s="1"/>
  <c r="XR4" i="2"/>
  <c r="ACN174" i="4" s="1"/>
  <c r="XV4" i="2"/>
  <c r="ACR174" i="4" s="1"/>
  <c r="XZ4" i="2"/>
  <c r="ACV174" i="4" s="1"/>
  <c r="YD4" i="2"/>
  <c r="ACZ174" i="4" s="1"/>
  <c r="ZW4" i="2"/>
  <c r="AES174" i="4" s="1"/>
  <c r="AAA4" i="2"/>
  <c r="AEW174" i="4" s="1"/>
  <c r="ABW4" i="2"/>
  <c r="AGS174" i="4" s="1"/>
  <c r="ACG4" i="2"/>
  <c r="AHC174" i="4" s="1"/>
  <c r="ADL4" i="2"/>
  <c r="AIH174" i="4" s="1"/>
  <c r="ADP4" i="2"/>
  <c r="AIL174" i="4" s="1"/>
  <c r="ADT4" i="2"/>
  <c r="AIP174" i="4" s="1"/>
  <c r="ADX4" i="2"/>
  <c r="AIT174" i="4" s="1"/>
  <c r="AEB4" i="2"/>
  <c r="AIX174" i="4" s="1"/>
  <c r="AEF4" i="2"/>
  <c r="AJB174" i="4" s="1"/>
  <c r="AEJ4" i="2"/>
  <c r="AJF174" i="4" s="1"/>
  <c r="AEN4" i="2"/>
  <c r="AJJ174" i="4" s="1"/>
  <c r="AER4" i="2"/>
  <c r="AJN174" i="4" s="1"/>
  <c r="AFI4" i="2"/>
  <c r="AKE174" i="4" s="1"/>
  <c r="AFM4" i="2"/>
  <c r="AKI174" i="4" s="1"/>
  <c r="AFQ4" i="2"/>
  <c r="AKM174" i="4" s="1"/>
  <c r="AFU4" i="2"/>
  <c r="AKQ174" i="4" s="1"/>
  <c r="AFY4" i="2"/>
  <c r="AKU174" i="4" s="1"/>
  <c r="AGC4" i="2"/>
  <c r="AKY174" i="4" s="1"/>
  <c r="AGG4" i="2"/>
  <c r="ALC174" i="4" s="1"/>
  <c r="AGK4" i="2"/>
  <c r="ALG174" i="4" s="1"/>
  <c r="AGO4" i="2"/>
  <c r="ALK174" i="4" s="1"/>
  <c r="AGS4" i="2"/>
  <c r="ALO174" i="4" s="1"/>
  <c r="AGW4" i="2"/>
  <c r="ALS174" i="4" s="1"/>
  <c r="AHA4" i="2"/>
  <c r="ALW174" i="4" s="1"/>
  <c r="AHE4" i="2"/>
  <c r="AMA174" i="4" s="1"/>
  <c r="AHJ4" i="2"/>
  <c r="AMF174" i="4" s="1"/>
  <c r="AHN4" i="2"/>
  <c r="AMJ174" i="4" s="1"/>
  <c r="AHR4" i="2"/>
  <c r="AMN174" i="4" s="1"/>
  <c r="AHV4" i="2"/>
  <c r="AMR174" i="4" s="1"/>
  <c r="AHZ4" i="2"/>
  <c r="AMV174" i="4" s="1"/>
  <c r="AID4" i="2"/>
  <c r="AMZ174" i="4" s="1"/>
  <c r="AIH4" i="2"/>
  <c r="AND174" i="4" s="1"/>
  <c r="WL4" i="2"/>
  <c r="ABH174" i="4" s="1"/>
  <c r="WP4" i="2"/>
  <c r="ABL174" i="4" s="1"/>
  <c r="DW59" i="4" s="1"/>
  <c r="WT4" i="2"/>
  <c r="ABP174" i="4" s="1"/>
  <c r="WX4" i="2"/>
  <c r="ABT174" i="4" s="1"/>
  <c r="XB4" i="2"/>
  <c r="ABX174" i="4" s="1"/>
  <c r="XF4" i="2"/>
  <c r="ACB174" i="4" s="1"/>
  <c r="XS4" i="2"/>
  <c r="ACO174" i="4" s="1"/>
  <c r="XW4" i="2"/>
  <c r="ACS174" i="4" s="1"/>
  <c r="YA4" i="2"/>
  <c r="ACW174" i="4" s="1"/>
  <c r="YE4" i="2"/>
  <c r="ADA174" i="4" s="1"/>
  <c r="ZK4" i="2"/>
  <c r="AEG174" i="4" s="1"/>
  <c r="ZT4" i="2"/>
  <c r="AEP174" i="4" s="1"/>
  <c r="ZX4" i="2"/>
  <c r="AET174" i="4" s="1"/>
  <c r="AAB4" i="2"/>
  <c r="AEX174" i="4" s="1"/>
  <c r="AFZ4" i="2"/>
  <c r="AKV174" i="4" s="1"/>
  <c r="AGD4" i="2"/>
  <c r="AKZ174" i="4" s="1"/>
  <c r="AGH4" i="2"/>
  <c r="ALD174" i="4" s="1"/>
  <c r="AGL4" i="2"/>
  <c r="ALH174" i="4" s="1"/>
  <c r="AGP4" i="2"/>
  <c r="ALL174" i="4" s="1"/>
  <c r="AGT4" i="2"/>
  <c r="ALP174" i="4" s="1"/>
  <c r="AGX4" i="2"/>
  <c r="ALT174" i="4" s="1"/>
  <c r="AHB4" i="2"/>
  <c r="ALX174" i="4" s="1"/>
  <c r="AHF4" i="2"/>
  <c r="AMB174" i="4" s="1"/>
  <c r="DW100" i="4" s="1"/>
  <c r="AHW4" i="2"/>
  <c r="AMS174" i="4" s="1"/>
  <c r="AIA4" i="2"/>
  <c r="AMW174" i="4" s="1"/>
  <c r="AIE4" i="2"/>
  <c r="ANA174" i="4" s="1"/>
  <c r="AII4" i="2"/>
  <c r="ANE174" i="4" s="1"/>
  <c r="AJG4" i="2"/>
  <c r="AOC174" i="4" s="1"/>
  <c r="AJT4" i="2"/>
  <c r="AOP174" i="4" s="1"/>
  <c r="AJX4" i="2"/>
  <c r="AOT174" i="4" s="1"/>
  <c r="DX102" i="4" s="1"/>
  <c r="AKB4" i="2"/>
  <c r="AOX174" i="4" s="1"/>
  <c r="AKF4" i="2"/>
  <c r="APB174" i="4" s="1"/>
  <c r="UU4" i="2"/>
  <c r="ZQ174" i="4" s="1"/>
  <c r="UY4" i="2"/>
  <c r="ZU174" i="4" s="1"/>
  <c r="VS4" i="2"/>
  <c r="AAO174" i="4" s="1"/>
  <c r="VW4" i="2"/>
  <c r="AAS174" i="4" s="1"/>
  <c r="WA4" i="2"/>
  <c r="AAW174" i="4" s="1"/>
  <c r="WE4" i="2"/>
  <c r="ABA174" i="4" s="1"/>
  <c r="WI4" i="2"/>
  <c r="ABE174" i="4" s="1"/>
  <c r="WM4" i="2"/>
  <c r="ABI174" i="4" s="1"/>
  <c r="WQ4" i="2"/>
  <c r="ABM174" i="4" s="1"/>
  <c r="DX59" i="4" s="1"/>
  <c r="WU4" i="2"/>
  <c r="ABQ174" i="4" s="1"/>
  <c r="WY4" i="2"/>
  <c r="ABU174" i="4" s="1"/>
  <c r="XG4" i="2"/>
  <c r="ACC174" i="4" s="1"/>
  <c r="XC4" i="2"/>
  <c r="ABY174" i="4" s="1"/>
  <c r="XP4" i="2"/>
  <c r="ACL174" i="4" s="1"/>
  <c r="XT4" i="2"/>
  <c r="ACP174" i="4" s="1"/>
  <c r="XX4" i="2"/>
  <c r="ACT174" i="4" s="1"/>
  <c r="YB4" i="2"/>
  <c r="ACX174" i="4" s="1"/>
  <c r="YJ4" i="2"/>
  <c r="ADF174" i="4" s="1"/>
  <c r="YN4" i="2"/>
  <c r="ADJ174" i="4" s="1"/>
  <c r="YR4" i="2"/>
  <c r="ADN174" i="4" s="1"/>
  <c r="YV4" i="2"/>
  <c r="ADR174" i="4" s="1"/>
  <c r="YZ4" i="2"/>
  <c r="ADV174" i="4" s="1"/>
  <c r="ZD4" i="2"/>
  <c r="ADZ174" i="4" s="1"/>
  <c r="ZH4" i="2"/>
  <c r="AED174" i="4" s="1"/>
  <c r="DX61" i="4" s="1"/>
  <c r="ZL4" i="2"/>
  <c r="AEH174" i="4" s="1"/>
  <c r="ZP4" i="2"/>
  <c r="AEL174" i="4" s="1"/>
  <c r="ZU4" i="2"/>
  <c r="AEQ174" i="4" s="1"/>
  <c r="ZY4" i="2"/>
  <c r="AEU174" i="4" s="1"/>
  <c r="AAG4" i="2"/>
  <c r="AFC174" i="4" s="1"/>
  <c r="AAK4" i="2"/>
  <c r="AFG174" i="4" s="1"/>
  <c r="AAO4" i="2"/>
  <c r="AFK174" i="4" s="1"/>
  <c r="AAS4" i="2"/>
  <c r="AFO174" i="4" s="1"/>
  <c r="AAW4" i="2"/>
  <c r="AFS174" i="4" s="1"/>
  <c r="ABA4" i="2"/>
  <c r="AFW174" i="4" s="1"/>
  <c r="ABE4" i="2"/>
  <c r="AGA174" i="4" s="1"/>
  <c r="ABI4" i="2"/>
  <c r="AGE174" i="4" s="1"/>
  <c r="ABM4" i="2"/>
  <c r="AGI174" i="4" s="1"/>
  <c r="ABQ4" i="2"/>
  <c r="AGM174" i="4" s="1"/>
  <c r="ABU4" i="2"/>
  <c r="AGQ174" i="4" s="1"/>
  <c r="ABY4" i="2"/>
  <c r="AGU174" i="4" s="1"/>
  <c r="DX63" i="4" s="1"/>
  <c r="ACC4" i="2"/>
  <c r="AGY174" i="4" s="1"/>
  <c r="ACH4" i="2"/>
  <c r="AHD174" i="4" s="1"/>
  <c r="ACL4" i="2"/>
  <c r="AHH174" i="4" s="1"/>
  <c r="ACP4" i="2"/>
  <c r="AHL174" i="4" s="1"/>
  <c r="ACT4" i="2"/>
  <c r="AHP174" i="4" s="1"/>
  <c r="ACX4" i="2"/>
  <c r="AHT174" i="4" s="1"/>
  <c r="ADB4" i="2"/>
  <c r="AHX174" i="4" s="1"/>
  <c r="ADF4" i="2"/>
  <c r="AIB174" i="4" s="1"/>
  <c r="AEU4" i="2"/>
  <c r="AJQ174" i="4" s="1"/>
  <c r="AEY4" i="2"/>
  <c r="AJU174" i="4" s="1"/>
  <c r="AFC4" i="2"/>
  <c r="AJY174" i="4" s="1"/>
  <c r="AFW4" i="2"/>
  <c r="AKS174" i="4" s="1"/>
  <c r="AGA4" i="2"/>
  <c r="AKW174" i="4" s="1"/>
  <c r="AGE4" i="2"/>
  <c r="ALA174" i="4" s="1"/>
  <c r="AGI4" i="2"/>
  <c r="ALE174" i="4" s="1"/>
  <c r="AGM4" i="2"/>
  <c r="ALI174" i="4" s="1"/>
  <c r="AGQ4" i="2"/>
  <c r="ALM174" i="4" s="1"/>
  <c r="AGU4" i="2"/>
  <c r="ALQ174" i="4" s="1"/>
  <c r="AHG4" i="2"/>
  <c r="AMC174" i="4" s="1"/>
  <c r="DX100" i="4" s="1"/>
  <c r="AGY4" i="2"/>
  <c r="ALU174" i="4" s="1"/>
  <c r="AHC4" i="2"/>
  <c r="ALY174" i="4" s="1"/>
  <c r="EU4" i="2"/>
  <c r="JQ174" i="4" s="1"/>
  <c r="FD4" i="2"/>
  <c r="JZ174" i="4" s="1"/>
  <c r="FH4" i="2"/>
  <c r="KD174" i="4" s="1"/>
  <c r="FY4" i="2"/>
  <c r="KU174" i="4" s="1"/>
  <c r="HM4" i="2"/>
  <c r="MI174" i="4" s="1"/>
  <c r="IX4" i="2"/>
  <c r="NT174" i="4" s="1"/>
  <c r="JB4" i="2"/>
  <c r="NX174" i="4" s="1"/>
  <c r="JF4" i="2"/>
  <c r="OB174" i="4" s="1"/>
  <c r="KO4" i="2"/>
  <c r="PK174" i="4" s="1"/>
  <c r="MC4" i="2"/>
  <c r="QY174" i="4" s="1"/>
  <c r="MU4" i="2"/>
  <c r="RQ174" i="4" s="1"/>
  <c r="MY4" i="2"/>
  <c r="RU174" i="4" s="1"/>
  <c r="NQ4" i="2"/>
  <c r="SM174" i="4" s="1"/>
  <c r="PA4" i="2"/>
  <c r="TW174" i="4" s="1"/>
  <c r="PE4" i="2"/>
  <c r="UA174" i="4" s="1"/>
  <c r="PI4" i="2"/>
  <c r="UE174" i="4" s="1"/>
  <c r="PM4" i="2"/>
  <c r="UI174" i="4" s="1"/>
  <c r="PQ4" i="2"/>
  <c r="UM174" i="4" s="1"/>
  <c r="PV4" i="2"/>
  <c r="UR174" i="4" s="1"/>
  <c r="PZ4" i="2"/>
  <c r="UV174" i="4" s="1"/>
  <c r="QD4" i="2"/>
  <c r="UZ174" i="4" s="1"/>
  <c r="QH4" i="2"/>
  <c r="VD174" i="4" s="1"/>
  <c r="QL4" i="2"/>
  <c r="VH174" i="4" s="1"/>
  <c r="QT4" i="2"/>
  <c r="VP174" i="4" s="1"/>
  <c r="QX4" i="2"/>
  <c r="VT174" i="4" s="1"/>
  <c r="RB4" i="2"/>
  <c r="VX174" i="4" s="1"/>
  <c r="RF4" i="2"/>
  <c r="WB174" i="4" s="1"/>
  <c r="RJ4" i="2"/>
  <c r="WF174" i="4" s="1"/>
  <c r="DY55" i="4" s="1"/>
  <c r="RN4" i="2"/>
  <c r="WJ174" i="4" s="1"/>
  <c r="RR4" i="2"/>
  <c r="WN174" i="4" s="1"/>
  <c r="RV4" i="2"/>
  <c r="WR174" i="4" s="1"/>
  <c r="RZ4" i="2"/>
  <c r="WV174" i="4" s="1"/>
  <c r="SD4" i="2"/>
  <c r="WZ174" i="4" s="1"/>
  <c r="SI4" i="2"/>
  <c r="XE174" i="4" s="1"/>
  <c r="SQ4" i="2"/>
  <c r="XM174" i="4" s="1"/>
  <c r="SU4" i="2"/>
  <c r="XQ174" i="4" s="1"/>
  <c r="SY4" i="2"/>
  <c r="XU174" i="4" s="1"/>
  <c r="TC4" i="2"/>
  <c r="XY174" i="4" s="1"/>
  <c r="TG4" i="2"/>
  <c r="YC174" i="4" s="1"/>
  <c r="TK4" i="2"/>
  <c r="YG174" i="4" s="1"/>
  <c r="TO4" i="2"/>
  <c r="YK174" i="4" s="1"/>
  <c r="TS4" i="2"/>
  <c r="YO174" i="4" s="1"/>
  <c r="TW4" i="2"/>
  <c r="YS174" i="4" s="1"/>
  <c r="UA4" i="2"/>
  <c r="YW174" i="4" s="1"/>
  <c r="DY57" i="4" s="1"/>
  <c r="UE4" i="2"/>
  <c r="ZA174" i="4" s="1"/>
  <c r="UI4" i="2"/>
  <c r="ZE174" i="4" s="1"/>
  <c r="UM4" i="2"/>
  <c r="ZI174" i="4" s="1"/>
  <c r="UT4" i="2"/>
  <c r="ZP174" i="4" s="1"/>
  <c r="UQ4" i="2"/>
  <c r="ZM174" i="4" s="1"/>
  <c r="UV4" i="2"/>
  <c r="ZR174" i="4" s="1"/>
  <c r="UZ4" i="2"/>
  <c r="ZV174" i="4" s="1"/>
  <c r="VD4" i="2"/>
  <c r="ZZ174" i="4" s="1"/>
  <c r="DD59" i="4" s="1"/>
  <c r="VH4" i="2"/>
  <c r="AAD174" i="4" s="1"/>
  <c r="DF59" i="4" s="1"/>
  <c r="AD59" i="4" s="1"/>
  <c r="VL4" i="2"/>
  <c r="AAH174" i="4" s="1"/>
  <c r="DH59" i="4" s="1"/>
  <c r="CL59" i="4" s="1"/>
  <c r="VP4" i="2"/>
  <c r="AAL174" i="4" s="1"/>
  <c r="DK59" i="4" s="1"/>
  <c r="VT4" i="2"/>
  <c r="AAP174" i="4" s="1"/>
  <c r="DO59" i="4" s="1"/>
  <c r="ED59" i="4" s="1"/>
  <c r="AH59" i="4" s="1"/>
  <c r="VX4" i="2"/>
  <c r="AAT174" i="4" s="1"/>
  <c r="WB4" i="2"/>
  <c r="AAX174" i="4" s="1"/>
  <c r="WF4" i="2"/>
  <c r="ABB174" i="4" s="1"/>
  <c r="WJ4" i="2"/>
  <c r="ABF174" i="4" s="1"/>
  <c r="WN4" i="2"/>
  <c r="ABJ174" i="4" s="1"/>
  <c r="WR4" i="2"/>
  <c r="ABN174" i="4" s="1"/>
  <c r="DY59" i="4" s="1"/>
  <c r="WV4" i="2"/>
  <c r="ABR174" i="4" s="1"/>
  <c r="WZ4" i="2"/>
  <c r="ABV174" i="4" s="1"/>
  <c r="XD4" i="2"/>
  <c r="ABZ174" i="4" s="1"/>
  <c r="XI4" i="2"/>
  <c r="ACE174" i="4" s="1"/>
  <c r="XM4" i="2"/>
  <c r="ACI174" i="4" s="1"/>
  <c r="XQ4" i="2"/>
  <c r="ACM174" i="4" s="1"/>
  <c r="XU4" i="2"/>
  <c r="ACQ174" i="4" s="1"/>
  <c r="XY4" i="2"/>
  <c r="ACU174" i="4" s="1"/>
  <c r="YC4" i="2"/>
  <c r="ACY174" i="4" s="1"/>
  <c r="YG4" i="2"/>
  <c r="ADC174" i="4" s="1"/>
  <c r="YK4" i="2"/>
  <c r="ADG174" i="4" s="1"/>
  <c r="YO4" i="2"/>
  <c r="ADK174" i="4" s="1"/>
  <c r="YS4" i="2"/>
  <c r="ADO174" i="4" s="1"/>
  <c r="YW4" i="2"/>
  <c r="ADS174" i="4" s="1"/>
  <c r="ZA4" i="2"/>
  <c r="ADW174" i="4" s="1"/>
  <c r="ZE4" i="2"/>
  <c r="AEA174" i="4" s="1"/>
  <c r="ZI4" i="2"/>
  <c r="AEE174" i="4" s="1"/>
  <c r="DY61" i="4" s="1"/>
  <c r="ZM4" i="2"/>
  <c r="AEI174" i="4" s="1"/>
  <c r="ZQ4" i="2"/>
  <c r="AEM174" i="4" s="1"/>
  <c r="ZV4" i="2"/>
  <c r="AER174" i="4" s="1"/>
  <c r="ZZ4" i="2"/>
  <c r="AEV174" i="4" s="1"/>
  <c r="AAD4" i="2"/>
  <c r="AEZ174" i="4" s="1"/>
  <c r="AAH4" i="2"/>
  <c r="AFD174" i="4" s="1"/>
  <c r="AAL4" i="2"/>
  <c r="AFH174" i="4" s="1"/>
  <c r="AAP4" i="2"/>
  <c r="AFL174" i="4" s="1"/>
  <c r="AJW4" i="2"/>
  <c r="AOS174" i="4" s="1"/>
  <c r="DW102" i="4" s="1"/>
  <c r="AKA4" i="2"/>
  <c r="AOW174" i="4" s="1"/>
  <c r="AKE4" i="2"/>
  <c r="APA174" i="4" s="1"/>
  <c r="ALS4" i="2"/>
  <c r="AQO174" i="4" s="1"/>
  <c r="AMG4" i="2"/>
  <c r="ARC174" i="4" s="1"/>
  <c r="ANP4" i="2"/>
  <c r="ASL174" i="4" s="1"/>
  <c r="ANT4" i="2"/>
  <c r="ASP174" i="4" s="1"/>
  <c r="ANX4" i="2"/>
  <c r="AST174" i="4" s="1"/>
  <c r="AOB4" i="2"/>
  <c r="ASX174" i="4" s="1"/>
  <c r="AOF4" i="2"/>
  <c r="ATB174" i="4" s="1"/>
  <c r="AOJ4" i="2"/>
  <c r="ATF174" i="4" s="1"/>
  <c r="AON4" i="2"/>
  <c r="ATJ174" i="4" s="1"/>
  <c r="AOR4" i="2"/>
  <c r="ATN174" i="4" s="1"/>
  <c r="APM4" i="2"/>
  <c r="AUI174" i="4" s="1"/>
  <c r="APQ4" i="2"/>
  <c r="AUM174" i="4" s="1"/>
  <c r="APU4" i="2"/>
  <c r="AUQ174" i="4" s="1"/>
  <c r="APY4" i="2"/>
  <c r="AUU174" i="4" s="1"/>
  <c r="AQC4" i="2"/>
  <c r="AUY174" i="4" s="1"/>
  <c r="AQG4" i="2"/>
  <c r="AVC174" i="4" s="1"/>
  <c r="AQK4" i="2"/>
  <c r="AVG174" i="4" s="1"/>
  <c r="AQO4" i="2"/>
  <c r="AVK174" i="4" s="1"/>
  <c r="AQS4" i="2"/>
  <c r="AVO174" i="4" s="1"/>
  <c r="AQW4" i="2"/>
  <c r="AVS174" i="4" s="1"/>
  <c r="ARA4" i="2"/>
  <c r="AVW174" i="4" s="1"/>
  <c r="ARE4" i="2"/>
  <c r="AWA174" i="4" s="1"/>
  <c r="ARJ4" i="2"/>
  <c r="AWF174" i="4" s="1"/>
  <c r="ARN4" i="2"/>
  <c r="AWJ174" i="4" s="1"/>
  <c r="ARR4" i="2"/>
  <c r="AWN174" i="4" s="1"/>
  <c r="ARV4" i="2"/>
  <c r="AWR174" i="4" s="1"/>
  <c r="DW141" i="4" s="1"/>
  <c r="ARZ4" i="2"/>
  <c r="AWV174" i="4" s="1"/>
  <c r="ASD4" i="2"/>
  <c r="AWZ174" i="4" s="1"/>
  <c r="ASH4" i="2"/>
  <c r="AXD174" i="4" s="1"/>
  <c r="ASL4" i="2"/>
  <c r="AXH174" i="4" s="1"/>
  <c r="ATW4" i="2"/>
  <c r="AYS174" i="4" s="1"/>
  <c r="AUA4" i="2"/>
  <c r="AYW174" i="4" s="1"/>
  <c r="AUE4" i="2"/>
  <c r="AZA174" i="4" s="1"/>
  <c r="AUI4" i="2"/>
  <c r="AZE174" i="4" s="1"/>
  <c r="AVC4" i="2"/>
  <c r="AZY174" i="4" s="1"/>
  <c r="AVG4" i="2"/>
  <c r="BAC174" i="4" s="1"/>
  <c r="AVK4" i="2"/>
  <c r="BAG174" i="4" s="1"/>
  <c r="AVO4" i="2"/>
  <c r="BAK174" i="4" s="1"/>
  <c r="AWG4" i="2"/>
  <c r="BBC174" i="4" s="1"/>
  <c r="AVS4" i="2"/>
  <c r="BAO174" i="4" s="1"/>
  <c r="AVW4" i="2"/>
  <c r="BAS174" i="4" s="1"/>
  <c r="AWA4" i="2"/>
  <c r="BAW174" i="4" s="1"/>
  <c r="AWE4" i="2"/>
  <c r="BBA174" i="4" s="1"/>
  <c r="AWZ4" i="2"/>
  <c r="BBV174" i="4" s="1"/>
  <c r="AXD4" i="2"/>
  <c r="BBZ174" i="4" s="1"/>
  <c r="DW145" i="4" s="1"/>
  <c r="AXH4" i="2"/>
  <c r="BCD174" i="4" s="1"/>
  <c r="AXL4" i="2"/>
  <c r="BCH174" i="4" s="1"/>
  <c r="AXT4" i="2"/>
  <c r="BCP174" i="4" s="1"/>
  <c r="AXX4" i="2"/>
  <c r="BCT174" i="4" s="1"/>
  <c r="AYB4" i="2"/>
  <c r="BCX174" i="4" s="1"/>
  <c r="AYF4" i="2"/>
  <c r="BDB174" i="4" s="1"/>
  <c r="AYJ4" i="2"/>
  <c r="BDF174" i="4" s="1"/>
  <c r="AYN4" i="2"/>
  <c r="BDJ174" i="4" s="1"/>
  <c r="AYR4" i="2"/>
  <c r="BDN174" i="4" s="1"/>
  <c r="AYW4" i="2"/>
  <c r="BDS174" i="4" s="1"/>
  <c r="AZA4" i="2"/>
  <c r="BDW174" i="4" s="1"/>
  <c r="AZE4" i="2"/>
  <c r="BEA174" i="4" s="1"/>
  <c r="AZI4" i="2"/>
  <c r="BEE174" i="4" s="1"/>
  <c r="BAB4" i="2"/>
  <c r="BEX174" i="4" s="1"/>
  <c r="AQD4" i="2"/>
  <c r="AUZ174" i="4" s="1"/>
  <c r="AQH4" i="2"/>
  <c r="AVD174" i="4" s="1"/>
  <c r="AQL4" i="2"/>
  <c r="AVH174" i="4" s="1"/>
  <c r="AQP4" i="2"/>
  <c r="AVL174" i="4" s="1"/>
  <c r="AQT4" i="2"/>
  <c r="AVP174" i="4" s="1"/>
  <c r="AQX4" i="2"/>
  <c r="AVT174" i="4" s="1"/>
  <c r="ARB4" i="2"/>
  <c r="AVX174" i="4" s="1"/>
  <c r="ARF4" i="2"/>
  <c r="AWB174" i="4" s="1"/>
  <c r="ASA4" i="2"/>
  <c r="AWW174" i="4" s="1"/>
  <c r="ASE4" i="2"/>
  <c r="AXA174" i="4" s="1"/>
  <c r="ASI4" i="2"/>
  <c r="AXE174" i="4" s="1"/>
  <c r="ASM4" i="2"/>
  <c r="AXI174" i="4" s="1"/>
  <c r="ATC4" i="2"/>
  <c r="AXY174" i="4" s="1"/>
  <c r="ATT4" i="2"/>
  <c r="AYP174" i="4" s="1"/>
  <c r="ATX4" i="2"/>
  <c r="AYT174" i="4" s="1"/>
  <c r="AUB4" i="2"/>
  <c r="AYX174" i="4" s="1"/>
  <c r="AUF4" i="2"/>
  <c r="AZB174" i="4" s="1"/>
  <c r="AUJ4" i="2"/>
  <c r="AZF174" i="4" s="1"/>
  <c r="AZF4" i="2"/>
  <c r="BEB174" i="4" s="1"/>
  <c r="AZY4" i="2"/>
  <c r="BEU174" i="4" s="1"/>
  <c r="AZJ4" i="2"/>
  <c r="BEF174" i="4" s="1"/>
  <c r="BAC4" i="2"/>
  <c r="BEY174" i="4" s="1"/>
  <c r="AHT4" i="2"/>
  <c r="AMP174" i="4" s="1"/>
  <c r="AHX4" i="2"/>
  <c r="AMT174" i="4" s="1"/>
  <c r="AIB4" i="2"/>
  <c r="AMX174" i="4" s="1"/>
  <c r="AIF4" i="2"/>
  <c r="ANB174" i="4" s="1"/>
  <c r="AIN4" i="2"/>
  <c r="ANJ174" i="4" s="1"/>
  <c r="AIR4" i="2"/>
  <c r="ANN174" i="4" s="1"/>
  <c r="AIV4" i="2"/>
  <c r="ANR174" i="4" s="1"/>
  <c r="AIZ4" i="2"/>
  <c r="ANV174" i="4" s="1"/>
  <c r="AJD4" i="2"/>
  <c r="ANZ174" i="4" s="1"/>
  <c r="AJH4" i="2"/>
  <c r="AOD174" i="4" s="1"/>
  <c r="AJL4" i="2"/>
  <c r="AOH174" i="4" s="1"/>
  <c r="AJP4" i="2"/>
  <c r="AOL174" i="4" s="1"/>
  <c r="AJU4" i="2"/>
  <c r="AOQ174" i="4" s="1"/>
  <c r="AJY4" i="2"/>
  <c r="AOU174" i="4" s="1"/>
  <c r="DY102" i="4" s="1"/>
  <c r="AKC4" i="2"/>
  <c r="AOY174" i="4" s="1"/>
  <c r="AKK4" i="2"/>
  <c r="APG174" i="4" s="1"/>
  <c r="AKO4" i="2"/>
  <c r="APK174" i="4" s="1"/>
  <c r="AKS4" i="2"/>
  <c r="APO174" i="4" s="1"/>
  <c r="AKW4" i="2"/>
  <c r="APS174" i="4" s="1"/>
  <c r="ALA4" i="2"/>
  <c r="APW174" i="4" s="1"/>
  <c r="ALE4" i="2"/>
  <c r="AQA174" i="4" s="1"/>
  <c r="ALI4" i="2"/>
  <c r="AQE174" i="4" s="1"/>
  <c r="ALM4" i="2"/>
  <c r="AQI174" i="4" s="1"/>
  <c r="ALQ4" i="2"/>
  <c r="AQM174" i="4" s="1"/>
  <c r="ALU4" i="2"/>
  <c r="AQQ174" i="4" s="1"/>
  <c r="ALY4" i="2"/>
  <c r="AQU174" i="4" s="1"/>
  <c r="AMC4" i="2"/>
  <c r="AQY174" i="4" s="1"/>
  <c r="AMH4" i="2"/>
  <c r="ARD174" i="4" s="1"/>
  <c r="AML4" i="2"/>
  <c r="ARH174" i="4" s="1"/>
  <c r="AMP4" i="2"/>
  <c r="ARL174" i="4" s="1"/>
  <c r="DY104" i="4" s="1"/>
  <c r="AMT4" i="2"/>
  <c r="ARP174" i="4" s="1"/>
  <c r="AMX4" i="2"/>
  <c r="ART174" i="4" s="1"/>
  <c r="ANB4" i="2"/>
  <c r="ARX174" i="4" s="1"/>
  <c r="ANF4" i="2"/>
  <c r="ASB174" i="4" s="1"/>
  <c r="ANJ4" i="2"/>
  <c r="ASF174" i="4" s="1"/>
  <c r="AOU4" i="2"/>
  <c r="ATQ174" i="4" s="1"/>
  <c r="AOY4" i="2"/>
  <c r="ATU174" i="4" s="1"/>
  <c r="APC4" i="2"/>
  <c r="ATY174" i="4" s="1"/>
  <c r="APG4" i="2"/>
  <c r="AUC174" i="4" s="1"/>
  <c r="DY106" i="4" s="1"/>
  <c r="AQA4" i="2"/>
  <c r="AUW174" i="4" s="1"/>
  <c r="AQE4" i="2"/>
  <c r="AVA174" i="4" s="1"/>
  <c r="AQI4" i="2"/>
  <c r="AVE174" i="4" s="1"/>
  <c r="AQM4" i="2"/>
  <c r="AVI174" i="4" s="1"/>
  <c r="AQQ4" i="2"/>
  <c r="AVM174" i="4" s="1"/>
  <c r="ARG4" i="2"/>
  <c r="AWC174" i="4" s="1"/>
  <c r="AQU4" i="2"/>
  <c r="AVQ174" i="4" s="1"/>
  <c r="AQY4" i="2"/>
  <c r="AVU174" i="4" s="1"/>
  <c r="ARC4" i="2"/>
  <c r="AVY174" i="4" s="1"/>
  <c r="ARX4" i="2"/>
  <c r="AWT174" i="4" s="1"/>
  <c r="DY141" i="4" s="1"/>
  <c r="ASB4" i="2"/>
  <c r="AWX174" i="4" s="1"/>
  <c r="ASF4" i="2"/>
  <c r="AXB174" i="4" s="1"/>
  <c r="ASJ4" i="2"/>
  <c r="AXF174" i="4" s="1"/>
  <c r="ASR4" i="2"/>
  <c r="AXN174" i="4" s="1"/>
  <c r="ASV4" i="2"/>
  <c r="AXR174" i="4" s="1"/>
  <c r="ASZ4" i="2"/>
  <c r="AXV174" i="4" s="1"/>
  <c r="ATD4" i="2"/>
  <c r="AXZ174" i="4" s="1"/>
  <c r="ATH4" i="2"/>
  <c r="AYD174" i="4" s="1"/>
  <c r="ATL4" i="2"/>
  <c r="AYH174" i="4" s="1"/>
  <c r="ATP4" i="2"/>
  <c r="AYL174" i="4" s="1"/>
  <c r="ATU4" i="2"/>
  <c r="AYQ174" i="4" s="1"/>
  <c r="ATY4" i="2"/>
  <c r="AYU174" i="4" s="1"/>
  <c r="AUC4" i="2"/>
  <c r="AYY174" i="4" s="1"/>
  <c r="AUG4" i="2"/>
  <c r="AZC174" i="4" s="1"/>
  <c r="AUO4" i="2"/>
  <c r="AZK174" i="4" s="1"/>
  <c r="DY143" i="4" s="1"/>
  <c r="AUS4" i="2"/>
  <c r="AZO174" i="4" s="1"/>
  <c r="AUW4" i="2"/>
  <c r="AZS174" i="4" s="1"/>
  <c r="AVA4" i="2"/>
  <c r="AZW174" i="4" s="1"/>
  <c r="AVE4" i="2"/>
  <c r="BAA174" i="4" s="1"/>
  <c r="AVI4" i="2"/>
  <c r="BAE174" i="4" s="1"/>
  <c r="AVM4" i="2"/>
  <c r="BAI174" i="4" s="1"/>
  <c r="AVQ4" i="2"/>
  <c r="BAM174" i="4" s="1"/>
  <c r="AVU4" i="2"/>
  <c r="BAQ174" i="4" s="1"/>
  <c r="AVY4" i="2"/>
  <c r="BAU174" i="4" s="1"/>
  <c r="AWC4" i="2"/>
  <c r="BAY174" i="4" s="1"/>
  <c r="AWH4" i="2"/>
  <c r="BBD174" i="4" s="1"/>
  <c r="AWL4" i="2"/>
  <c r="BBH174" i="4" s="1"/>
  <c r="AWP4" i="2"/>
  <c r="BBL174" i="4" s="1"/>
  <c r="AWT4" i="2"/>
  <c r="BBP174" i="4" s="1"/>
  <c r="AWX4" i="2"/>
  <c r="BBT174" i="4" s="1"/>
  <c r="AXB4" i="2"/>
  <c r="BBX174" i="4" s="1"/>
  <c r="AXF4" i="2"/>
  <c r="BCB174" i="4" s="1"/>
  <c r="DY145" i="4" s="1"/>
  <c r="AXJ4" i="2"/>
  <c r="BCF174" i="4" s="1"/>
  <c r="AXN4" i="2"/>
  <c r="BCJ174" i="4" s="1"/>
  <c r="AYU4" i="2"/>
  <c r="BDQ174" i="4" s="1"/>
  <c r="AYY4" i="2"/>
  <c r="BDU174" i="4" s="1"/>
  <c r="AZC4" i="2"/>
  <c r="BDY174" i="4" s="1"/>
  <c r="AZG4" i="2"/>
  <c r="BEC174" i="4" s="1"/>
  <c r="AZZ4" i="2"/>
  <c r="BEV174" i="4" s="1"/>
  <c r="AZK4" i="2"/>
  <c r="BEG174" i="4" s="1"/>
  <c r="BAE4" i="2"/>
  <c r="BFA174" i="4" s="1"/>
  <c r="DN149" i="4" s="1"/>
  <c r="EC149" i="4" s="1"/>
  <c r="AL149" i="4" s="1"/>
  <c r="AAX4" i="2"/>
  <c r="AFT174" i="4" s="1"/>
  <c r="ABB4" i="2"/>
  <c r="AFX174" i="4" s="1"/>
  <c r="ABF4" i="2"/>
  <c r="AGB174" i="4" s="1"/>
  <c r="ABJ4" i="2"/>
  <c r="AGF174" i="4" s="1"/>
  <c r="ABN4" i="2"/>
  <c r="AGJ174" i="4" s="1"/>
  <c r="ABR4" i="2"/>
  <c r="AGN174" i="4" s="1"/>
  <c r="ABV4" i="2"/>
  <c r="AGR174" i="4" s="1"/>
  <c r="ABZ4" i="2"/>
  <c r="AGV174" i="4" s="1"/>
  <c r="DY63" i="4" s="1"/>
  <c r="ACD4" i="2"/>
  <c r="AGZ174" i="4" s="1"/>
  <c r="ACI4" i="2"/>
  <c r="AHE174" i="4" s="1"/>
  <c r="ACM4" i="2"/>
  <c r="AHI174" i="4" s="1"/>
  <c r="ACU4" i="2"/>
  <c r="AHQ174" i="4" s="1"/>
  <c r="ACY4" i="2"/>
  <c r="AHU174" i="4" s="1"/>
  <c r="ADC4" i="2"/>
  <c r="AHY174" i="4" s="1"/>
  <c r="ADG4" i="2"/>
  <c r="AIC174" i="4" s="1"/>
  <c r="ADK4" i="2"/>
  <c r="AIG174" i="4" s="1"/>
  <c r="ADO4" i="2"/>
  <c r="AIK174" i="4" s="1"/>
  <c r="ADS4" i="2"/>
  <c r="AIO174" i="4" s="1"/>
  <c r="ADW4" i="2"/>
  <c r="AIS174" i="4" s="1"/>
  <c r="AEA4" i="2"/>
  <c r="AIW174" i="4" s="1"/>
  <c r="AEE4" i="2"/>
  <c r="AJA174" i="4" s="1"/>
  <c r="AEI4" i="2"/>
  <c r="AJE174" i="4" s="1"/>
  <c r="AET4" i="2"/>
  <c r="AJP174" i="4" s="1"/>
  <c r="AEM4" i="2"/>
  <c r="AJI174" i="4" s="1"/>
  <c r="AEQ4" i="2"/>
  <c r="AJM174" i="4" s="1"/>
  <c r="DY98" i="4" s="1"/>
  <c r="AEV4" i="2"/>
  <c r="AJR174" i="4" s="1"/>
  <c r="AEZ4" i="2"/>
  <c r="AJV174" i="4" s="1"/>
  <c r="AFD4" i="2"/>
  <c r="AJZ174" i="4" s="1"/>
  <c r="AFH4" i="2"/>
  <c r="AKD174" i="4" s="1"/>
  <c r="AFL4" i="2"/>
  <c r="AKH174" i="4" s="1"/>
  <c r="AFP4" i="2"/>
  <c r="AKL174" i="4" s="1"/>
  <c r="AFT4" i="2"/>
  <c r="AKP174" i="4" s="1"/>
  <c r="AFX4" i="2"/>
  <c r="AKT174" i="4" s="1"/>
  <c r="AGB4" i="2"/>
  <c r="AKX174" i="4" s="1"/>
  <c r="AGF4" i="2"/>
  <c r="ALB174" i="4" s="1"/>
  <c r="AGJ4" i="2"/>
  <c r="ALF174" i="4" s="1"/>
  <c r="AGN4" i="2"/>
  <c r="ALJ174" i="4" s="1"/>
  <c r="AGR4" i="2"/>
  <c r="ALN174" i="4" s="1"/>
  <c r="AGV4" i="2"/>
  <c r="ALR174" i="4" s="1"/>
  <c r="AGZ4" i="2"/>
  <c r="ALV174" i="4" s="1"/>
  <c r="AHD4" i="2"/>
  <c r="ALZ174" i="4" s="1"/>
  <c r="AHI4" i="2"/>
  <c r="AME174" i="4" s="1"/>
  <c r="AHM4" i="2"/>
  <c r="AMI174" i="4" s="1"/>
  <c r="AHQ4" i="2"/>
  <c r="AMM174" i="4" s="1"/>
  <c r="AHU4" i="2"/>
  <c r="AMQ174" i="4" s="1"/>
  <c r="AHY4" i="2"/>
  <c r="AMU174" i="4" s="1"/>
  <c r="AIC4" i="2"/>
  <c r="AMY174" i="4" s="1"/>
  <c r="AIG4" i="2"/>
  <c r="ANC174" i="4" s="1"/>
  <c r="AIK4" i="2"/>
  <c r="ANG174" i="4" s="1"/>
  <c r="AIO4" i="2"/>
  <c r="ANK174" i="4" s="1"/>
  <c r="AIS4" i="2"/>
  <c r="ANO174" i="4" s="1"/>
  <c r="AIW4" i="2"/>
  <c r="ANS174" i="4" s="1"/>
  <c r="AJA4" i="2"/>
  <c r="ANW174" i="4" s="1"/>
  <c r="AJE4" i="2"/>
  <c r="AOA174" i="4" s="1"/>
  <c r="AJI4" i="2"/>
  <c r="AOE174" i="4" s="1"/>
  <c r="AJM4" i="2"/>
  <c r="AOI174" i="4" s="1"/>
  <c r="AJQ4" i="2"/>
  <c r="AOM174" i="4" s="1"/>
  <c r="AJV4" i="2"/>
  <c r="AOR174" i="4" s="1"/>
  <c r="AJZ4" i="2"/>
  <c r="AOV174" i="4" s="1"/>
  <c r="AKD4" i="2"/>
  <c r="AOZ174" i="4" s="1"/>
  <c r="AKH4" i="2"/>
  <c r="APD174" i="4" s="1"/>
  <c r="AKL4" i="2"/>
  <c r="APH174" i="4" s="1"/>
  <c r="AKP4" i="2"/>
  <c r="APL174" i="4" s="1"/>
  <c r="AKT4" i="2"/>
  <c r="APP174" i="4" s="1"/>
  <c r="ALB4" i="2"/>
  <c r="APX174" i="4" s="1"/>
  <c r="ALF4" i="2"/>
  <c r="AQB174" i="4" s="1"/>
  <c r="ALJ4" i="2"/>
  <c r="AQF174" i="4" s="1"/>
  <c r="ALN4" i="2"/>
  <c r="AQJ174" i="4" s="1"/>
  <c r="ALR4" i="2"/>
  <c r="AQN174" i="4" s="1"/>
  <c r="ALV4" i="2"/>
  <c r="AQR174" i="4" s="1"/>
  <c r="ALZ4" i="2"/>
  <c r="AQV174" i="4" s="1"/>
  <c r="AMD4" i="2"/>
  <c r="AQZ174" i="4" s="1"/>
  <c r="AMI4" i="2"/>
  <c r="ARE174" i="4" s="1"/>
  <c r="AMM4" i="2"/>
  <c r="ARI174" i="4" s="1"/>
  <c r="AMQ4" i="2"/>
  <c r="ARM174" i="4" s="1"/>
  <c r="AMY4" i="2"/>
  <c r="ARU174" i="4" s="1"/>
  <c r="ANC4" i="2"/>
  <c r="ARY174" i="4" s="1"/>
  <c r="ANG4" i="2"/>
  <c r="ASC174" i="4" s="1"/>
  <c r="ANK4" i="2"/>
  <c r="ASG174" i="4" s="1"/>
  <c r="ANO4" i="2"/>
  <c r="ASK174" i="4" s="1"/>
  <c r="ANS4" i="2"/>
  <c r="ASO174" i="4" s="1"/>
  <c r="ANW4" i="2"/>
  <c r="ASS174" i="4" s="1"/>
  <c r="AZS4" i="2"/>
  <c r="BEO174" i="4" s="1"/>
  <c r="AZW4" i="2"/>
  <c r="BES174" i="4" s="1"/>
  <c r="DY147" i="4" s="1"/>
  <c r="BAI4" i="2"/>
  <c r="BFE174" i="4" s="1"/>
  <c r="DR149" i="4" s="1"/>
  <c r="AOA4" i="2"/>
  <c r="ASW174" i="4" s="1"/>
  <c r="AOE4" i="2"/>
  <c r="ATA174" i="4" s="1"/>
  <c r="AOI4" i="2"/>
  <c r="ATE174" i="4" s="1"/>
  <c r="AOM4" i="2"/>
  <c r="ATI174" i="4" s="1"/>
  <c r="AOQ4" i="2"/>
  <c r="ATM174" i="4" s="1"/>
  <c r="AOV4" i="2"/>
  <c r="ATR174" i="4" s="1"/>
  <c r="AOZ4" i="2"/>
  <c r="ATV174" i="4" s="1"/>
  <c r="APD4" i="2"/>
  <c r="ATZ174" i="4" s="1"/>
  <c r="APH4" i="2"/>
  <c r="AUD174" i="4" s="1"/>
  <c r="APL4" i="2"/>
  <c r="AUH174" i="4" s="1"/>
  <c r="APP4" i="2"/>
  <c r="AUL174" i="4" s="1"/>
  <c r="APT4" i="2"/>
  <c r="AUP174" i="4" s="1"/>
  <c r="APX4" i="2"/>
  <c r="AUT174" i="4" s="1"/>
  <c r="AQB4" i="2"/>
  <c r="AUX174" i="4" s="1"/>
  <c r="AQF4" i="2"/>
  <c r="AVB174" i="4" s="1"/>
  <c r="AQJ4" i="2"/>
  <c r="AVF174" i="4" s="1"/>
  <c r="AQN4" i="2"/>
  <c r="AVJ174" i="4" s="1"/>
  <c r="AQR4" i="2"/>
  <c r="AVN174" i="4" s="1"/>
  <c r="AQV4" i="2"/>
  <c r="AVR174" i="4" s="1"/>
  <c r="AQZ4" i="2"/>
  <c r="AVV174" i="4" s="1"/>
  <c r="ARD4" i="2"/>
  <c r="AVZ174" i="4" s="1"/>
  <c r="ARI4" i="2"/>
  <c r="AWE174" i="4" s="1"/>
  <c r="ARM4" i="2"/>
  <c r="AWI174" i="4" s="1"/>
  <c r="ARQ4" i="2"/>
  <c r="AWM174" i="4" s="1"/>
  <c r="ARU4" i="2"/>
  <c r="AWQ174" i="4" s="1"/>
  <c r="ARY4" i="2"/>
  <c r="AWU174" i="4" s="1"/>
  <c r="ASC4" i="2"/>
  <c r="AWY174" i="4" s="1"/>
  <c r="ASG4" i="2"/>
  <c r="AXC174" i="4" s="1"/>
  <c r="ASK4" i="2"/>
  <c r="AXG174" i="4" s="1"/>
  <c r="ASO4" i="2"/>
  <c r="AXK174" i="4" s="1"/>
  <c r="ASS4" i="2"/>
  <c r="AXO174" i="4" s="1"/>
  <c r="ASW4" i="2"/>
  <c r="AXS174" i="4" s="1"/>
  <c r="ATA4" i="2"/>
  <c r="AXW174" i="4" s="1"/>
  <c r="ATE4" i="2"/>
  <c r="AYA174" i="4" s="1"/>
  <c r="ATI4" i="2"/>
  <c r="AYE174" i="4" s="1"/>
  <c r="ATM4" i="2"/>
  <c r="AYI174" i="4" s="1"/>
  <c r="ATQ4" i="2"/>
  <c r="AYM174" i="4" s="1"/>
  <c r="ATV4" i="2"/>
  <c r="AYR174" i="4" s="1"/>
  <c r="ATZ4" i="2"/>
  <c r="AYV174" i="4" s="1"/>
  <c r="AUD4" i="2"/>
  <c r="AYZ174" i="4" s="1"/>
  <c r="AUH4" i="2"/>
  <c r="AZD174" i="4" s="1"/>
  <c r="AUL4" i="2"/>
  <c r="AZH174" i="4" s="1"/>
  <c r="AUP4" i="2"/>
  <c r="AZL174" i="4" s="1"/>
  <c r="AUT4" i="2"/>
  <c r="AZP174" i="4" s="1"/>
  <c r="AUX4" i="2"/>
  <c r="AZT174" i="4" s="1"/>
  <c r="DJ145" i="4" s="1"/>
  <c r="CP145" i="4" s="1"/>
  <c r="AVF4" i="2"/>
  <c r="BAB174" i="4" s="1"/>
  <c r="AVJ4" i="2"/>
  <c r="BAF174" i="4" s="1"/>
  <c r="AVN4" i="2"/>
  <c r="BAJ174" i="4" s="1"/>
  <c r="AVR4" i="2"/>
  <c r="BAN174" i="4" s="1"/>
  <c r="AVV4" i="2"/>
  <c r="BAR174" i="4" s="1"/>
  <c r="AVZ4" i="2"/>
  <c r="BAV174" i="4" s="1"/>
  <c r="AWD4" i="2"/>
  <c r="BAZ174" i="4" s="1"/>
  <c r="AWI4" i="2"/>
  <c r="BBE174" i="4" s="1"/>
  <c r="AWM4" i="2"/>
  <c r="BBI174" i="4" s="1"/>
  <c r="AWQ4" i="2"/>
  <c r="BBM174" i="4" s="1"/>
  <c r="AWU4" i="2"/>
  <c r="BBQ174" i="4" s="1"/>
  <c r="AXC4" i="2"/>
  <c r="BBY174" i="4" s="1"/>
  <c r="AXG4" i="2"/>
  <c r="BCC174" i="4" s="1"/>
  <c r="AXK4" i="2"/>
  <c r="BCG174" i="4" s="1"/>
  <c r="AXO4" i="2"/>
  <c r="BCK174" i="4" s="1"/>
  <c r="AXS4" i="2"/>
  <c r="BCO174" i="4" s="1"/>
  <c r="AXW4" i="2"/>
  <c r="BCS174" i="4" s="1"/>
  <c r="AYA4" i="2"/>
  <c r="BCW174" i="4" s="1"/>
  <c r="AYE4" i="2"/>
  <c r="BDA174" i="4" s="1"/>
  <c r="AYI4" i="2"/>
  <c r="BDE174" i="4" s="1"/>
  <c r="AYM4" i="2"/>
  <c r="BDI174" i="4" s="1"/>
  <c r="AYQ4" i="2"/>
  <c r="BDM174" i="4" s="1"/>
  <c r="AYV4" i="2"/>
  <c r="BDR174" i="4" s="1"/>
  <c r="AYZ4" i="2"/>
  <c r="BDV174" i="4" s="1"/>
  <c r="AZD4" i="2"/>
  <c r="BDZ174" i="4" s="1"/>
  <c r="AZH4" i="2"/>
  <c r="BED174" i="4" s="1"/>
  <c r="AZL4" i="2"/>
  <c r="BEH174" i="4" s="1"/>
  <c r="AZP4" i="2"/>
  <c r="BEL174" i="4" s="1"/>
  <c r="AZT4" i="2"/>
  <c r="BEP174" i="4" s="1"/>
  <c r="AZX4" i="2"/>
  <c r="BET174" i="4" s="1"/>
  <c r="BAS4" i="2"/>
  <c r="BFO174" i="4" s="1"/>
  <c r="BAW4" i="2"/>
  <c r="BFS174" i="4" s="1"/>
  <c r="BBA4" i="2"/>
  <c r="BFW174" i="4" s="1"/>
  <c r="BBE4" i="2"/>
  <c r="BGA174" i="4" s="1"/>
  <c r="BBM4" i="2"/>
  <c r="BGI174" i="4" s="1"/>
  <c r="AZQ4" i="2"/>
  <c r="BEM174" i="4" s="1"/>
  <c r="AZU4" i="2"/>
  <c r="BEQ174" i="4" s="1"/>
  <c r="DW147" i="4" s="1"/>
  <c r="BAP4" i="2"/>
  <c r="BFL174" i="4" s="1"/>
  <c r="BAT4" i="2"/>
  <c r="BFP174" i="4" s="1"/>
  <c r="BAX4" i="2"/>
  <c r="BFT174" i="4" s="1"/>
  <c r="BBB4" i="2"/>
  <c r="BFX174" i="4" s="1"/>
  <c r="BBF4" i="2"/>
  <c r="BGB174" i="4" s="1"/>
  <c r="AOT4" i="2"/>
  <c r="ATP174" i="4" s="1"/>
  <c r="BAM4" i="2"/>
  <c r="BFI174" i="4" s="1"/>
  <c r="BAF4" i="2"/>
  <c r="BFB174" i="4" s="1"/>
  <c r="BAN4" i="2"/>
  <c r="BFJ174" i="4" s="1"/>
  <c r="AZN4" i="2"/>
  <c r="BEJ174" i="4" s="1"/>
  <c r="AZR4" i="2"/>
  <c r="BEN174" i="4" s="1"/>
  <c r="AZV4" i="2"/>
  <c r="BER174" i="4" s="1"/>
  <c r="DX147" i="4" s="1"/>
  <c r="BAG4" i="2"/>
  <c r="BFC174" i="4" s="1"/>
  <c r="BAO4" i="2"/>
  <c r="BFK174" i="4" s="1"/>
  <c r="BBI4" i="2"/>
  <c r="BGE174" i="4" s="1"/>
  <c r="BBJ4" i="2"/>
  <c r="BGF174" i="4" s="1"/>
  <c r="BBK4" i="2"/>
  <c r="BGG174" i="4" s="1"/>
  <c r="BBN4" i="2"/>
  <c r="BGJ174" i="4" s="1"/>
  <c r="BBO4" i="2"/>
  <c r="BGK174" i="4" s="1"/>
  <c r="BBP4" i="2"/>
  <c r="BGL174" i="4" s="1"/>
  <c r="BBQ4" i="2"/>
  <c r="BGM174" i="4" s="1"/>
  <c r="BBR4" i="2"/>
  <c r="BGN174" i="4" s="1"/>
  <c r="BBS4" i="2"/>
  <c r="BGO174" i="4" s="1"/>
  <c r="BBT4" i="2"/>
  <c r="BGP174" i="4" s="1"/>
  <c r="BBU4" i="2"/>
  <c r="BGQ174" i="4" s="1"/>
  <c r="BBV4" i="2"/>
  <c r="BGR174" i="4" s="1"/>
  <c r="BBW4" i="2"/>
  <c r="BGS174" i="4" s="1"/>
  <c r="H126" i="2"/>
  <c r="H134" i="2"/>
  <c r="H142" i="2"/>
  <c r="H162" i="2"/>
  <c r="H81" i="2"/>
  <c r="H6" i="2"/>
  <c r="H24" i="2"/>
  <c r="H32" i="2"/>
  <c r="H40" i="2"/>
  <c r="H57" i="2"/>
  <c r="H74" i="2"/>
  <c r="H82" i="2"/>
  <c r="H90" i="2"/>
  <c r="H99" i="2"/>
  <c r="H107" i="2"/>
  <c r="H119" i="2"/>
  <c r="H127" i="2"/>
  <c r="H135" i="2"/>
  <c r="H143" i="2"/>
  <c r="H73" i="2"/>
  <c r="H25" i="2"/>
  <c r="H33" i="2"/>
  <c r="H41" i="2"/>
  <c r="H58" i="2"/>
  <c r="H67" i="2"/>
  <c r="H75" i="2"/>
  <c r="H83" i="2"/>
  <c r="H91" i="2"/>
  <c r="H100" i="2"/>
  <c r="H108" i="2"/>
  <c r="H128" i="2"/>
  <c r="H136" i="2"/>
  <c r="H144" i="2"/>
  <c r="H98" i="2"/>
  <c r="H18" i="2"/>
  <c r="H8" i="2"/>
  <c r="H34" i="2"/>
  <c r="H59" i="2"/>
  <c r="H68" i="2"/>
  <c r="H84" i="2"/>
  <c r="H92" i="2"/>
  <c r="H101" i="2"/>
  <c r="H109" i="2"/>
  <c r="H121" i="2"/>
  <c r="H129" i="2"/>
  <c r="H137" i="2"/>
  <c r="H145" i="2"/>
  <c r="H65" i="2"/>
  <c r="H7" i="2"/>
  <c r="H12" i="2"/>
  <c r="H19" i="2"/>
  <c r="H27" i="2"/>
  <c r="H35" i="2"/>
  <c r="H52" i="2"/>
  <c r="H60" i="2"/>
  <c r="H69" i="2"/>
  <c r="H77" i="2"/>
  <c r="H85" i="2"/>
  <c r="H93" i="2"/>
  <c r="H102" i="2"/>
  <c r="H110" i="2"/>
  <c r="H122" i="2"/>
  <c r="H138" i="2"/>
  <c r="H39" i="2"/>
  <c r="H89" i="2"/>
  <c r="H13" i="2"/>
  <c r="H20" i="2"/>
  <c r="H28" i="2"/>
  <c r="H53" i="2"/>
  <c r="H62" i="2"/>
  <c r="H70" i="2"/>
  <c r="H78" i="2"/>
  <c r="H94" i="2"/>
  <c r="H103" i="2"/>
  <c r="H111" i="2"/>
  <c r="H123" i="2"/>
  <c r="H131" i="2"/>
  <c r="H139" i="2"/>
  <c r="H3" i="2"/>
  <c r="H14" i="2"/>
  <c r="H21" i="2"/>
  <c r="H29" i="2"/>
  <c r="H37" i="2"/>
  <c r="H54" i="2"/>
  <c r="H63" i="2"/>
  <c r="H71" i="2"/>
  <c r="H79" i="2"/>
  <c r="H87" i="2"/>
  <c r="H95" i="2"/>
  <c r="H104" i="2"/>
  <c r="H112" i="2"/>
  <c r="H124" i="2"/>
  <c r="H132" i="2"/>
  <c r="H164" i="2"/>
  <c r="H157" i="2"/>
  <c r="H158" i="2"/>
  <c r="H159" i="2"/>
  <c r="H161" i="2"/>
  <c r="DO149" i="4" l="1"/>
  <c r="ED149" i="4" s="1"/>
  <c r="AH149" i="4" s="1"/>
  <c r="DI98" i="4"/>
  <c r="CN98" i="4" s="1"/>
  <c r="DN141" i="4"/>
  <c r="EC141" i="4" s="1"/>
  <c r="AL141" i="4" s="1"/>
  <c r="DD106" i="4"/>
  <c r="CT107" i="4" s="1"/>
  <c r="DO20" i="4"/>
  <c r="ED20" i="4" s="1"/>
  <c r="AH20" i="4" s="1"/>
  <c r="DI149" i="4"/>
  <c r="CN149" i="4" s="1"/>
  <c r="DL106" i="4"/>
  <c r="DF149" i="4"/>
  <c r="AD149" i="4" s="1"/>
  <c r="DI106" i="4"/>
  <c r="CN106" i="4" s="1"/>
  <c r="DQ145" i="4"/>
  <c r="DP63" i="4"/>
  <c r="DO14" i="4"/>
  <c r="ED14" i="4" s="1"/>
  <c r="AH14" i="4" s="1"/>
  <c r="DE147" i="4"/>
  <c r="AR147" i="4" s="1"/>
  <c r="DV149" i="4"/>
  <c r="CR149" i="4" s="1"/>
  <c r="DL145" i="4"/>
  <c r="DT63" i="4"/>
  <c r="DI57" i="4"/>
  <c r="CN57" i="4" s="1"/>
  <c r="EF12" i="4"/>
  <c r="AH13" i="4" s="1"/>
  <c r="DL61" i="4"/>
  <c r="DF106" i="4"/>
  <c r="AD106" i="4" s="1"/>
  <c r="DG14" i="4"/>
  <c r="Z14" i="4" s="1"/>
  <c r="DQ149" i="4"/>
  <c r="EF59" i="4"/>
  <c r="AH60" i="4" s="1"/>
  <c r="EF147" i="4"/>
  <c r="AH148" i="4" s="1"/>
  <c r="FH174" i="4"/>
  <c r="HC5" i="5"/>
  <c r="HC6" i="5" s="1"/>
  <c r="GI174" i="4"/>
  <c r="ID5" i="5"/>
  <c r="ID6" i="5" s="1"/>
  <c r="IF174" i="4"/>
  <c r="DD12" i="4" s="1"/>
  <c r="KA5" i="5"/>
  <c r="KA6" i="5" s="1"/>
  <c r="IB174" i="4"/>
  <c r="JW5" i="5"/>
  <c r="JW6" i="5" s="1"/>
  <c r="FB174" i="4"/>
  <c r="GW5" i="5"/>
  <c r="GW6" i="5" s="1"/>
  <c r="IK174" i="4"/>
  <c r="DE12" i="4" s="1"/>
  <c r="AR12" i="4" s="1"/>
  <c r="KF5" i="5"/>
  <c r="KF6" i="5" s="1"/>
  <c r="GT174" i="4"/>
  <c r="IO5" i="5"/>
  <c r="IO6" i="5" s="1"/>
  <c r="IP174" i="4"/>
  <c r="DJ12" i="4" s="1"/>
  <c r="CP12" i="4" s="1"/>
  <c r="KK5" i="5"/>
  <c r="KK6" i="5" s="1"/>
  <c r="ID174" i="4"/>
  <c r="JY5" i="5"/>
  <c r="JY6" i="5" s="1"/>
  <c r="GJ174" i="4"/>
  <c r="IE5" i="5"/>
  <c r="IE6" i="5" s="1"/>
  <c r="EW174" i="4"/>
  <c r="DL5" i="4" s="1"/>
  <c r="BZ5" i="4" s="1"/>
  <c r="GR5" i="5"/>
  <c r="GR6" i="5" s="1"/>
  <c r="GU174" i="4"/>
  <c r="IP5" i="5"/>
  <c r="IP6" i="5" s="1"/>
  <c r="GL174" i="4"/>
  <c r="IG5" i="5"/>
  <c r="IG6" i="5" s="1"/>
  <c r="GE174" i="4"/>
  <c r="HZ5" i="5"/>
  <c r="HZ6" i="5" s="1"/>
  <c r="HL174" i="4"/>
  <c r="JG5" i="5"/>
  <c r="JG6" i="5" s="1"/>
  <c r="GN174" i="4"/>
  <c r="II5" i="5"/>
  <c r="II6" i="5" s="1"/>
  <c r="HR174" i="4"/>
  <c r="JM5" i="5"/>
  <c r="JM6" i="5" s="1"/>
  <c r="HY174" i="4"/>
  <c r="JT5" i="5"/>
  <c r="JT6" i="5" s="1"/>
  <c r="HZ174" i="4"/>
  <c r="JU5" i="5"/>
  <c r="JU6" i="5" s="1"/>
  <c r="HX174" i="4"/>
  <c r="JS5" i="5"/>
  <c r="JS6" i="5" s="1"/>
  <c r="GR174" i="4"/>
  <c r="IM5" i="5"/>
  <c r="IM6" i="5" s="1"/>
  <c r="IG174" i="4"/>
  <c r="KB5" i="5"/>
  <c r="KB6" i="5" s="1"/>
  <c r="HT174" i="4"/>
  <c r="JO5" i="5"/>
  <c r="JO6" i="5" s="1"/>
  <c r="HQ174" i="4"/>
  <c r="JL5" i="5"/>
  <c r="JL6" i="5" s="1"/>
  <c r="FY174" i="4"/>
  <c r="HT5" i="5"/>
  <c r="HT6" i="5" s="1"/>
  <c r="FV174" i="4"/>
  <c r="HQ5" i="5"/>
  <c r="HQ6" i="5" s="1"/>
  <c r="IR174" i="4"/>
  <c r="DK12" i="4" s="1"/>
  <c r="KM5" i="5"/>
  <c r="KM6" i="5" s="1"/>
  <c r="FP174" i="4"/>
  <c r="HK5" i="5"/>
  <c r="HK6" i="5" s="1"/>
  <c r="EF100" i="4"/>
  <c r="AH101" i="4" s="1"/>
  <c r="HI174" i="4"/>
  <c r="JD5" i="5"/>
  <c r="JD6" i="5" s="1"/>
  <c r="GA174" i="4"/>
  <c r="HV5" i="5"/>
  <c r="HV6" i="5" s="1"/>
  <c r="GP174" i="4"/>
  <c r="IK5" i="5"/>
  <c r="IK6" i="5" s="1"/>
  <c r="FC174" i="4"/>
  <c r="GX5" i="5"/>
  <c r="GX6" i="5" s="1"/>
  <c r="HH174" i="4"/>
  <c r="JC5" i="5"/>
  <c r="JC6" i="5" s="1"/>
  <c r="HP174" i="4"/>
  <c r="JK5" i="5"/>
  <c r="JK6" i="5" s="1"/>
  <c r="EY174" i="4"/>
  <c r="GT5" i="5"/>
  <c r="GT6" i="5" s="1"/>
  <c r="HO174" i="4"/>
  <c r="JJ5" i="5"/>
  <c r="JJ6" i="5" s="1"/>
  <c r="FD174" i="4"/>
  <c r="DJ6" i="4" s="1"/>
  <c r="AX47" i="4" s="1"/>
  <c r="GY5" i="5"/>
  <c r="GY6" i="5" s="1"/>
  <c r="HK174" i="4"/>
  <c r="JF5" i="5"/>
  <c r="JF6" i="5" s="1"/>
  <c r="EQ174" i="4"/>
  <c r="DH3" i="4" s="1"/>
  <c r="R132" i="4" s="1"/>
  <c r="GL5" i="5"/>
  <c r="GL6" i="5" s="1"/>
  <c r="HG174" i="4"/>
  <c r="JB5" i="5"/>
  <c r="JB6" i="5" s="1"/>
  <c r="EP174" i="4"/>
  <c r="DH4" i="4" s="1"/>
  <c r="R90" i="4" s="1"/>
  <c r="GK5" i="5"/>
  <c r="GK6" i="5" s="1"/>
  <c r="EX174" i="4"/>
  <c r="DL6" i="4" s="1"/>
  <c r="BZ6" i="4" s="1"/>
  <c r="GS5" i="5"/>
  <c r="GS6" i="5" s="1"/>
  <c r="II174" i="4"/>
  <c r="DG12" i="4" s="1"/>
  <c r="Z12" i="4" s="1"/>
  <c r="KD5" i="5"/>
  <c r="KD6" i="5" s="1"/>
  <c r="IQ174" i="4"/>
  <c r="DV12" i="4" s="1"/>
  <c r="CR12" i="4" s="1"/>
  <c r="KL5" i="5"/>
  <c r="KL6" i="5" s="1"/>
  <c r="GH174" i="4"/>
  <c r="IC5" i="5"/>
  <c r="IC6" i="5" s="1"/>
  <c r="IM174" i="4"/>
  <c r="KH5" i="5"/>
  <c r="KH6" i="5" s="1"/>
  <c r="GZ174" i="4"/>
  <c r="IU5" i="5"/>
  <c r="IU6" i="5" s="1"/>
  <c r="HF174" i="4"/>
  <c r="JA5" i="5"/>
  <c r="JA6" i="5" s="1"/>
  <c r="FS174" i="4"/>
  <c r="HN5" i="5"/>
  <c r="HN6" i="5" s="1"/>
  <c r="FK174" i="4"/>
  <c r="HF5" i="5"/>
  <c r="HF6" i="5" s="1"/>
  <c r="ET174" i="4"/>
  <c r="GO5" i="5"/>
  <c r="GO6" i="5" s="1"/>
  <c r="HA174" i="4"/>
  <c r="IV5" i="5"/>
  <c r="IV6" i="5" s="1"/>
  <c r="IE174" i="4"/>
  <c r="JZ5" i="5"/>
  <c r="JZ6" i="5" s="1"/>
  <c r="GX174" i="4"/>
  <c r="IS5" i="5"/>
  <c r="IS6" i="5" s="1"/>
  <c r="FF174" i="4"/>
  <c r="HA5" i="5"/>
  <c r="HA6" i="5" s="1"/>
  <c r="IH174" i="4"/>
  <c r="KC5" i="5"/>
  <c r="KC6" i="5" s="1"/>
  <c r="GD174" i="4"/>
  <c r="HY5" i="5"/>
  <c r="HY6" i="5" s="1"/>
  <c r="GO174" i="4"/>
  <c r="IJ5" i="5"/>
  <c r="IJ6" i="5" s="1"/>
  <c r="FX174" i="4"/>
  <c r="HS5" i="5"/>
  <c r="HS6" i="5" s="1"/>
  <c r="GW174" i="4"/>
  <c r="IR5" i="5"/>
  <c r="IR6" i="5" s="1"/>
  <c r="FI174" i="4"/>
  <c r="HD5" i="5"/>
  <c r="HD6" i="5" s="1"/>
  <c r="HU174" i="4"/>
  <c r="JP5" i="5"/>
  <c r="JP6" i="5" s="1"/>
  <c r="FZ174" i="4"/>
  <c r="HU5" i="5"/>
  <c r="HU6" i="5" s="1"/>
  <c r="EZ174" i="4"/>
  <c r="DH6" i="4" s="1"/>
  <c r="R135" i="4" s="1"/>
  <c r="GU5" i="5"/>
  <c r="GU6" i="5" s="1"/>
  <c r="FW174" i="4"/>
  <c r="HR5" i="5"/>
  <c r="HR6" i="5" s="1"/>
  <c r="GY174" i="4"/>
  <c r="IT5" i="5"/>
  <c r="IT6" i="5" s="1"/>
  <c r="EV174" i="4"/>
  <c r="DL4" i="4" s="1"/>
  <c r="BZ133" i="4" s="1"/>
  <c r="GQ5" i="5"/>
  <c r="GQ6" i="5" s="1"/>
  <c r="GQ174" i="4"/>
  <c r="IL5" i="5"/>
  <c r="IL6" i="5" s="1"/>
  <c r="FU174" i="4"/>
  <c r="HP5" i="5"/>
  <c r="HP6" i="5" s="1"/>
  <c r="FG174" i="4"/>
  <c r="HB5" i="5"/>
  <c r="HB6" i="5" s="1"/>
  <c r="GB174" i="4"/>
  <c r="HW5" i="5"/>
  <c r="HW6" i="5" s="1"/>
  <c r="FM174" i="4"/>
  <c r="HH5" i="5"/>
  <c r="HH6" i="5" s="1"/>
  <c r="FT174" i="4"/>
  <c r="HO5" i="5"/>
  <c r="HO6" i="5" s="1"/>
  <c r="HE174" i="4"/>
  <c r="IZ5" i="5"/>
  <c r="IZ6" i="5" s="1"/>
  <c r="IJ174" i="4"/>
  <c r="DF12" i="4" s="1"/>
  <c r="AD12" i="4" s="1"/>
  <c r="KE5" i="5"/>
  <c r="KE6" i="5" s="1"/>
  <c r="HB174" i="4"/>
  <c r="IW5" i="5"/>
  <c r="IW6" i="5" s="1"/>
  <c r="ER174" i="4"/>
  <c r="GM5" i="5"/>
  <c r="GM6" i="5" s="1"/>
  <c r="FL174" i="4"/>
  <c r="HG5" i="5"/>
  <c r="HG6" i="5" s="1"/>
  <c r="GG174" i="4"/>
  <c r="IB5" i="5"/>
  <c r="IB6" i="5" s="1"/>
  <c r="HW174" i="4"/>
  <c r="JR5" i="5"/>
  <c r="JR6" i="5" s="1"/>
  <c r="HV174" i="4"/>
  <c r="JQ5" i="5"/>
  <c r="JQ6" i="5" s="1"/>
  <c r="FE174" i="4"/>
  <c r="GZ5" i="5"/>
  <c r="GZ6" i="5" s="1"/>
  <c r="KQ5" i="5"/>
  <c r="KQ6" i="5" s="1"/>
  <c r="FA174" i="4"/>
  <c r="GV5" i="5"/>
  <c r="GV6" i="5" s="1"/>
  <c r="IT174" i="4"/>
  <c r="DM12" i="4" s="1"/>
  <c r="EE12" i="4" s="1"/>
  <c r="D12" i="4" s="1"/>
  <c r="KO5" i="5"/>
  <c r="KO6" i="5" s="1"/>
  <c r="IC174" i="4"/>
  <c r="JX5" i="5"/>
  <c r="JX6" i="5" s="1"/>
  <c r="IN174" i="4"/>
  <c r="DH12" i="4" s="1"/>
  <c r="CL12" i="4" s="1"/>
  <c r="KI5" i="5"/>
  <c r="KI6" i="5" s="1"/>
  <c r="FJ174" i="4"/>
  <c r="HE5" i="5"/>
  <c r="HE6" i="5" s="1"/>
  <c r="IS174" i="4"/>
  <c r="DL12" i="4" s="1"/>
  <c r="KN5" i="5"/>
  <c r="KN6" i="5" s="1"/>
  <c r="GS174" i="4"/>
  <c r="IN5" i="5"/>
  <c r="IN6" i="5" s="1"/>
  <c r="GK174" i="4"/>
  <c r="IF5" i="5"/>
  <c r="IF6" i="5" s="1"/>
  <c r="IO174" i="4"/>
  <c r="DI12" i="4" s="1"/>
  <c r="CN12" i="4" s="1"/>
  <c r="KJ5" i="5"/>
  <c r="KJ6" i="5" s="1"/>
  <c r="HJ174" i="4"/>
  <c r="JE5" i="5"/>
  <c r="JE6" i="5" s="1"/>
  <c r="GV174" i="4"/>
  <c r="IQ5" i="5"/>
  <c r="IQ6" i="5" s="1"/>
  <c r="GC174" i="4"/>
  <c r="HX5" i="5"/>
  <c r="HX6" i="5" s="1"/>
  <c r="HN174" i="4"/>
  <c r="JI5" i="5"/>
  <c r="JI6" i="5" s="1"/>
  <c r="HM174" i="4"/>
  <c r="JH5" i="5"/>
  <c r="JH6" i="5" s="1"/>
  <c r="EU174" i="4"/>
  <c r="GP5" i="5"/>
  <c r="GP6" i="5" s="1"/>
  <c r="HS174" i="4"/>
  <c r="JN5" i="5"/>
  <c r="JN6" i="5" s="1"/>
  <c r="FN174" i="4"/>
  <c r="HI5" i="5"/>
  <c r="HI6" i="5" s="1"/>
  <c r="IA174" i="4"/>
  <c r="JV5" i="5"/>
  <c r="JV6" i="5" s="1"/>
  <c r="GM174" i="4"/>
  <c r="IH5" i="5"/>
  <c r="IH6" i="5" s="1"/>
  <c r="FR174" i="4"/>
  <c r="HM5" i="5"/>
  <c r="HM6" i="5" s="1"/>
  <c r="GF174" i="4"/>
  <c r="IA5" i="5"/>
  <c r="IA6" i="5" s="1"/>
  <c r="FO174" i="4"/>
  <c r="HJ5" i="5"/>
  <c r="HJ6" i="5" s="1"/>
  <c r="ES174" i="4"/>
  <c r="GN5" i="5"/>
  <c r="GN6" i="5" s="1"/>
  <c r="IL174" i="4"/>
  <c r="KG5" i="5"/>
  <c r="KG6" i="5" s="1"/>
  <c r="FQ174" i="4"/>
  <c r="HL5" i="5"/>
  <c r="HL6" i="5" s="1"/>
  <c r="HD174" i="4"/>
  <c r="IY5" i="5"/>
  <c r="IY6" i="5" s="1"/>
  <c r="HC174" i="4"/>
  <c r="IX5" i="5"/>
  <c r="IX6" i="5" s="1"/>
  <c r="KP5" i="5"/>
  <c r="KP6" i="5" s="1"/>
  <c r="KQ4" i="5"/>
  <c r="KR7" i="5"/>
  <c r="KR5" i="5" s="1"/>
  <c r="KR6" i="5" s="1"/>
  <c r="EF145" i="4"/>
  <c r="AH146" i="4" s="1"/>
  <c r="EF14" i="4"/>
  <c r="AH15" i="4" s="1"/>
  <c r="EF20" i="4"/>
  <c r="AH21" i="4" s="1"/>
  <c r="EF61" i="4"/>
  <c r="AH62" i="4" s="1"/>
  <c r="EF57" i="4"/>
  <c r="AH58" i="4" s="1"/>
  <c r="EF106" i="4"/>
  <c r="AH107" i="4" s="1"/>
  <c r="EF143" i="4"/>
  <c r="AH144" i="4" s="1"/>
  <c r="EF141" i="4"/>
  <c r="AH142" i="4" s="1"/>
  <c r="EF104" i="4"/>
  <c r="AH105" i="4" s="1"/>
  <c r="EF63" i="4"/>
  <c r="AH64" i="4" s="1"/>
  <c r="EF102" i="4"/>
  <c r="AH103" i="4" s="1"/>
  <c r="EF55" i="4"/>
  <c r="AH56" i="4" s="1"/>
  <c r="EF98" i="4"/>
  <c r="AH99" i="4" s="1"/>
  <c r="L59" i="4"/>
  <c r="CT60" i="4"/>
  <c r="CT59" i="4"/>
  <c r="DI102" i="4"/>
  <c r="CN102" i="4" s="1"/>
  <c r="DL149" i="4"/>
  <c r="DP149" i="4"/>
  <c r="DQ143" i="4"/>
  <c r="DG149" i="4"/>
  <c r="Z149" i="4" s="1"/>
  <c r="DT147" i="4"/>
  <c r="DQ104" i="4"/>
  <c r="DN143" i="4"/>
  <c r="EC143" i="4" s="1"/>
  <c r="AL143" i="4" s="1"/>
  <c r="DT104" i="4"/>
  <c r="DI143" i="4"/>
  <c r="CN143" i="4" s="1"/>
  <c r="DN61" i="4"/>
  <c r="EC61" i="4" s="1"/>
  <c r="AL61" i="4" s="1"/>
  <c r="DO141" i="4"/>
  <c r="ED141" i="4" s="1"/>
  <c r="AH141" i="4" s="1"/>
  <c r="DI104" i="4"/>
  <c r="CN104" i="4" s="1"/>
  <c r="DK143" i="4"/>
  <c r="DL141" i="4"/>
  <c r="DL57" i="4"/>
  <c r="DP20" i="4"/>
  <c r="DT57" i="4"/>
  <c r="DR100" i="4"/>
  <c r="DL55" i="4"/>
  <c r="DV147" i="4"/>
  <c r="CR147" i="4" s="1"/>
  <c r="DT149" i="4"/>
  <c r="EB149" i="4" s="1"/>
  <c r="CX149" i="4" s="1"/>
  <c r="BHP174" i="4"/>
  <c r="DT145" i="4"/>
  <c r="DF61" i="4"/>
  <c r="AD61" i="4" s="1"/>
  <c r="DD98" i="4"/>
  <c r="DU12" i="4"/>
  <c r="AV12" i="4" s="1"/>
  <c r="DE104" i="4"/>
  <c r="AR104" i="4" s="1"/>
  <c r="DH100" i="4"/>
  <c r="CL100" i="4" s="1"/>
  <c r="BIO175" i="4"/>
  <c r="DX18" i="4"/>
  <c r="DX16" i="4"/>
  <c r="DY18" i="4"/>
  <c r="DY16" i="4"/>
  <c r="DW16" i="4"/>
  <c r="DW18" i="4"/>
  <c r="DQ63" i="4"/>
  <c r="DS147" i="4"/>
  <c r="DL98" i="4"/>
  <c r="DE106" i="4"/>
  <c r="AR106" i="4" s="1"/>
  <c r="DD102" i="4"/>
  <c r="DN14" i="4"/>
  <c r="EC14" i="4" s="1"/>
  <c r="AL14" i="4" s="1"/>
  <c r="DO100" i="4"/>
  <c r="ED100" i="4" s="1"/>
  <c r="AH100" i="4" s="1"/>
  <c r="DP98" i="4"/>
  <c r="DK102" i="4"/>
  <c r="DE98" i="4"/>
  <c r="AR98" i="4" s="1"/>
  <c r="DQ57" i="4"/>
  <c r="DD20" i="4"/>
  <c r="DL147" i="4"/>
  <c r="DE102" i="4"/>
  <c r="AR102" i="4" s="1"/>
  <c r="DI61" i="4"/>
  <c r="CN61" i="4" s="1"/>
  <c r="DL104" i="4"/>
  <c r="DR145" i="4"/>
  <c r="DL102" i="4"/>
  <c r="DE63" i="4"/>
  <c r="AR63" i="4" s="1"/>
  <c r="DS100" i="4"/>
  <c r="DK147" i="4"/>
  <c r="DS106" i="4"/>
  <c r="DR102" i="4"/>
  <c r="DQ55" i="4"/>
  <c r="DF14" i="4"/>
  <c r="AD14" i="4" s="1"/>
  <c r="DJ63" i="4"/>
  <c r="CP63" i="4" s="1"/>
  <c r="DQ98" i="4"/>
  <c r="DK106" i="4"/>
  <c r="DE141" i="4"/>
  <c r="AR141" i="4" s="1"/>
  <c r="DE14" i="4"/>
  <c r="AR14" i="4" s="1"/>
  <c r="DH141" i="4"/>
  <c r="CL141" i="4" s="1"/>
  <c r="DQ102" i="4"/>
  <c r="DE145" i="4"/>
  <c r="AR145" i="4" s="1"/>
  <c r="DJ61" i="4"/>
  <c r="CP61" i="4" s="1"/>
  <c r="DH149" i="4"/>
  <c r="CL149" i="4" s="1"/>
  <c r="DF100" i="4"/>
  <c r="AD100" i="4" s="1"/>
  <c r="DL63" i="4"/>
  <c r="DU59" i="4"/>
  <c r="AV59" i="4" s="1"/>
  <c r="DK20" i="4"/>
  <c r="DQ141" i="4"/>
  <c r="DF143" i="4"/>
  <c r="AD143" i="4" s="1"/>
  <c r="DE55" i="4"/>
  <c r="AR55" i="4" s="1"/>
  <c r="DM145" i="4"/>
  <c r="EE145" i="4" s="1"/>
  <c r="D145" i="4" s="1"/>
  <c r="DK61" i="4"/>
  <c r="DM141" i="4"/>
  <c r="EE141" i="4" s="1"/>
  <c r="D141" i="4" s="1"/>
  <c r="DR143" i="4"/>
  <c r="DF57" i="4"/>
  <c r="AD57" i="4" s="1"/>
  <c r="DK98" i="4"/>
  <c r="DR104" i="4"/>
  <c r="DQ147" i="4"/>
  <c r="DV100" i="4"/>
  <c r="CR100" i="4" s="1"/>
  <c r="DH102" i="4"/>
  <c r="CL102" i="4" s="1"/>
  <c r="DN20" i="4"/>
  <c r="EC20" i="4" s="1"/>
  <c r="AL20" i="4" s="1"/>
  <c r="DU20" i="4"/>
  <c r="AV20" i="4" s="1"/>
  <c r="DQ14" i="4"/>
  <c r="EA14" i="4" s="1"/>
  <c r="AP14" i="4" s="1"/>
  <c r="DN59" i="4"/>
  <c r="EC59" i="4" s="1"/>
  <c r="AL59" i="4" s="1"/>
  <c r="DU102" i="4"/>
  <c r="AV102" i="4" s="1"/>
  <c r="DS145" i="4"/>
  <c r="DM14" i="4"/>
  <c r="EE14" i="4" s="1"/>
  <c r="D14" i="4" s="1"/>
  <c r="DT141" i="4"/>
  <c r="DN98" i="4"/>
  <c r="EC98" i="4" s="1"/>
  <c r="AL98" i="4" s="1"/>
  <c r="DP147" i="4"/>
  <c r="DV143" i="4"/>
  <c r="CR143" i="4" s="1"/>
  <c r="DK141" i="4"/>
  <c r="DV61" i="4"/>
  <c r="CR61" i="4" s="1"/>
  <c r="DD61" i="4"/>
  <c r="DT106" i="4"/>
  <c r="DL59" i="4"/>
  <c r="DV14" i="4"/>
  <c r="CR14" i="4" s="1"/>
  <c r="DU14" i="4"/>
  <c r="AV14" i="4" s="1"/>
  <c r="DS57" i="4"/>
  <c r="DM55" i="4"/>
  <c r="EE55" i="4" s="1"/>
  <c r="D55" i="4" s="1"/>
  <c r="DD149" i="4"/>
  <c r="DJ149" i="4"/>
  <c r="CP149" i="4" s="1"/>
  <c r="DE61" i="4"/>
  <c r="AR61" i="4" s="1"/>
  <c r="DH98" i="4"/>
  <c r="CL98" i="4" s="1"/>
  <c r="DI63" i="4"/>
  <c r="CN63" i="4" s="1"/>
  <c r="DQ100" i="4"/>
  <c r="DT14" i="4"/>
  <c r="DS141" i="4"/>
  <c r="DF102" i="4"/>
  <c r="AD102" i="4" s="1"/>
  <c r="DE100" i="4"/>
  <c r="AR100" i="4" s="1"/>
  <c r="DP12" i="4"/>
  <c r="DJ14" i="4"/>
  <c r="CP14" i="4" s="1"/>
  <c r="DU147" i="4"/>
  <c r="AV147" i="4" s="1"/>
  <c r="DM59" i="4"/>
  <c r="EE59" i="4" s="1"/>
  <c r="D59" i="4" s="1"/>
  <c r="DV145" i="4"/>
  <c r="CR145" i="4" s="1"/>
  <c r="DG104" i="4"/>
  <c r="Z104" i="4" s="1"/>
  <c r="DS102" i="4"/>
  <c r="DM63" i="4"/>
  <c r="EE63" i="4" s="1"/>
  <c r="D63" i="4" s="1"/>
  <c r="DU145" i="4"/>
  <c r="AV145" i="4" s="1"/>
  <c r="DO61" i="4"/>
  <c r="ED61" i="4" s="1"/>
  <c r="AH61" i="4" s="1"/>
  <c r="DP145" i="4"/>
  <c r="DE143" i="4"/>
  <c r="AR143" i="4" s="1"/>
  <c r="DI141" i="4"/>
  <c r="CN141" i="4" s="1"/>
  <c r="DJ55" i="4"/>
  <c r="CP55" i="4" s="1"/>
  <c r="DR57" i="4"/>
  <c r="DH57" i="4"/>
  <c r="CL57" i="4" s="1"/>
  <c r="DN57" i="4"/>
  <c r="EC57" i="4" s="1"/>
  <c r="AL57" i="4" s="1"/>
  <c r="DH20" i="4"/>
  <c r="CL20" i="4" s="1"/>
  <c r="DE59" i="4"/>
  <c r="AR59" i="4" s="1"/>
  <c r="DR14" i="4"/>
  <c r="DI20" i="4"/>
  <c r="CN20" i="4" s="1"/>
  <c r="DK63" i="4"/>
  <c r="DT55" i="4"/>
  <c r="DF98" i="4"/>
  <c r="AD98" i="4" s="1"/>
  <c r="DH61" i="4"/>
  <c r="CL61" i="4" s="1"/>
  <c r="DI14" i="4"/>
  <c r="CN14" i="4" s="1"/>
  <c r="BCU5" i="2"/>
  <c r="DV106" i="4"/>
  <c r="CR106" i="4" s="1"/>
  <c r="DI147" i="4"/>
  <c r="CN147" i="4" s="1"/>
  <c r="DG143" i="4"/>
  <c r="Z143" i="4" s="1"/>
  <c r="DU141" i="4"/>
  <c r="AV141" i="4" s="1"/>
  <c r="DF141" i="4"/>
  <c r="AD141" i="4" s="1"/>
  <c r="DP106" i="4"/>
  <c r="DJ104" i="4"/>
  <c r="CP104" i="4" s="1"/>
  <c r="DV102" i="4"/>
  <c r="CR102" i="4" s="1"/>
  <c r="DK100" i="4"/>
  <c r="DH147" i="4"/>
  <c r="CL147" i="4" s="1"/>
  <c r="DI145" i="4"/>
  <c r="CN145" i="4" s="1"/>
  <c r="DH106" i="4"/>
  <c r="CL106" i="4" s="1"/>
  <c r="DN145" i="4"/>
  <c r="EC145" i="4" s="1"/>
  <c r="AL145" i="4" s="1"/>
  <c r="DD143" i="4"/>
  <c r="DQ106" i="4"/>
  <c r="DG61" i="4"/>
  <c r="Z61" i="4" s="1"/>
  <c r="DG20" i="4"/>
  <c r="Z20" i="4" s="1"/>
  <c r="DQ61" i="4"/>
  <c r="DT100" i="4"/>
  <c r="DS12" i="4"/>
  <c r="DJ20" i="4"/>
  <c r="CP20" i="4" s="1"/>
  <c r="DI59" i="4"/>
  <c r="CN59" i="4" s="1"/>
  <c r="DK55" i="4"/>
  <c r="DD57" i="4"/>
  <c r="DG141" i="4"/>
  <c r="Z141" i="4" s="1"/>
  <c r="DN63" i="4"/>
  <c r="EC63" i="4" s="1"/>
  <c r="AL63" i="4" s="1"/>
  <c r="DU61" i="4"/>
  <c r="AV61" i="4" s="1"/>
  <c r="DG98" i="4"/>
  <c r="Z98" i="4" s="1"/>
  <c r="DS55" i="4"/>
  <c r="DO57" i="4"/>
  <c r="ED57" i="4" s="1"/>
  <c r="AH57" i="4" s="1"/>
  <c r="DO63" i="4"/>
  <c r="ED63" i="4" s="1"/>
  <c r="AH63" i="4" s="1"/>
  <c r="DN102" i="4"/>
  <c r="EC102" i="4" s="1"/>
  <c r="AL102" i="4" s="1"/>
  <c r="DE149" i="4"/>
  <c r="AR149" i="4" s="1"/>
  <c r="DE57" i="4"/>
  <c r="AR57" i="4" s="1"/>
  <c r="DP100" i="4"/>
  <c r="DK57" i="4"/>
  <c r="DT143" i="4"/>
  <c r="DM143" i="4"/>
  <c r="EE143" i="4" s="1"/>
  <c r="D143" i="4" s="1"/>
  <c r="DM102" i="4"/>
  <c r="EE102" i="4" s="1"/>
  <c r="D102" i="4" s="1"/>
  <c r="DM61" i="4"/>
  <c r="EE61" i="4" s="1"/>
  <c r="D61" i="4" s="1"/>
  <c r="DM98" i="4"/>
  <c r="EE98" i="4" s="1"/>
  <c r="D98" i="4" s="1"/>
  <c r="DV63" i="4"/>
  <c r="CR63" i="4" s="1"/>
  <c r="DV55" i="4"/>
  <c r="CR55" i="4" s="1"/>
  <c r="DR12" i="4"/>
  <c r="DG106" i="4"/>
  <c r="Z106" i="4" s="1"/>
  <c r="DS104" i="4"/>
  <c r="DS63" i="4"/>
  <c r="DO143" i="4"/>
  <c r="ED143" i="4" s="1"/>
  <c r="AH143" i="4" s="1"/>
  <c r="DQ20" i="4"/>
  <c r="DT12" i="4"/>
  <c r="DO147" i="4"/>
  <c r="ED147" i="4" s="1"/>
  <c r="AH147" i="4" s="1"/>
  <c r="DJ100" i="4"/>
  <c r="CP100" i="4" s="1"/>
  <c r="DH63" i="4"/>
  <c r="CL63" i="4" s="1"/>
  <c r="DT98" i="4"/>
  <c r="DD141" i="4"/>
  <c r="DF147" i="4"/>
  <c r="AD147" i="4" s="1"/>
  <c r="DR141" i="4"/>
  <c r="DT59" i="4"/>
  <c r="DG102" i="4"/>
  <c r="Z102" i="4" s="1"/>
  <c r="DU100" i="4"/>
  <c r="AV100" i="4" s="1"/>
  <c r="DD147" i="4"/>
  <c r="DL100" i="4"/>
  <c r="DP59" i="4"/>
  <c r="DF20" i="4"/>
  <c r="AD20" i="4" s="1"/>
  <c r="DK104" i="4"/>
  <c r="DP143" i="4"/>
  <c r="DM147" i="4"/>
  <c r="EE147" i="4" s="1"/>
  <c r="D147" i="4" s="1"/>
  <c r="DU143" i="4"/>
  <c r="AV143" i="4" s="1"/>
  <c r="DN104" i="4"/>
  <c r="EC104" i="4" s="1"/>
  <c r="AL104" i="4" s="1"/>
  <c r="DJ98" i="4"/>
  <c r="CP98" i="4" s="1"/>
  <c r="DM20" i="4"/>
  <c r="EE20" i="4" s="1"/>
  <c r="D20" i="4" s="1"/>
  <c r="DO145" i="4"/>
  <c r="ED145" i="4" s="1"/>
  <c r="AH145" i="4" s="1"/>
  <c r="DO104" i="4"/>
  <c r="ED104" i="4" s="1"/>
  <c r="AH104" i="4" s="1"/>
  <c r="DF63" i="4"/>
  <c r="AD63" i="4" s="1"/>
  <c r="DR20" i="4"/>
  <c r="DD100" i="4"/>
  <c r="DI100" i="4"/>
  <c r="CN100" i="4" s="1"/>
  <c r="DR55" i="4"/>
  <c r="DL14" i="4"/>
  <c r="DU106" i="4"/>
  <c r="AV106" i="4" s="1"/>
  <c r="DU98" i="4"/>
  <c r="AV98" i="4" s="1"/>
  <c r="DU57" i="4"/>
  <c r="AV57" i="4" s="1"/>
  <c r="DM106" i="4"/>
  <c r="EE106" i="4" s="1"/>
  <c r="D106" i="4" s="1"/>
  <c r="DV104" i="4"/>
  <c r="CR104" i="4" s="1"/>
  <c r="DG63" i="4"/>
  <c r="Z63" i="4" s="1"/>
  <c r="DG55" i="4"/>
  <c r="Z55" i="4" s="1"/>
  <c r="DM104" i="4"/>
  <c r="EE104" i="4" s="1"/>
  <c r="D104" i="4" s="1"/>
  <c r="DO102" i="4"/>
  <c r="ED102" i="4" s="1"/>
  <c r="AH102" i="4" s="1"/>
  <c r="DK145" i="4"/>
  <c r="DJ141" i="4"/>
  <c r="CP141" i="4" s="1"/>
  <c r="DH104" i="4"/>
  <c r="CL104" i="4" s="1"/>
  <c r="DD63" i="4"/>
  <c r="DT61" i="4"/>
  <c r="DL143" i="4"/>
  <c r="DJ147" i="4"/>
  <c r="CP147" i="4" s="1"/>
  <c r="DP141" i="4"/>
  <c r="DR61" i="4"/>
  <c r="DS59" i="4"/>
  <c r="DQ59" i="4"/>
  <c r="DN55" i="4"/>
  <c r="EC55" i="4" s="1"/>
  <c r="AL55" i="4" s="1"/>
  <c r="DE20" i="4"/>
  <c r="AR20" i="4" s="1"/>
  <c r="DP55" i="4"/>
  <c r="DH14" i="4"/>
  <c r="CL14" i="4" s="1"/>
  <c r="DM100" i="4"/>
  <c r="EE100" i="4" s="1"/>
  <c r="D100" i="4" s="1"/>
  <c r="DV59" i="4"/>
  <c r="CR59" i="4" s="1"/>
  <c r="DN147" i="4"/>
  <c r="EC147" i="4" s="1"/>
  <c r="AL147" i="4" s="1"/>
  <c r="DJ106" i="4"/>
  <c r="CP106" i="4" s="1"/>
  <c r="DS61" i="4"/>
  <c r="DV57" i="4"/>
  <c r="CR57" i="4" s="1"/>
  <c r="DU55" i="4"/>
  <c r="AV55" i="4" s="1"/>
  <c r="DO106" i="4"/>
  <c r="ED106" i="4" s="1"/>
  <c r="AH106" i="4" s="1"/>
  <c r="DR147" i="4"/>
  <c r="DH145" i="4"/>
  <c r="CL145" i="4" s="1"/>
  <c r="DF104" i="4"/>
  <c r="AD104" i="4" s="1"/>
  <c r="DT102" i="4"/>
  <c r="DR98" i="4"/>
  <c r="DP61" i="4"/>
  <c r="DO55" i="4"/>
  <c r="ED55" i="4" s="1"/>
  <c r="AH55" i="4" s="1"/>
  <c r="DU104" i="4"/>
  <c r="AV104" i="4" s="1"/>
  <c r="DU63" i="4"/>
  <c r="AV63" i="4" s="1"/>
  <c r="DF145" i="4"/>
  <c r="AD145" i="4" s="1"/>
  <c r="DR106" i="4"/>
  <c r="DD104" i="4"/>
  <c r="DP102" i="4"/>
  <c r="DH55" i="4"/>
  <c r="CL55" i="4" s="1"/>
  <c r="DQ12" i="4"/>
  <c r="DJ143" i="4"/>
  <c r="CP143" i="4" s="1"/>
  <c r="DP104" i="4"/>
  <c r="DJ102" i="4"/>
  <c r="CP102" i="4" s="1"/>
  <c r="DH143" i="4"/>
  <c r="CL143" i="4" s="1"/>
  <c r="DP57" i="4"/>
  <c r="DN100" i="4"/>
  <c r="EC100" i="4" s="1"/>
  <c r="AL100" i="4" s="1"/>
  <c r="DR59" i="4"/>
  <c r="DT20" i="4"/>
  <c r="DD14" i="4"/>
  <c r="DS14" i="4"/>
  <c r="DL20" i="4"/>
  <c r="DI55" i="4"/>
  <c r="CN55" i="4" s="1"/>
  <c r="DV141" i="4"/>
  <c r="CR141" i="4" s="1"/>
  <c r="DG59" i="4"/>
  <c r="Z59" i="4" s="1"/>
  <c r="DS143" i="4"/>
  <c r="DN106" i="4"/>
  <c r="EC106" i="4" s="1"/>
  <c r="AL106" i="4" s="1"/>
  <c r="DV98" i="4"/>
  <c r="CR98" i="4" s="1"/>
  <c r="DG57" i="4"/>
  <c r="Z57" i="4" s="1"/>
  <c r="DO98" i="4"/>
  <c r="ED98" i="4" s="1"/>
  <c r="AH98" i="4" s="1"/>
  <c r="DD145" i="4"/>
  <c r="DF55" i="4"/>
  <c r="AD55" i="4" s="1"/>
  <c r="DK14" i="4"/>
  <c r="DS20" i="4"/>
  <c r="DG100" i="4"/>
  <c r="Z100" i="4" s="1"/>
  <c r="DS98" i="4"/>
  <c r="DG147" i="4"/>
  <c r="Z147" i="4" s="1"/>
  <c r="DG145" i="4"/>
  <c r="Z145" i="4" s="1"/>
  <c r="DR63" i="4"/>
  <c r="DM57" i="4"/>
  <c r="EE57" i="4" s="1"/>
  <c r="D57" i="4" s="1"/>
  <c r="DJ59" i="4"/>
  <c r="CP59" i="4" s="1"/>
  <c r="DD55" i="4"/>
  <c r="BHC174" i="4"/>
  <c r="DK149" i="4" s="1"/>
  <c r="DT18" i="4"/>
  <c r="DT16" i="4"/>
  <c r="DQ18" i="4"/>
  <c r="DQ16" i="4"/>
  <c r="DU18" i="4"/>
  <c r="AV18" i="4" s="1"/>
  <c r="DU16" i="4"/>
  <c r="AV16" i="4" s="1"/>
  <c r="DR16" i="4"/>
  <c r="DR18" i="4"/>
  <c r="DE18" i="4"/>
  <c r="AR18" i="4" s="1"/>
  <c r="DE16" i="4"/>
  <c r="AR16" i="4" s="1"/>
  <c r="DN16" i="4"/>
  <c r="EC16" i="4" s="1"/>
  <c r="AL16" i="4" s="1"/>
  <c r="DN18" i="4"/>
  <c r="EC18" i="4" s="1"/>
  <c r="AL18" i="4" s="1"/>
  <c r="DM18" i="4"/>
  <c r="EE18" i="4" s="1"/>
  <c r="D18" i="4" s="1"/>
  <c r="DM16" i="4"/>
  <c r="EE16" i="4" s="1"/>
  <c r="D16" i="4" s="1"/>
  <c r="DH16" i="4"/>
  <c r="CL16" i="4" s="1"/>
  <c r="DH18" i="4"/>
  <c r="CL18" i="4" s="1"/>
  <c r="DP16" i="4"/>
  <c r="DP18" i="4"/>
  <c r="DI16" i="4"/>
  <c r="CN16" i="4" s="1"/>
  <c r="DI18" i="4"/>
  <c r="CN18" i="4" s="1"/>
  <c r="DG18" i="4"/>
  <c r="Z18" i="4" s="1"/>
  <c r="DG16" i="4"/>
  <c r="Z16" i="4" s="1"/>
  <c r="DS18" i="4"/>
  <c r="DS16" i="4"/>
  <c r="DV18" i="4"/>
  <c r="CR18" i="4" s="1"/>
  <c r="DV16" i="4"/>
  <c r="CR16" i="4" s="1"/>
  <c r="DL18" i="4"/>
  <c r="DL16" i="4"/>
  <c r="DJ18" i="4"/>
  <c r="CP18" i="4" s="1"/>
  <c r="DJ16" i="4"/>
  <c r="CP16" i="4" s="1"/>
  <c r="DF18" i="4"/>
  <c r="AD18" i="4" s="1"/>
  <c r="DF16" i="4"/>
  <c r="AD16" i="4" s="1"/>
  <c r="DO18" i="4"/>
  <c r="ED18" i="4" s="1"/>
  <c r="AH18" i="4" s="1"/>
  <c r="DO16" i="4"/>
  <c r="ED16" i="4" s="1"/>
  <c r="AH16" i="4" s="1"/>
  <c r="DD18" i="4"/>
  <c r="DD16" i="4"/>
  <c r="DK18" i="4"/>
  <c r="DK16" i="4"/>
  <c r="CT106" i="4" l="1"/>
  <c r="L106" i="4"/>
  <c r="CT12" i="4"/>
  <c r="EA63" i="4"/>
  <c r="AP63" i="4" s="1"/>
  <c r="EA145" i="4"/>
  <c r="AP145" i="4" s="1"/>
  <c r="L12" i="4"/>
  <c r="R89" i="4"/>
  <c r="BZ49" i="4"/>
  <c r="R3" i="4"/>
  <c r="BZ135" i="4"/>
  <c r="R46" i="4"/>
  <c r="BZ92" i="4"/>
  <c r="R4" i="4"/>
  <c r="R47" i="4"/>
  <c r="AX4" i="4"/>
  <c r="R133" i="4"/>
  <c r="EA149" i="4"/>
  <c r="AP149" i="4" s="1"/>
  <c r="AX133" i="4"/>
  <c r="AX90" i="4"/>
  <c r="BZ90" i="4"/>
  <c r="CT13" i="4"/>
  <c r="BZ134" i="4"/>
  <c r="BZ91" i="4"/>
  <c r="BZ48" i="4"/>
  <c r="BZ47" i="4"/>
  <c r="BZ4" i="4"/>
  <c r="EF16" i="4"/>
  <c r="AH17" i="4" s="1"/>
  <c r="R92" i="4"/>
  <c r="R49" i="4"/>
  <c r="R6" i="4"/>
  <c r="KR4" i="5"/>
  <c r="KS7" i="5"/>
  <c r="KS5" i="5" s="1"/>
  <c r="KS6" i="5" s="1"/>
  <c r="EF18" i="4"/>
  <c r="AH19" i="4" s="1"/>
  <c r="L18" i="4"/>
  <c r="CT19" i="4"/>
  <c r="CT18" i="4"/>
  <c r="L55" i="4"/>
  <c r="CT56" i="4"/>
  <c r="CT55" i="4"/>
  <c r="L147" i="4"/>
  <c r="CT148" i="4"/>
  <c r="CT147" i="4"/>
  <c r="L61" i="4"/>
  <c r="CT61" i="4"/>
  <c r="CT62" i="4"/>
  <c r="L63" i="4"/>
  <c r="CT64" i="4"/>
  <c r="CT63" i="4"/>
  <c r="L100" i="4"/>
  <c r="CT101" i="4"/>
  <c r="CT100" i="4"/>
  <c r="L149" i="4"/>
  <c r="CT150" i="4"/>
  <c r="CT149" i="4"/>
  <c r="L104" i="4"/>
  <c r="CT105" i="4"/>
  <c r="CT104" i="4"/>
  <c r="L145" i="4"/>
  <c r="CT146" i="4"/>
  <c r="CT145" i="4"/>
  <c r="L98" i="4"/>
  <c r="CT99" i="4"/>
  <c r="CT98" i="4"/>
  <c r="L57" i="4"/>
  <c r="CT58" i="4"/>
  <c r="CT57" i="4"/>
  <c r="L102" i="4"/>
  <c r="CT102" i="4"/>
  <c r="CT103" i="4"/>
  <c r="L14" i="4"/>
  <c r="CT15" i="4"/>
  <c r="CT14" i="4"/>
  <c r="L141" i="4"/>
  <c r="CT142" i="4"/>
  <c r="CT141" i="4"/>
  <c r="L20" i="4"/>
  <c r="CT20" i="4"/>
  <c r="CT21" i="4"/>
  <c r="L16" i="4"/>
  <c r="CT17" i="4"/>
  <c r="CT16" i="4"/>
  <c r="L143" i="4"/>
  <c r="CT143" i="4"/>
  <c r="CT144" i="4"/>
  <c r="EA143" i="4"/>
  <c r="AP143" i="4" s="1"/>
  <c r="EA104" i="4"/>
  <c r="AP104" i="4" s="1"/>
  <c r="EA20" i="4"/>
  <c r="AP20" i="4" s="1"/>
  <c r="EA57" i="4"/>
  <c r="AP57" i="4" s="1"/>
  <c r="BIP175" i="4"/>
  <c r="EA98" i="4"/>
  <c r="AP98" i="4" s="1"/>
  <c r="EA12" i="4"/>
  <c r="AP12" i="4" s="1"/>
  <c r="EB147" i="4"/>
  <c r="CX147" i="4" s="1"/>
  <c r="EA55" i="4"/>
  <c r="AP55" i="4" s="1"/>
  <c r="EB145" i="4"/>
  <c r="CX145" i="4" s="1"/>
  <c r="EA102" i="4"/>
  <c r="AP102" i="4" s="1"/>
  <c r="EB100" i="4"/>
  <c r="CX100" i="4" s="1"/>
  <c r="EB104" i="4"/>
  <c r="CX104" i="4" s="1"/>
  <c r="EB143" i="4"/>
  <c r="CX143" i="4" s="1"/>
  <c r="EB102" i="4"/>
  <c r="CX102" i="4" s="1"/>
  <c r="EA141" i="4"/>
  <c r="AP141" i="4" s="1"/>
  <c r="EA147" i="4"/>
  <c r="AP147" i="4" s="1"/>
  <c r="EA100" i="4"/>
  <c r="AP100" i="4" s="1"/>
  <c r="EB141" i="4"/>
  <c r="CX141" i="4" s="1"/>
  <c r="EB106" i="4"/>
  <c r="CX106" i="4" s="1"/>
  <c r="EB12" i="4"/>
  <c r="CX12" i="4" s="1"/>
  <c r="EB20" i="4"/>
  <c r="CX20" i="4" s="1"/>
  <c r="EB55" i="4"/>
  <c r="CX55" i="4" s="1"/>
  <c r="EA59" i="4"/>
  <c r="AP59" i="4" s="1"/>
  <c r="EB63" i="4"/>
  <c r="CX63" i="4" s="1"/>
  <c r="EB59" i="4"/>
  <c r="CX59" i="4" s="1"/>
  <c r="EB14" i="4"/>
  <c r="CX14" i="4" s="1"/>
  <c r="EB57" i="4"/>
  <c r="CX57" i="4" s="1"/>
  <c r="EB98" i="4"/>
  <c r="CX98" i="4" s="1"/>
  <c r="EA61" i="4"/>
  <c r="AP61" i="4" s="1"/>
  <c r="EA106" i="4"/>
  <c r="AP106" i="4" s="1"/>
  <c r="BCV5" i="2"/>
  <c r="BHQ173" i="4"/>
  <c r="BHQ174" i="4"/>
  <c r="EB61" i="4"/>
  <c r="CX61" i="4" s="1"/>
  <c r="EB16" i="4"/>
  <c r="CX16" i="4" s="1"/>
  <c r="EA18" i="4"/>
  <c r="AP18" i="4" s="1"/>
  <c r="EA16" i="4"/>
  <c r="AP16" i="4" s="1"/>
  <c r="EB18" i="4"/>
  <c r="CX18" i="4" s="1"/>
  <c r="KS4" i="5" l="1"/>
  <c r="KT7" i="5"/>
  <c r="KT5" i="5" s="1"/>
  <c r="KT6" i="5" s="1"/>
  <c r="BIQ175" i="4"/>
  <c r="BHR174" i="4"/>
  <c r="BCW5" i="2"/>
  <c r="BHR173" i="4"/>
  <c r="KT4" i="5" l="1"/>
  <c r="KU7" i="5"/>
  <c r="KU5" i="5" s="1"/>
  <c r="KU6" i="5" s="1"/>
  <c r="BCX5" i="2"/>
  <c r="BCY5" i="2" s="1"/>
  <c r="BCZ5" i="2" s="1"/>
  <c r="BDA5" i="2" s="1"/>
  <c r="BDB5" i="2" s="1"/>
  <c r="BDC5" i="2" s="1"/>
  <c r="BDD5" i="2" s="1"/>
  <c r="BDE5" i="2" s="1"/>
  <c r="BDF5" i="2" s="1"/>
  <c r="BDG5" i="2" s="1"/>
  <c r="BDH5" i="2" s="1"/>
  <c r="BDI5" i="2" s="1"/>
  <c r="BDJ5" i="2" s="1"/>
  <c r="BDK5" i="2" s="1"/>
  <c r="BDL5" i="2" s="1"/>
  <c r="BDM5" i="2" s="1"/>
  <c r="BDN5" i="2" s="1"/>
  <c r="BDO5" i="2" s="1"/>
  <c r="BDP5" i="2" s="1"/>
  <c r="BDQ5" i="2" s="1"/>
  <c r="BDR5" i="2" s="1"/>
  <c r="BDS5" i="2" s="1"/>
  <c r="BDT5" i="2" s="1"/>
  <c r="BDU5" i="2" s="1"/>
  <c r="BDV5" i="2" s="1"/>
  <c r="BDW5" i="2" s="1"/>
  <c r="BDX5" i="2" s="1"/>
  <c r="BDY5" i="2" s="1"/>
  <c r="BDZ5" i="2" s="1"/>
  <c r="BEA5" i="2" s="1"/>
  <c r="BEB5" i="2" s="1"/>
  <c r="BEC5" i="2" s="1"/>
  <c r="BED5" i="2" s="1"/>
  <c r="BEE5" i="2" s="1"/>
  <c r="BEF5" i="2" s="1"/>
  <c r="BEG5" i="2" s="1"/>
  <c r="BEH5" i="2" s="1"/>
  <c r="BEI5" i="2" s="1"/>
  <c r="BEJ5" i="2" s="1"/>
  <c r="BEK5" i="2" s="1"/>
  <c r="BEL5" i="2" s="1"/>
  <c r="BEM5" i="2" s="1"/>
  <c r="BEN5" i="2" s="1"/>
  <c r="BEO5" i="2" s="1"/>
  <c r="BEP5" i="2" s="1"/>
  <c r="BEQ5" i="2" s="1"/>
  <c r="BER5" i="2" s="1"/>
  <c r="BES5" i="2" s="1"/>
  <c r="BET5" i="2" s="1"/>
  <c r="BEU5" i="2" s="1"/>
  <c r="BIR175" i="4"/>
  <c r="BHS174" i="4"/>
  <c r="BHS173" i="4"/>
  <c r="KU4" i="5" l="1"/>
  <c r="KV7" i="5"/>
  <c r="KV5" i="5" s="1"/>
  <c r="KV6" i="5" s="1"/>
  <c r="BIE173" i="4"/>
  <c r="BIJ174" i="4"/>
  <c r="BIG173" i="4"/>
  <c r="BHX173" i="4"/>
  <c r="BHY173" i="4"/>
  <c r="BIN173" i="4"/>
  <c r="BIC173" i="4"/>
  <c r="BHU173" i="4"/>
  <c r="BHZ174" i="4"/>
  <c r="BHX174" i="4"/>
  <c r="BHU174" i="4"/>
  <c r="BHV173" i="4"/>
  <c r="BIM174" i="4"/>
  <c r="BHW174" i="4"/>
  <c r="BIA173" i="4"/>
  <c r="BII173" i="4"/>
  <c r="BHY174" i="4"/>
  <c r="BIB174" i="4"/>
  <c r="BHT173" i="4"/>
  <c r="BIL173" i="4"/>
  <c r="BIG174" i="4"/>
  <c r="BIE174" i="4"/>
  <c r="BIP174" i="4"/>
  <c r="BIP173" i="4"/>
  <c r="BII174" i="4"/>
  <c r="BIQ173" i="4"/>
  <c r="BIO174" i="4"/>
  <c r="BIF174" i="4"/>
  <c r="BIB173" i="4"/>
  <c r="BHT174" i="4"/>
  <c r="BIM173" i="4"/>
  <c r="BIL174" i="4"/>
  <c r="BIJ173" i="4"/>
  <c r="BHZ173" i="4"/>
  <c r="BHW173" i="4"/>
  <c r="BHV174" i="4"/>
  <c r="BIQ174" i="4"/>
  <c r="BIN174" i="4"/>
  <c r="BIA174" i="4"/>
  <c r="BIH174" i="4"/>
  <c r="BIH173" i="4"/>
  <c r="BIK173" i="4"/>
  <c r="BID173" i="4"/>
  <c r="BID174" i="4"/>
  <c r="BIC174" i="4"/>
  <c r="BIF173" i="4"/>
  <c r="BIO173" i="4"/>
  <c r="BIK174" i="4"/>
  <c r="BIR174" i="4"/>
  <c r="BIR173" i="4"/>
  <c r="BIS175" i="4"/>
  <c r="KV4" i="5" l="1"/>
  <c r="KW7" i="5"/>
  <c r="KW5" i="5" s="1"/>
  <c r="KW6" i="5" s="1"/>
  <c r="DU149" i="4"/>
  <c r="AV149" i="4" s="1"/>
  <c r="BIS174" i="4"/>
  <c r="BIS173" i="4"/>
  <c r="BIT175" i="4"/>
  <c r="KW4" i="5" l="1"/>
  <c r="KX7" i="5"/>
  <c r="KX5" i="5" s="1"/>
  <c r="KX6" i="5" s="1"/>
  <c r="BIT173" i="4"/>
  <c r="BIU175" i="4"/>
  <c r="BIV175" i="4" s="1"/>
  <c r="BIT174" i="4"/>
  <c r="KX4" i="5" l="1"/>
  <c r="KY7" i="5"/>
  <c r="KY5" i="5" s="1"/>
  <c r="KY6" i="5" s="1"/>
  <c r="BIV174" i="4"/>
  <c r="BIV173" i="4"/>
  <c r="BIW175" i="4"/>
  <c r="BIU174" i="4"/>
  <c r="BIU173" i="4"/>
  <c r="KY4" i="5" l="1"/>
  <c r="KZ7" i="5"/>
  <c r="KZ5" i="5" s="1"/>
  <c r="KZ6" i="5" s="1"/>
  <c r="BIW174" i="4"/>
  <c r="BIW173" i="4"/>
  <c r="BIX175" i="4"/>
  <c r="KZ4" i="5" l="1"/>
  <c r="LA7" i="5"/>
  <c r="LA5" i="5" s="1"/>
  <c r="LA6" i="5" s="1"/>
  <c r="BIX173" i="4"/>
  <c r="BIY175" i="4"/>
  <c r="BIX174" i="4"/>
  <c r="LA4" i="5" l="1"/>
  <c r="LB7" i="5"/>
  <c r="LB5" i="5" s="1"/>
  <c r="LB6" i="5" s="1"/>
  <c r="BIZ175" i="4"/>
  <c r="BIY173" i="4"/>
  <c r="BIY174" i="4"/>
  <c r="LB4" i="5" l="1"/>
  <c r="LC7" i="5"/>
  <c r="LC5" i="5" s="1"/>
  <c r="LC6" i="5" s="1"/>
  <c r="BJA175" i="4"/>
  <c r="BIZ174" i="4"/>
  <c r="BIZ173" i="4"/>
  <c r="LC4" i="5" l="1"/>
  <c r="LD7" i="5"/>
  <c r="LD5" i="5" s="1"/>
  <c r="LD6" i="5" s="1"/>
  <c r="BJB175" i="4"/>
  <c r="BJA174" i="4"/>
  <c r="BJA173" i="4"/>
  <c r="LD4" i="5" l="1"/>
  <c r="LE7" i="5"/>
  <c r="LE5" i="5" s="1"/>
  <c r="LE6" i="5" s="1"/>
  <c r="BJC175" i="4"/>
  <c r="BJB174" i="4"/>
  <c r="BJB173" i="4"/>
  <c r="LE4" i="5" l="1"/>
  <c r="LF7" i="5"/>
  <c r="LF5" i="5" s="1"/>
  <c r="LF6" i="5" s="1"/>
  <c r="BJD175" i="4"/>
  <c r="BJC174" i="4"/>
  <c r="BJC173" i="4"/>
  <c r="LF4" i="5" l="1"/>
  <c r="LG7" i="5"/>
  <c r="LG5" i="5" s="1"/>
  <c r="LG6" i="5" s="1"/>
  <c r="BJD174" i="4"/>
  <c r="BJD173" i="4"/>
  <c r="BJE175" i="4"/>
  <c r="LG4" i="5" l="1"/>
  <c r="LH7" i="5"/>
  <c r="LH5" i="5" s="1"/>
  <c r="LH6" i="5" s="1"/>
  <c r="BJF175" i="4"/>
  <c r="BJE174" i="4"/>
  <c r="BJE173" i="4"/>
  <c r="LH4" i="5" l="1"/>
  <c r="LI7" i="5"/>
  <c r="LI5" i="5" s="1"/>
  <c r="LI6" i="5" s="1"/>
  <c r="BJG175" i="4"/>
  <c r="BJF174" i="4"/>
  <c r="BJF173" i="4"/>
  <c r="LI4" i="5" l="1"/>
  <c r="LJ7" i="5"/>
  <c r="LJ5" i="5" s="1"/>
  <c r="LJ6" i="5" s="1"/>
  <c r="BJG173" i="4"/>
  <c r="BJH175" i="4"/>
  <c r="BJG174" i="4"/>
  <c r="LJ4" i="5" l="1"/>
  <c r="LK7" i="5"/>
  <c r="LK5" i="5" s="1"/>
  <c r="LK6" i="5" s="1"/>
  <c r="BJI175" i="4"/>
  <c r="BJH174" i="4"/>
  <c r="BJH173" i="4"/>
  <c r="LK4" i="5" l="1"/>
  <c r="LL7" i="5"/>
  <c r="LL5" i="5" s="1"/>
  <c r="LL6" i="5" s="1"/>
  <c r="BJI173" i="4"/>
  <c r="BJI174" i="4"/>
  <c r="BJJ175" i="4"/>
  <c r="LL4" i="5" l="1"/>
  <c r="LM7" i="5"/>
  <c r="LM5" i="5" s="1"/>
  <c r="LM6" i="5" s="1"/>
  <c r="BJJ174" i="4"/>
  <c r="BJK175" i="4"/>
  <c r="BJJ173" i="4"/>
  <c r="LM4" i="5" l="1"/>
  <c r="LN7" i="5"/>
  <c r="LN5" i="5" s="1"/>
  <c r="LN6" i="5" s="1"/>
  <c r="BJK173" i="4"/>
  <c r="BJL175" i="4"/>
  <c r="BJK174" i="4"/>
  <c r="LN4" i="5" l="1"/>
  <c r="LO7" i="5"/>
  <c r="LO5" i="5" s="1"/>
  <c r="LO6" i="5" s="1"/>
  <c r="BJL173" i="4"/>
  <c r="BJL174" i="4"/>
  <c r="BJM175" i="4"/>
  <c r="LO4" i="5" l="1"/>
  <c r="LP7" i="5"/>
  <c r="LP5" i="5" s="1"/>
  <c r="LP6" i="5" s="1"/>
  <c r="BJM174" i="4"/>
  <c r="BJN175" i="4"/>
  <c r="BJM173" i="4"/>
  <c r="LP4" i="5" l="1"/>
  <c r="LQ7" i="5"/>
  <c r="LQ5" i="5" s="1"/>
  <c r="LQ6" i="5" s="1"/>
  <c r="BJN174" i="4"/>
  <c r="BJO175" i="4"/>
  <c r="BJN173" i="4"/>
  <c r="LQ4" i="5" l="1"/>
  <c r="LR7" i="5"/>
  <c r="LR5" i="5" s="1"/>
  <c r="LR6" i="5" s="1"/>
  <c r="BJO173" i="4"/>
  <c r="BJO174" i="4"/>
  <c r="BJP175" i="4"/>
  <c r="LR4" i="5" l="1"/>
  <c r="LS7" i="5"/>
  <c r="LS5" i="5" s="1"/>
  <c r="LS6" i="5" s="1"/>
  <c r="BJP174" i="4"/>
  <c r="BJP173" i="4"/>
  <c r="CY6" i="5"/>
  <c r="DB6" i="5" s="1"/>
  <c r="LS4" i="5" l="1"/>
  <c r="LT7" i="5"/>
  <c r="LT5" i="5" s="1"/>
  <c r="LT6" i="5" s="1"/>
  <c r="N6" i="5"/>
  <c r="LT4" i="5" l="1"/>
  <c r="LU7" i="5"/>
  <c r="LU5" i="5" s="1"/>
  <c r="LU6" i="5" s="1"/>
  <c r="CY39" i="5"/>
  <c r="DB39" i="5" s="1"/>
  <c r="T39" i="5" s="1"/>
  <c r="DT27" i="5"/>
  <c r="EP27" i="5" s="1"/>
  <c r="EB43" i="5"/>
  <c r="EX43" i="5" s="1"/>
  <c r="EA42" i="5"/>
  <c r="EW42" i="5" s="1"/>
  <c r="CZ38" i="5"/>
  <c r="DC38" i="5" s="1"/>
  <c r="BO38" i="5" s="1"/>
  <c r="DT26" i="5"/>
  <c r="EP26" i="5" s="1"/>
  <c r="EB29" i="5"/>
  <c r="EX29" i="5" s="1"/>
  <c r="CY48" i="5"/>
  <c r="DB48" i="5" s="1"/>
  <c r="M48" i="5" s="1"/>
  <c r="DU43" i="5"/>
  <c r="EQ43" i="5" s="1"/>
  <c r="EG42" i="5"/>
  <c r="FC42" i="5" s="1"/>
  <c r="DT42" i="5"/>
  <c r="EP42" i="5" s="1"/>
  <c r="DT43" i="5"/>
  <c r="EP43" i="5" s="1"/>
  <c r="CY20" i="5"/>
  <c r="DB20" i="5" s="1"/>
  <c r="N20" i="5" s="1"/>
  <c r="CY36" i="5"/>
  <c r="DB36" i="5" s="1"/>
  <c r="T36" i="5" s="1"/>
  <c r="DW43" i="5"/>
  <c r="ES43" i="5" s="1"/>
  <c r="CY5" i="5"/>
  <c r="DB5" i="5" s="1"/>
  <c r="N5" i="5" s="1"/>
  <c r="EB25" i="5"/>
  <c r="EX25" i="5" s="1"/>
  <c r="ED25" i="5"/>
  <c r="EZ25" i="5" s="1"/>
  <c r="DT25" i="5"/>
  <c r="EP25" i="5" s="1"/>
  <c r="DX43" i="5"/>
  <c r="ET43" i="5" s="1"/>
  <c r="CZ378" i="5"/>
  <c r="DC378" i="5" s="1"/>
  <c r="DV25" i="5"/>
  <c r="ER25" i="5" s="1"/>
  <c r="EF43" i="5"/>
  <c r="FB43" i="5" s="1"/>
  <c r="CY11" i="5"/>
  <c r="DB11" i="5" s="1"/>
  <c r="N11" i="5" s="1"/>
  <c r="DY25" i="5"/>
  <c r="EU25" i="5" s="1"/>
  <c r="CY14" i="5"/>
  <c r="DB14" i="5" s="1"/>
  <c r="N14" i="5" s="1"/>
  <c r="DT51" i="5"/>
  <c r="EP51" i="5" s="1"/>
  <c r="CY7" i="5"/>
  <c r="DB7" i="5" s="1"/>
  <c r="N7" i="5" s="1"/>
  <c r="DW25" i="5"/>
  <c r="ES25" i="5" s="1"/>
  <c r="CY21" i="5"/>
  <c r="DB21" i="5" s="1"/>
  <c r="N21" i="5" s="1"/>
  <c r="DY56" i="5"/>
  <c r="EU56" i="5" s="1"/>
  <c r="DX26" i="5"/>
  <c r="ET26" i="5" s="1"/>
  <c r="DU42" i="5"/>
  <c r="EQ42" i="5" s="1"/>
  <c r="DV26" i="5"/>
  <c r="ER26" i="5" s="1"/>
  <c r="DT53" i="5"/>
  <c r="EP53" i="5" s="1"/>
  <c r="CY47" i="5"/>
  <c r="DB47" i="5" s="1"/>
  <c r="M47" i="5" s="1"/>
  <c r="ED42" i="5"/>
  <c r="EZ42" i="5" s="1"/>
  <c r="DV32" i="5"/>
  <c r="ER32" i="5" s="1"/>
  <c r="CZ52" i="5"/>
  <c r="DC52" i="5" s="1"/>
  <c r="AM52" i="5" s="1"/>
  <c r="EB56" i="5"/>
  <c r="EX56" i="5" s="1"/>
  <c r="DU41" i="5"/>
  <c r="EQ41" i="5" s="1"/>
  <c r="CZ169" i="5"/>
  <c r="DC169" i="5" s="1"/>
  <c r="CY18" i="5"/>
  <c r="DB18" i="5" s="1"/>
  <c r="N18" i="5" s="1"/>
  <c r="CZ397" i="5"/>
  <c r="DC397" i="5" s="1"/>
  <c r="DU32" i="5"/>
  <c r="EQ32" i="5" s="1"/>
  <c r="CZ49" i="5"/>
  <c r="DC49" i="5" s="1"/>
  <c r="AM49" i="5" s="1"/>
  <c r="DU27" i="5"/>
  <c r="EQ27" i="5" s="1"/>
  <c r="DW56" i="5"/>
  <c r="ES56" i="5" s="1"/>
  <c r="CZ131" i="5"/>
  <c r="DC131" i="5" s="1"/>
  <c r="CY8" i="5"/>
  <c r="DB8" i="5" s="1"/>
  <c r="N8" i="5" s="1"/>
  <c r="CY9" i="5"/>
  <c r="DB9" i="5" s="1"/>
  <c r="N9" i="5" s="1"/>
  <c r="DU55" i="5"/>
  <c r="EQ55" i="5" s="1"/>
  <c r="DU53" i="5"/>
  <c r="EQ53" i="5" s="1"/>
  <c r="DV42" i="5"/>
  <c r="ER42" i="5" s="1"/>
  <c r="CZ55" i="5"/>
  <c r="DC55" i="5" s="1"/>
  <c r="CZ435" i="5"/>
  <c r="DC435" i="5" s="1"/>
  <c r="EC25" i="5"/>
  <c r="EY25" i="5" s="1"/>
  <c r="DY42" i="5"/>
  <c r="EU42" i="5" s="1"/>
  <c r="CZ283" i="5"/>
  <c r="DC283" i="5" s="1"/>
  <c r="CZ207" i="5"/>
  <c r="DC207" i="5" s="1"/>
  <c r="CZ245" i="5"/>
  <c r="DC245" i="5" s="1"/>
  <c r="CY57" i="5"/>
  <c r="DB57" i="5" s="1"/>
  <c r="M57" i="5" s="1"/>
  <c r="EC43" i="5"/>
  <c r="EY43" i="5" s="1"/>
  <c r="DV54" i="5"/>
  <c r="ER54" i="5" s="1"/>
  <c r="CZ359" i="5"/>
  <c r="DC359" i="5" s="1"/>
  <c r="DU54" i="5"/>
  <c r="EQ54" i="5" s="1"/>
  <c r="CY17" i="5"/>
  <c r="DB17" i="5" s="1"/>
  <c r="N17" i="5" s="1"/>
  <c r="DY29" i="5"/>
  <c r="EU29" i="5" s="1"/>
  <c r="CZ150" i="5"/>
  <c r="DC150" i="5" s="1"/>
  <c r="DT54" i="5"/>
  <c r="EP54" i="5" s="1"/>
  <c r="DW51" i="5"/>
  <c r="ES51" i="5" s="1"/>
  <c r="AM51" i="5" s="1"/>
  <c r="DT41" i="5"/>
  <c r="EP41" i="5" s="1"/>
  <c r="EE43" i="5"/>
  <c r="FA43" i="5" s="1"/>
  <c r="DX25" i="5"/>
  <c r="ET25" i="5" s="1"/>
  <c r="CY58" i="5"/>
  <c r="DB58" i="5" s="1"/>
  <c r="G58" i="5" s="1"/>
  <c r="CY54" i="5"/>
  <c r="DB54" i="5" s="1"/>
  <c r="EA43" i="5"/>
  <c r="EW43" i="5" s="1"/>
  <c r="DT60" i="5"/>
  <c r="EP60" i="5" s="1"/>
  <c r="CZ226" i="5"/>
  <c r="DC226" i="5" s="1"/>
  <c r="CY22" i="5"/>
  <c r="DB22" i="5" s="1"/>
  <c r="N22" i="5" s="1"/>
  <c r="DU60" i="5"/>
  <c r="EQ60" i="5" s="1"/>
  <c r="DZ43" i="5"/>
  <c r="EV43" i="5" s="1"/>
  <c r="DT29" i="5"/>
  <c r="EP29" i="5" s="1"/>
  <c r="EC29" i="5"/>
  <c r="EY29" i="5" s="1"/>
  <c r="DW60" i="5"/>
  <c r="ES60" i="5" s="1"/>
  <c r="CZ48" i="5"/>
  <c r="DC48" i="5" s="1"/>
  <c r="AM48" i="5" s="1"/>
  <c r="DV55" i="5"/>
  <c r="ER55" i="5" s="1"/>
  <c r="CZ454" i="5"/>
  <c r="DC454" i="5" s="1"/>
  <c r="CY28" i="5"/>
  <c r="DB28" i="5" s="1"/>
  <c r="E28" i="5" s="1"/>
  <c r="EG43" i="5"/>
  <c r="FC43" i="5" s="1"/>
  <c r="CZ416" i="5"/>
  <c r="DC416" i="5" s="1"/>
  <c r="EA29" i="5"/>
  <c r="EW29" i="5" s="1"/>
  <c r="EC56" i="5"/>
  <c r="EY56" i="5" s="1"/>
  <c r="CY10" i="5"/>
  <c r="DB10" i="5" s="1"/>
  <c r="N10" i="5" s="1"/>
  <c r="EA56" i="5"/>
  <c r="EW56" i="5" s="1"/>
  <c r="CY13" i="5"/>
  <c r="DB13" i="5" s="1"/>
  <c r="N13" i="5" s="1"/>
  <c r="CZ264" i="5"/>
  <c r="DC264" i="5" s="1"/>
  <c r="CY15" i="5"/>
  <c r="DB15" i="5" s="1"/>
  <c r="N15" i="5" s="1"/>
  <c r="DV60" i="5"/>
  <c r="ER60" i="5" s="1"/>
  <c r="EC42" i="5"/>
  <c r="EY42" i="5" s="1"/>
  <c r="EB42" i="5"/>
  <c r="EX42" i="5" s="1"/>
  <c r="DW29" i="5"/>
  <c r="ES29" i="5" s="1"/>
  <c r="DW42" i="5"/>
  <c r="ES42" i="5" s="1"/>
  <c r="CZ93" i="5"/>
  <c r="DC93" i="5" s="1"/>
  <c r="DU51" i="5"/>
  <c r="EQ51" i="5" s="1"/>
  <c r="DZ29" i="5"/>
  <c r="EV29" i="5" s="1"/>
  <c r="CY19" i="5"/>
  <c r="DB19" i="5" s="1"/>
  <c r="N19" i="5" s="1"/>
  <c r="DZ25" i="5"/>
  <c r="EV25" i="5" s="1"/>
  <c r="DT32" i="5"/>
  <c r="EP32" i="5" s="1"/>
  <c r="DT55" i="5"/>
  <c r="EP55" i="5" s="1"/>
  <c r="EE42" i="5"/>
  <c r="FA42" i="5" s="1"/>
  <c r="CY49" i="5"/>
  <c r="DB49" i="5" s="1"/>
  <c r="M49" i="5" s="1"/>
  <c r="DU29" i="5"/>
  <c r="EQ29" i="5" s="1"/>
  <c r="CY46" i="5"/>
  <c r="DB46" i="5" s="1"/>
  <c r="M46" i="5" s="1"/>
  <c r="CY52" i="5"/>
  <c r="DB52" i="5" s="1"/>
  <c r="M52" i="5" s="1"/>
  <c r="DX56" i="5"/>
  <c r="ET56" i="5" s="1"/>
  <c r="DV56" i="5"/>
  <c r="ER56" i="5" s="1"/>
  <c r="EI43" i="5"/>
  <c r="FE43" i="5" s="1"/>
  <c r="DU26" i="5"/>
  <c r="EQ26" i="5" s="1"/>
  <c r="CZ112" i="5"/>
  <c r="DC112" i="5" s="1"/>
  <c r="CY24" i="5"/>
  <c r="DB24" i="5" s="1"/>
  <c r="E24" i="5" s="1"/>
  <c r="DV51" i="5"/>
  <c r="ER51" i="5" s="1"/>
  <c r="CY55" i="5"/>
  <c r="DB55" i="5" s="1"/>
  <c r="M55" i="5" s="1"/>
  <c r="CZ188" i="5"/>
  <c r="DC188" i="5" s="1"/>
  <c r="CY59" i="5"/>
  <c r="DB59" i="5" s="1"/>
  <c r="BC60" i="5" s="1"/>
  <c r="CZ302" i="5"/>
  <c r="DC302" i="5" s="1"/>
  <c r="CY12" i="5"/>
  <c r="DB12" i="5" s="1"/>
  <c r="N12" i="5" s="1"/>
  <c r="CZ50" i="5"/>
  <c r="DC50" i="5" s="1"/>
  <c r="AM50" i="5" s="1"/>
  <c r="CZ321" i="5"/>
  <c r="DC321" i="5" s="1"/>
  <c r="DU56" i="5"/>
  <c r="EQ56" i="5" s="1"/>
  <c r="EA25" i="5"/>
  <c r="EW25" i="5" s="1"/>
  <c r="EI42" i="5"/>
  <c r="FE42" i="5" s="1"/>
  <c r="CY34" i="5"/>
  <c r="DB34" i="5" s="1"/>
  <c r="T34" i="5" s="1"/>
  <c r="CZ74" i="5"/>
  <c r="DC74" i="5" s="1"/>
  <c r="DT56" i="5"/>
  <c r="EP56" i="5" s="1"/>
  <c r="CY16" i="5"/>
  <c r="DB16" i="5" s="1"/>
  <c r="N16" i="5" s="1"/>
  <c r="DZ56" i="5"/>
  <c r="EV56" i="5" s="1"/>
  <c r="EH42" i="5"/>
  <c r="FD42" i="5" s="1"/>
  <c r="DV29" i="5"/>
  <c r="ER29" i="5" s="1"/>
  <c r="CY53" i="5"/>
  <c r="DB53" i="5" s="1"/>
  <c r="M53" i="5" s="1"/>
  <c r="ED43" i="5"/>
  <c r="EZ43" i="5" s="1"/>
  <c r="DY60" i="5"/>
  <c r="EU60" i="5" s="1"/>
  <c r="DU25" i="5"/>
  <c r="EQ25" i="5" s="1"/>
  <c r="CY38" i="5"/>
  <c r="DB38" i="5" s="1"/>
  <c r="T38" i="5" s="1"/>
  <c r="EF42" i="5"/>
  <c r="FB42" i="5" s="1"/>
  <c r="CY35" i="5"/>
  <c r="DB35" i="5" s="1"/>
  <c r="T35" i="5" s="1"/>
  <c r="DX29" i="5"/>
  <c r="ET29" i="5" s="1"/>
  <c r="CZ340" i="5"/>
  <c r="DC340" i="5" s="1"/>
  <c r="DV43" i="5"/>
  <c r="ER43" i="5" s="1"/>
  <c r="DT47" i="5"/>
  <c r="DX42" i="5"/>
  <c r="ET42" i="5" s="1"/>
  <c r="DW26" i="5"/>
  <c r="ES26" i="5" s="1"/>
  <c r="DX60" i="5"/>
  <c r="ET60" i="5" s="1"/>
  <c r="CY50" i="5"/>
  <c r="DB50" i="5" s="1"/>
  <c r="M50" i="5" s="1"/>
  <c r="DY43" i="5"/>
  <c r="EU43" i="5" s="1"/>
  <c r="EH43" i="5"/>
  <c r="FD43" i="5" s="1"/>
  <c r="DZ42" i="5"/>
  <c r="EV42" i="5" s="1"/>
  <c r="DU47" i="5"/>
  <c r="EQ47" i="5" s="1"/>
  <c r="EP47" i="5" l="1"/>
  <c r="FI47" i="5" s="1"/>
  <c r="LU4" i="5"/>
  <c r="LV7" i="5"/>
  <c r="LV5" i="5" s="1"/>
  <c r="LV6" i="5" s="1"/>
  <c r="Q43" i="5"/>
  <c r="Q42" i="5"/>
  <c r="O29" i="5"/>
  <c r="M56" i="5"/>
  <c r="CP43" i="5"/>
  <c r="O26" i="5"/>
  <c r="M51" i="5"/>
  <c r="AM47" i="5"/>
  <c r="AM55" i="5"/>
  <c r="AM53" i="5"/>
  <c r="T32" i="5"/>
  <c r="O25" i="5"/>
  <c r="CP25" i="5"/>
  <c r="LV4" i="5" l="1"/>
  <c r="DT61" i="5" s="1"/>
  <c r="EP61" i="5" s="1"/>
  <c r="LW7" i="5"/>
  <c r="LW5" i="5" s="1"/>
  <c r="LW6" i="5" s="1"/>
  <c r="DZ60" i="5"/>
  <c r="EV60" i="5" s="1"/>
  <c r="G60" i="5" s="1"/>
  <c r="LW4" i="5" l="1"/>
  <c r="LX7" i="5"/>
  <c r="LX5" i="5" s="1"/>
  <c r="LX6" i="5" s="1"/>
  <c r="DU61" i="5" l="1"/>
  <c r="EQ61" i="5" s="1"/>
  <c r="LX4" i="5"/>
  <c r="LY7" i="5"/>
  <c r="LY5" i="5" s="1"/>
  <c r="LY6" i="5" s="1"/>
  <c r="DV61" i="5" l="1"/>
  <c r="ER61" i="5" s="1"/>
  <c r="LY4" i="5"/>
  <c r="LZ7" i="5"/>
  <c r="LZ5" i="5" s="1"/>
  <c r="LZ6" i="5" s="1"/>
  <c r="LZ4" i="5" l="1"/>
  <c r="DX61" i="5" s="1"/>
  <c r="ET61" i="5" s="1"/>
  <c r="MA7" i="5"/>
  <c r="MA5" i="5" s="1"/>
  <c r="MA6" i="5" s="1"/>
  <c r="DW61" i="5"/>
  <c r="ES61" i="5" s="1"/>
  <c r="MA4" i="5" l="1"/>
  <c r="MB7" i="5"/>
  <c r="MB5" i="5" s="1"/>
  <c r="MB6" i="5" s="1"/>
  <c r="DY61" i="5" l="1"/>
  <c r="EU61" i="5" s="1"/>
  <c r="MB4" i="5"/>
  <c r="MC7" i="5"/>
  <c r="MC5" i="5" s="1"/>
  <c r="MC6" i="5" s="1"/>
  <c r="MC4" i="5" l="1"/>
  <c r="MD7" i="5"/>
  <c r="MD5" i="5" s="1"/>
  <c r="MD6" i="5" s="1"/>
  <c r="MD4" i="5" l="1"/>
  <c r="ME7" i="5"/>
  <c r="ME5" i="5" s="1"/>
  <c r="ME6" i="5" s="1"/>
  <c r="ME4" i="5" l="1"/>
  <c r="MF7" i="5"/>
  <c r="MF5" i="5" s="1"/>
  <c r="MF6" i="5" s="1"/>
  <c r="MF4" i="5" l="1"/>
  <c r="MG7" i="5"/>
  <c r="MG5" i="5" s="1"/>
  <c r="MG6" i="5" s="1"/>
  <c r="MG4" i="5" l="1"/>
  <c r="MH7" i="5"/>
  <c r="MH5" i="5" s="1"/>
  <c r="MH6" i="5" s="1"/>
  <c r="MH4" i="5" l="1"/>
  <c r="MI7" i="5"/>
  <c r="MI5" i="5" s="1"/>
  <c r="MI6" i="5" s="1"/>
  <c r="MI4" i="5" l="1"/>
  <c r="MJ7" i="5"/>
  <c r="MJ5" i="5" s="1"/>
  <c r="MJ6" i="5" s="1"/>
  <c r="MJ4" i="5" l="1"/>
  <c r="MK7" i="5"/>
  <c r="MK5" i="5" s="1"/>
  <c r="MK6" i="5" s="1"/>
  <c r="MK4" i="5" l="1"/>
  <c r="ML7" i="5"/>
  <c r="ML5" i="5" s="1"/>
  <c r="ML6" i="5" s="1"/>
  <c r="ML4" i="5" l="1"/>
  <c r="MM7" i="5"/>
  <c r="MM5" i="5" s="1"/>
  <c r="MM6" i="5" s="1"/>
  <c r="MM4" i="5" l="1"/>
  <c r="MN7" i="5"/>
  <c r="MN5" i="5" s="1"/>
  <c r="MN6" i="5" s="1"/>
  <c r="MN4" i="5" l="1"/>
  <c r="MO7" i="5"/>
  <c r="MO5" i="5" s="1"/>
  <c r="MO6" i="5" s="1"/>
  <c r="MO4" i="5" l="1"/>
  <c r="MP7" i="5"/>
  <c r="MP5" i="5" s="1"/>
  <c r="MP6" i="5" s="1"/>
  <c r="MP4" i="5" l="1"/>
  <c r="MQ7" i="5"/>
  <c r="MQ5" i="5" s="1"/>
  <c r="MQ6" i="5" s="1"/>
  <c r="MQ4" i="5" l="1"/>
  <c r="MR7" i="5"/>
  <c r="MR5" i="5" s="1"/>
  <c r="MR6" i="5" s="1"/>
  <c r="MR4" i="5" l="1"/>
  <c r="MS7" i="5"/>
  <c r="MS5" i="5" s="1"/>
  <c r="MS6" i="5" s="1"/>
  <c r="MS4" i="5" l="1"/>
  <c r="MT7" i="5"/>
  <c r="MT5" i="5" s="1"/>
  <c r="MT6" i="5" s="1"/>
  <c r="MT4" i="5" l="1"/>
  <c r="MU7" i="5"/>
  <c r="MU5" i="5" s="1"/>
  <c r="MU6" i="5" s="1"/>
  <c r="MU4" i="5" l="1"/>
  <c r="MV7" i="5"/>
  <c r="MV5" i="5" s="1"/>
  <c r="MV6" i="5" s="1"/>
  <c r="MV4" i="5" l="1"/>
  <c r="MW7" i="5"/>
  <c r="MW5" i="5" s="1"/>
  <c r="MW6" i="5" s="1"/>
  <c r="MW4" i="5" l="1"/>
  <c r="MX7" i="5"/>
  <c r="MX5" i="5" s="1"/>
  <c r="MX6" i="5" s="1"/>
  <c r="MX4" i="5" l="1"/>
  <c r="MY7" i="5"/>
  <c r="MY5" i="5" s="1"/>
  <c r="MY6" i="5" s="1"/>
  <c r="MY4" i="5" l="1"/>
  <c r="MZ7" i="5"/>
  <c r="MZ5" i="5" s="1"/>
  <c r="MZ6" i="5" s="1"/>
  <c r="MZ4" i="5" l="1"/>
  <c r="NA7" i="5"/>
  <c r="NA5" i="5" s="1"/>
  <c r="NA6" i="5" s="1"/>
  <c r="NA4" i="5" l="1"/>
  <c r="NB7" i="5"/>
  <c r="NB5" i="5" s="1"/>
  <c r="NB6" i="5" s="1"/>
  <c r="NB4" i="5" l="1"/>
  <c r="NC7" i="5"/>
  <c r="NC5" i="5" s="1"/>
  <c r="NC6" i="5" s="1"/>
  <c r="NC4" i="5" l="1"/>
  <c r="ND7" i="5"/>
  <c r="ND5" i="5" s="1"/>
  <c r="ND6" i="5" s="1"/>
  <c r="ND4" i="5" l="1"/>
  <c r="NE7" i="5"/>
  <c r="NE5" i="5" s="1"/>
  <c r="NE6" i="5" s="1"/>
  <c r="NE4" i="5" l="1"/>
  <c r="NF7" i="5"/>
  <c r="NF5" i="5" s="1"/>
  <c r="NF6" i="5" s="1"/>
  <c r="NF4" i="5" l="1"/>
  <c r="NG7" i="5"/>
  <c r="NG5" i="5" s="1"/>
  <c r="NG6" i="5" s="1"/>
  <c r="NG4" i="5" l="1"/>
  <c r="NH7" i="5"/>
  <c r="NH5" i="5" s="1"/>
  <c r="NH6" i="5" s="1"/>
  <c r="NH4" i="5" l="1"/>
  <c r="NI7" i="5"/>
  <c r="NI5" i="5" s="1"/>
  <c r="NI6" i="5" s="1"/>
  <c r="NI4" i="5" l="1"/>
  <c r="NJ7" i="5"/>
  <c r="NJ5" i="5" s="1"/>
  <c r="NJ6" i="5" s="1"/>
  <c r="NJ4" i="5" l="1"/>
  <c r="NK7" i="5"/>
  <c r="NK5" i="5" s="1"/>
  <c r="NK6" i="5" s="1"/>
  <c r="NK4" i="5" l="1"/>
  <c r="NL7" i="5"/>
  <c r="NL5" i="5" s="1"/>
  <c r="NL6" i="5" s="1"/>
  <c r="NL4" i="5" l="1"/>
  <c r="NM7" i="5"/>
  <c r="NM5" i="5" s="1"/>
  <c r="NM6" i="5" s="1"/>
  <c r="NM4" i="5" l="1"/>
  <c r="NN7" i="5"/>
  <c r="NN5" i="5" s="1"/>
  <c r="NN6" i="5" s="1"/>
  <c r="NN4" i="5" l="1"/>
  <c r="NO7" i="5"/>
  <c r="NO5" i="5" s="1"/>
  <c r="NO6" i="5" s="1"/>
  <c r="NO4" i="5" l="1"/>
  <c r="NP7" i="5"/>
  <c r="NP5" i="5" s="1"/>
  <c r="NP6" i="5" s="1"/>
  <c r="NP4" i="5" l="1"/>
  <c r="NQ7" i="5"/>
  <c r="NQ5" i="5" s="1"/>
  <c r="NQ6" i="5" s="1"/>
  <c r="NQ4" i="5" l="1"/>
  <c r="NR7" i="5"/>
  <c r="NR5" i="5" s="1"/>
  <c r="NR6" i="5" s="1"/>
  <c r="NR4" i="5" l="1"/>
  <c r="NS7" i="5"/>
  <c r="NS5" i="5" s="1"/>
  <c r="NS6" i="5" s="1"/>
  <c r="NS4" i="5" l="1"/>
  <c r="NT7" i="5"/>
  <c r="NT5" i="5" s="1"/>
  <c r="NT6" i="5" s="1"/>
  <c r="NT4" i="5" l="1"/>
  <c r="NU7" i="5"/>
  <c r="NU5" i="5" s="1"/>
  <c r="NU6" i="5" s="1"/>
  <c r="NU4" i="5" l="1"/>
  <c r="NV7" i="5"/>
  <c r="NV5" i="5" s="1"/>
  <c r="NV6" i="5" s="1"/>
  <c r="NV4" i="5" l="1"/>
  <c r="NW7" i="5"/>
  <c r="NW5" i="5" s="1"/>
  <c r="NW6" i="5" s="1"/>
  <c r="NW4" i="5" l="1"/>
  <c r="NX7" i="5"/>
  <c r="NX5" i="5" s="1"/>
  <c r="NX6" i="5" s="1"/>
  <c r="NX4" i="5" l="1"/>
  <c r="NY7" i="5"/>
  <c r="NY5" i="5" s="1"/>
  <c r="NY6" i="5" s="1"/>
  <c r="NY4" i="5" l="1"/>
  <c r="NZ7" i="5"/>
  <c r="NZ5" i="5" s="1"/>
  <c r="NZ6" i="5" s="1"/>
  <c r="NZ4" i="5" l="1"/>
  <c r="OA7" i="5"/>
  <c r="OA5" i="5" s="1"/>
  <c r="OA6" i="5" s="1"/>
  <c r="OA4" i="5" l="1"/>
  <c r="OB7" i="5"/>
  <c r="OB5" i="5" s="1"/>
  <c r="OB6" i="5" s="1"/>
  <c r="OB4" i="5" l="1"/>
  <c r="OC7" i="5"/>
  <c r="OC5" i="5" s="1"/>
  <c r="OC6" i="5" s="1"/>
  <c r="OC4" i="5" l="1"/>
  <c r="OD7" i="5"/>
  <c r="OD5" i="5" s="1"/>
  <c r="OD6" i="5" s="1"/>
  <c r="OD4" i="5" l="1"/>
  <c r="OE7" i="5"/>
  <c r="OE5" i="5" s="1"/>
  <c r="OE6" i="5" s="1"/>
  <c r="OE4" i="5" l="1"/>
  <c r="OF7" i="5"/>
  <c r="OF5" i="5" s="1"/>
  <c r="OF6" i="5" s="1"/>
  <c r="OF4" i="5" l="1"/>
  <c r="OG7" i="5"/>
  <c r="OG5" i="5" s="1"/>
  <c r="OG6" i="5" s="1"/>
  <c r="OG4" i="5" l="1"/>
  <c r="OH7" i="5"/>
  <c r="OH5" i="5" s="1"/>
  <c r="OH6" i="5" s="1"/>
  <c r="OH4" i="5" l="1"/>
  <c r="OI7" i="5"/>
  <c r="OI5" i="5" s="1"/>
  <c r="OI6" i="5" s="1"/>
  <c r="OI4" i="5" l="1"/>
  <c r="OJ7" i="5"/>
  <c r="OJ5" i="5" s="1"/>
  <c r="OJ6" i="5" s="1"/>
  <c r="OJ4" i="5" l="1"/>
  <c r="OK7" i="5"/>
  <c r="OK5" i="5" s="1"/>
  <c r="OK6" i="5" s="1"/>
  <c r="OK4" i="5" l="1"/>
  <c r="OL7" i="5"/>
  <c r="OL5" i="5" s="1"/>
  <c r="OL6" i="5" s="1"/>
  <c r="OL4" i="5" l="1"/>
  <c r="OM7" i="5"/>
  <c r="OM5" i="5" s="1"/>
  <c r="OM6" i="5" s="1"/>
  <c r="OM4" i="5" l="1"/>
  <c r="ON7" i="5"/>
  <c r="ON5" i="5" s="1"/>
  <c r="ON6" i="5" s="1"/>
  <c r="ON4" i="5" l="1"/>
  <c r="OO7" i="5"/>
  <c r="OO5" i="5" s="1"/>
  <c r="OO6" i="5" s="1"/>
  <c r="OO4" i="5" l="1"/>
  <c r="OP7" i="5"/>
  <c r="OP5" i="5" s="1"/>
  <c r="OP6" i="5" s="1"/>
  <c r="OP4" i="5" l="1"/>
  <c r="OQ7" i="5"/>
  <c r="OQ5" i="5" s="1"/>
  <c r="OQ6" i="5" s="1"/>
  <c r="OQ4" i="5" l="1"/>
  <c r="OR7" i="5"/>
  <c r="OR5" i="5" s="1"/>
  <c r="OR6" i="5" s="1"/>
  <c r="OR4" i="5" l="1"/>
  <c r="OS7" i="5"/>
  <c r="OS5" i="5" s="1"/>
  <c r="OS6" i="5" s="1"/>
  <c r="OS4" i="5" l="1"/>
  <c r="OT7" i="5"/>
  <c r="OT5" i="5" s="1"/>
  <c r="OT6" i="5" s="1"/>
  <c r="OT4" i="5" l="1"/>
  <c r="OU7" i="5"/>
  <c r="OU5" i="5" s="1"/>
  <c r="OU6" i="5" s="1"/>
  <c r="OU4" i="5" l="1"/>
  <c r="OV7" i="5"/>
  <c r="OV5" i="5" s="1"/>
  <c r="OV6" i="5" s="1"/>
  <c r="OV4" i="5" l="1"/>
  <c r="OW7" i="5"/>
  <c r="OW5" i="5" s="1"/>
  <c r="OW6" i="5" s="1"/>
  <c r="OW4" i="5" l="1"/>
  <c r="OX7" i="5"/>
  <c r="OX5" i="5" s="1"/>
  <c r="OX6" i="5" s="1"/>
  <c r="OX4" i="5" l="1"/>
  <c r="OY7" i="5"/>
  <c r="OY5" i="5" s="1"/>
  <c r="OY6" i="5" s="1"/>
  <c r="OY4" i="5" l="1"/>
  <c r="OZ7" i="5"/>
  <c r="OZ5" i="5" s="1"/>
  <c r="OZ6" i="5" s="1"/>
  <c r="OZ4" i="5" l="1"/>
  <c r="PA7" i="5"/>
  <c r="PA5" i="5" s="1"/>
  <c r="PA6" i="5" s="1"/>
  <c r="PA4" i="5" l="1"/>
  <c r="PB7" i="5"/>
  <c r="PB5" i="5" s="1"/>
  <c r="PB6" i="5" s="1"/>
  <c r="PB4" i="5" l="1"/>
  <c r="PC7" i="5"/>
  <c r="PC5" i="5" s="1"/>
  <c r="PC6" i="5" s="1"/>
  <c r="PC4" i="5" l="1"/>
  <c r="PD7" i="5"/>
  <c r="PD5" i="5" s="1"/>
  <c r="PD6" i="5" s="1"/>
  <c r="PD4" i="5" l="1"/>
  <c r="PE7" i="5"/>
  <c r="PE5" i="5" s="1"/>
  <c r="PE6" i="5" s="1"/>
  <c r="PE4" i="5" l="1"/>
  <c r="PF7" i="5"/>
  <c r="PF5" i="5" s="1"/>
  <c r="PF6" i="5" s="1"/>
  <c r="PF4" i="5" l="1"/>
  <c r="PG7" i="5"/>
  <c r="PG5" i="5" s="1"/>
  <c r="PG6" i="5" s="1"/>
  <c r="PG4" i="5" l="1"/>
  <c r="PH7" i="5"/>
  <c r="PH5" i="5" s="1"/>
  <c r="PH6" i="5" s="1"/>
  <c r="PH4" i="5" l="1"/>
  <c r="PI7" i="5"/>
  <c r="PI5" i="5" s="1"/>
  <c r="PI6" i="5" s="1"/>
  <c r="PI4" i="5" l="1"/>
  <c r="PJ7" i="5"/>
  <c r="PJ5" i="5" s="1"/>
  <c r="PJ6" i="5" s="1"/>
  <c r="PJ4" i="5" l="1"/>
  <c r="PK7" i="5"/>
  <c r="PK5" i="5" s="1"/>
  <c r="PK6" i="5" s="1"/>
  <c r="PK4" i="5" l="1"/>
  <c r="PL7" i="5"/>
  <c r="PL5" i="5" s="1"/>
  <c r="PL6" i="5" s="1"/>
  <c r="PL4" i="5" l="1"/>
  <c r="PM7" i="5"/>
  <c r="PM5" i="5" s="1"/>
  <c r="PM6" i="5" s="1"/>
  <c r="PM4" i="5" l="1"/>
  <c r="PN7" i="5"/>
  <c r="PN5" i="5" s="1"/>
  <c r="PN6" i="5" s="1"/>
  <c r="PN4" i="5" l="1"/>
  <c r="PO7" i="5"/>
  <c r="PO5" i="5" s="1"/>
  <c r="PO6" i="5" s="1"/>
  <c r="PO4" i="5" l="1"/>
  <c r="PP7" i="5"/>
  <c r="PP5" i="5" s="1"/>
  <c r="PP6" i="5" s="1"/>
  <c r="PP4" i="5" l="1"/>
  <c r="PQ7" i="5"/>
  <c r="PQ5" i="5" s="1"/>
  <c r="PQ6" i="5" s="1"/>
  <c r="PQ4" i="5" l="1"/>
  <c r="PR7" i="5"/>
  <c r="PR5" i="5" s="1"/>
  <c r="PR6" i="5" s="1"/>
  <c r="PR4" i="5" l="1"/>
  <c r="PS7" i="5"/>
  <c r="PS5" i="5" s="1"/>
  <c r="PS6" i="5" s="1"/>
  <c r="PS4" i="5" l="1"/>
  <c r="PT7" i="5"/>
  <c r="PT5" i="5" s="1"/>
  <c r="PT6" i="5" s="1"/>
  <c r="PT4" i="5" l="1"/>
  <c r="PU7" i="5"/>
  <c r="PU5" i="5" s="1"/>
  <c r="PU6" i="5" s="1"/>
  <c r="PU4" i="5" l="1"/>
  <c r="PV7" i="5"/>
  <c r="PV5" i="5" s="1"/>
  <c r="PV6" i="5" s="1"/>
  <c r="PV4" i="5" l="1"/>
  <c r="PW7" i="5"/>
  <c r="PW5" i="5" s="1"/>
  <c r="PW6" i="5" s="1"/>
  <c r="PW4" i="5" l="1"/>
  <c r="PX7" i="5"/>
  <c r="PX5" i="5" s="1"/>
  <c r="PX6" i="5" s="1"/>
  <c r="PX4" i="5" l="1"/>
  <c r="PY7" i="5"/>
  <c r="PY5" i="5" s="1"/>
  <c r="PY6" i="5" s="1"/>
  <c r="PY4" i="5" l="1"/>
  <c r="PZ7" i="5"/>
  <c r="PZ5" i="5" s="1"/>
  <c r="PZ6" i="5" s="1"/>
  <c r="PZ4" i="5" l="1"/>
  <c r="QA7" i="5"/>
  <c r="QA5" i="5" s="1"/>
  <c r="QA6" i="5" s="1"/>
  <c r="QA4" i="5" l="1"/>
  <c r="QB7" i="5"/>
  <c r="QB5" i="5" s="1"/>
  <c r="QB6" i="5" s="1"/>
  <c r="QB4" i="5" l="1"/>
  <c r="QC7" i="5"/>
  <c r="QC5" i="5" s="1"/>
  <c r="QC6" i="5" s="1"/>
  <c r="QC4" i="5" l="1"/>
  <c r="QD7" i="5"/>
  <c r="QD5" i="5" s="1"/>
  <c r="QD6" i="5" s="1"/>
  <c r="QD4" i="5" l="1"/>
  <c r="QE7" i="5"/>
  <c r="QE5" i="5" s="1"/>
  <c r="QE6" i="5" s="1"/>
  <c r="QE4" i="5" l="1"/>
  <c r="QF7" i="5"/>
  <c r="QF5" i="5" s="1"/>
  <c r="QF6" i="5" s="1"/>
  <c r="QF4" i="5" l="1"/>
  <c r="QG7" i="5"/>
  <c r="QG5" i="5" s="1"/>
  <c r="QG6" i="5" s="1"/>
  <c r="QG4" i="5" l="1"/>
  <c r="QH7" i="5"/>
  <c r="QH5" i="5" s="1"/>
  <c r="QH6" i="5" s="1"/>
  <c r="QH4" i="5" l="1"/>
  <c r="QI7" i="5"/>
  <c r="QI5" i="5" s="1"/>
  <c r="QI6" i="5" s="1"/>
  <c r="QI4" i="5" l="1"/>
  <c r="QJ7" i="5"/>
  <c r="QJ5" i="5" s="1"/>
  <c r="QJ6" i="5" s="1"/>
  <c r="QJ4" i="5" l="1"/>
  <c r="QK7" i="5"/>
  <c r="QK5" i="5" s="1"/>
  <c r="QK6" i="5" s="1"/>
  <c r="QK4" i="5" l="1"/>
  <c r="QL7" i="5"/>
  <c r="QL5" i="5" s="1"/>
  <c r="QL6" i="5" s="1"/>
  <c r="QL4" i="5" l="1"/>
  <c r="QM7" i="5"/>
  <c r="QM5" i="5" s="1"/>
  <c r="QM6" i="5" s="1"/>
  <c r="QM4" i="5" l="1"/>
  <c r="QN7" i="5"/>
  <c r="QN5" i="5" s="1"/>
  <c r="QN6" i="5" s="1"/>
  <c r="QN4" i="5" l="1"/>
  <c r="QO7" i="5"/>
  <c r="QO5" i="5" s="1"/>
  <c r="QO6" i="5" s="1"/>
  <c r="QO4" i="5" l="1"/>
  <c r="QP7" i="5"/>
  <c r="QP5" i="5" s="1"/>
  <c r="QP6" i="5" s="1"/>
  <c r="QP4" i="5" l="1"/>
  <c r="QQ7" i="5"/>
  <c r="QQ5" i="5" s="1"/>
  <c r="QQ6" i="5" s="1"/>
  <c r="QQ4" i="5" l="1"/>
  <c r="QR7" i="5"/>
  <c r="QR5" i="5" s="1"/>
  <c r="QR6" i="5" s="1"/>
  <c r="QR4" i="5" l="1"/>
  <c r="QS7" i="5"/>
  <c r="QS5" i="5" s="1"/>
  <c r="QS6" i="5" s="1"/>
  <c r="QS4" i="5" l="1"/>
  <c r="QT7" i="5"/>
  <c r="QT5" i="5" s="1"/>
  <c r="QT6" i="5" s="1"/>
  <c r="QT4" i="5" l="1"/>
  <c r="QU7" i="5"/>
  <c r="QU5" i="5" s="1"/>
  <c r="QU6" i="5" s="1"/>
  <c r="QU4" i="5" l="1"/>
  <c r="QV7" i="5"/>
  <c r="QV5" i="5" s="1"/>
  <c r="QV6" i="5" s="1"/>
  <c r="QV4" i="5" l="1"/>
  <c r="QW7" i="5"/>
  <c r="QW5" i="5" s="1"/>
  <c r="QW6" i="5" s="1"/>
  <c r="QW4" i="5" l="1"/>
  <c r="QX7" i="5"/>
  <c r="QX5" i="5" s="1"/>
  <c r="QX6" i="5" s="1"/>
  <c r="QX4" i="5" l="1"/>
  <c r="QY7" i="5"/>
  <c r="QY5" i="5" s="1"/>
  <c r="QY6" i="5" s="1"/>
  <c r="QY4" i="5" l="1"/>
  <c r="QZ7" i="5"/>
  <c r="QZ5" i="5" s="1"/>
  <c r="QZ6" i="5" s="1"/>
  <c r="QZ4" i="5" l="1"/>
  <c r="RA7" i="5"/>
  <c r="RA5" i="5" s="1"/>
  <c r="RA6" i="5" s="1"/>
  <c r="RA4" i="5" l="1"/>
  <c r="RB7" i="5"/>
  <c r="RB5" i="5" s="1"/>
  <c r="RB6" i="5" s="1"/>
  <c r="RB4" i="5" l="1"/>
  <c r="RC7" i="5"/>
  <c r="RC5" i="5" s="1"/>
  <c r="RC6" i="5" s="1"/>
  <c r="RC4" i="5" l="1"/>
  <c r="RD7" i="5"/>
  <c r="RD5" i="5" s="1"/>
  <c r="RD6" i="5" s="1"/>
  <c r="RD4" i="5" l="1"/>
  <c r="RE7" i="5"/>
  <c r="RE5" i="5" s="1"/>
  <c r="RE6" i="5" s="1"/>
  <c r="RE4" i="5" l="1"/>
  <c r="RF7" i="5"/>
  <c r="RF5" i="5" s="1"/>
  <c r="RF6" i="5" s="1"/>
  <c r="RF4" i="5" l="1"/>
  <c r="RG7" i="5"/>
  <c r="RG5" i="5" s="1"/>
  <c r="RG6" i="5" s="1"/>
  <c r="RG4" i="5" l="1"/>
  <c r="RH7" i="5"/>
  <c r="RH5" i="5" s="1"/>
  <c r="RH6" i="5" s="1"/>
  <c r="RH4" i="5" l="1"/>
  <c r="RI7" i="5"/>
  <c r="RI5" i="5" s="1"/>
  <c r="RI6" i="5" s="1"/>
  <c r="RI4" i="5" l="1"/>
  <c r="RJ7" i="5"/>
  <c r="RJ5" i="5" s="1"/>
  <c r="RJ6" i="5" s="1"/>
  <c r="RJ4" i="5" l="1"/>
  <c r="RK7" i="5"/>
  <c r="RK5" i="5" s="1"/>
  <c r="RK6" i="5" s="1"/>
  <c r="RK4" i="5" l="1"/>
  <c r="RL7" i="5"/>
  <c r="RL5" i="5" s="1"/>
  <c r="RL6" i="5" s="1"/>
  <c r="RL4" i="5" l="1"/>
  <c r="RM7" i="5"/>
  <c r="RM5" i="5" s="1"/>
  <c r="RM6" i="5" s="1"/>
  <c r="RM4" i="5" l="1"/>
  <c r="RN7" i="5"/>
  <c r="RN5" i="5" s="1"/>
  <c r="RN6" i="5" s="1"/>
  <c r="RN4" i="5" l="1"/>
  <c r="RO7" i="5"/>
  <c r="RO5" i="5" s="1"/>
  <c r="RO6" i="5" s="1"/>
  <c r="RO4" i="5" l="1"/>
  <c r="RP7" i="5"/>
  <c r="RP5" i="5" s="1"/>
  <c r="RP6" i="5" s="1"/>
  <c r="RP4" i="5" l="1"/>
  <c r="RQ7" i="5"/>
  <c r="RQ5" i="5" s="1"/>
  <c r="RQ6" i="5" s="1"/>
  <c r="RQ4" i="5" l="1"/>
  <c r="RR7" i="5"/>
  <c r="RR5" i="5" s="1"/>
  <c r="RR6" i="5" s="1"/>
  <c r="RR4" i="5" l="1"/>
  <c r="RS7" i="5"/>
  <c r="RS5" i="5" s="1"/>
  <c r="RS6" i="5" s="1"/>
  <c r="RS4" i="5" l="1"/>
  <c r="RT7" i="5"/>
  <c r="RT5" i="5" s="1"/>
  <c r="RT6" i="5" s="1"/>
  <c r="RT4" i="5" l="1"/>
  <c r="RU7" i="5"/>
  <c r="RU5" i="5" s="1"/>
  <c r="RU6" i="5" s="1"/>
  <c r="RU4" i="5" l="1"/>
  <c r="RV7" i="5"/>
  <c r="RV5" i="5" s="1"/>
  <c r="RV6" i="5" s="1"/>
  <c r="RV4" i="5" l="1"/>
  <c r="RW7" i="5"/>
  <c r="RW5" i="5" s="1"/>
  <c r="RW6" i="5" s="1"/>
  <c r="RW4" i="5" l="1"/>
  <c r="RX7" i="5"/>
  <c r="RX5" i="5" s="1"/>
  <c r="RX6" i="5" s="1"/>
  <c r="RX4" i="5" l="1"/>
  <c r="RY7" i="5"/>
  <c r="RY5" i="5" s="1"/>
  <c r="RY6" i="5" s="1"/>
  <c r="RY4" i="5" l="1"/>
  <c r="RZ7" i="5"/>
  <c r="RZ5" i="5" s="1"/>
  <c r="RZ6" i="5" s="1"/>
  <c r="RZ4" i="5" l="1"/>
  <c r="SA7" i="5"/>
  <c r="SA5" i="5" s="1"/>
  <c r="SA6" i="5" s="1"/>
  <c r="SA4" i="5" l="1"/>
  <c r="SB7" i="5"/>
  <c r="SB5" i="5" s="1"/>
  <c r="SB6" i="5" s="1"/>
  <c r="SB4" i="5" l="1"/>
  <c r="SC7" i="5"/>
  <c r="SC5" i="5" s="1"/>
  <c r="SC6" i="5" s="1"/>
  <c r="SC4" i="5" l="1"/>
  <c r="SD7" i="5"/>
  <c r="SD5" i="5" s="1"/>
  <c r="SD6" i="5" s="1"/>
  <c r="SD4" i="5" l="1"/>
  <c r="SE7" i="5"/>
  <c r="SE5" i="5" s="1"/>
  <c r="SE6" i="5" s="1"/>
  <c r="SE4" i="5" l="1"/>
  <c r="SF7" i="5"/>
  <c r="SF5" i="5" s="1"/>
  <c r="SF6" i="5" s="1"/>
  <c r="SF4" i="5" l="1"/>
  <c r="SG7" i="5"/>
  <c r="SG5" i="5" s="1"/>
  <c r="SG6" i="5" s="1"/>
  <c r="SG4" i="5" l="1"/>
  <c r="SH7" i="5"/>
  <c r="SH5" i="5" s="1"/>
  <c r="SH6" i="5" s="1"/>
  <c r="SH4" i="5" l="1"/>
  <c r="SI7" i="5"/>
  <c r="SI5" i="5" s="1"/>
  <c r="SI6" i="5" s="1"/>
  <c r="SI4" i="5" l="1"/>
  <c r="SJ7" i="5"/>
  <c r="SJ5" i="5" s="1"/>
  <c r="SJ6" i="5" s="1"/>
  <c r="SJ4" i="5" l="1"/>
  <c r="SK7" i="5"/>
  <c r="SK5" i="5" s="1"/>
  <c r="SK6" i="5" s="1"/>
  <c r="SK4" i="5" l="1"/>
  <c r="SL7" i="5"/>
  <c r="SL5" i="5" s="1"/>
  <c r="SL6" i="5" s="1"/>
  <c r="SL4" i="5" l="1"/>
  <c r="SM7" i="5"/>
  <c r="SM5" i="5" s="1"/>
  <c r="SM6" i="5" s="1"/>
  <c r="SM4" i="5" l="1"/>
  <c r="SN7" i="5"/>
  <c r="SN5" i="5" s="1"/>
  <c r="SN6" i="5" s="1"/>
  <c r="SN4" i="5" l="1"/>
  <c r="SO7" i="5"/>
  <c r="SO5" i="5" s="1"/>
  <c r="SO6" i="5" s="1"/>
  <c r="SO4" i="5" l="1"/>
  <c r="SP7" i="5"/>
  <c r="SP5" i="5" s="1"/>
  <c r="SP6" i="5" s="1"/>
  <c r="SP4" i="5" l="1"/>
  <c r="SQ7" i="5"/>
  <c r="SQ5" i="5" s="1"/>
  <c r="SQ6" i="5" s="1"/>
  <c r="SQ4" i="5" l="1"/>
  <c r="SR7" i="5"/>
  <c r="SR5" i="5" s="1"/>
  <c r="SR6" i="5" s="1"/>
  <c r="SR4" i="5" l="1"/>
  <c r="SS7" i="5"/>
  <c r="SS5" i="5" s="1"/>
  <c r="SS6" i="5" s="1"/>
  <c r="SS4" i="5" l="1"/>
  <c r="ST7" i="5"/>
  <c r="ST5" i="5" s="1"/>
  <c r="ST6" i="5" s="1"/>
  <c r="ST4" i="5" l="1"/>
  <c r="SU7" i="5"/>
  <c r="SU5" i="5" s="1"/>
  <c r="SU6" i="5" s="1"/>
  <c r="SU4" i="5" l="1"/>
  <c r="SV7" i="5"/>
  <c r="SV5" i="5" s="1"/>
  <c r="SV6" i="5" s="1"/>
  <c r="SV4" i="5" l="1"/>
  <c r="SW7" i="5"/>
  <c r="SW5" i="5" s="1"/>
  <c r="SW6" i="5" s="1"/>
  <c r="SW4" i="5" l="1"/>
  <c r="SX7" i="5"/>
  <c r="SX5" i="5" s="1"/>
  <c r="SX6" i="5" s="1"/>
  <c r="SX4" i="5" l="1"/>
  <c r="SY7" i="5"/>
  <c r="SY5" i="5" s="1"/>
  <c r="SY6" i="5" s="1"/>
  <c r="SY4" i="5" l="1"/>
  <c r="SZ7" i="5"/>
  <c r="SZ5" i="5" s="1"/>
  <c r="SZ6" i="5" s="1"/>
  <c r="SZ4" i="5" l="1"/>
  <c r="TA7" i="5"/>
  <c r="TA5" i="5" s="1"/>
  <c r="TA6" i="5" s="1"/>
  <c r="TA4" i="5" l="1"/>
  <c r="TB7" i="5"/>
  <c r="TB5" i="5" s="1"/>
  <c r="TB6" i="5" s="1"/>
  <c r="TB4" i="5" l="1"/>
  <c r="TC7" i="5"/>
  <c r="TC5" i="5" s="1"/>
  <c r="TC6" i="5" s="1"/>
  <c r="TC4" i="5" l="1"/>
  <c r="TD7" i="5"/>
  <c r="TD5" i="5" s="1"/>
  <c r="TD6" i="5" s="1"/>
  <c r="TD4" i="5" l="1"/>
  <c r="TE7" i="5"/>
  <c r="TE5" i="5" s="1"/>
  <c r="TE6" i="5" s="1"/>
  <c r="TE4" i="5" l="1"/>
  <c r="TF7" i="5"/>
  <c r="TF5" i="5" s="1"/>
  <c r="TF6" i="5" s="1"/>
  <c r="TF4" i="5" l="1"/>
  <c r="TG7" i="5"/>
  <c r="TG5" i="5" s="1"/>
  <c r="TG6" i="5" s="1"/>
  <c r="TG4" i="5" l="1"/>
  <c r="TH7" i="5"/>
  <c r="TH5" i="5" s="1"/>
  <c r="TH6" i="5" s="1"/>
  <c r="TH4" i="5" l="1"/>
  <c r="TI7" i="5"/>
  <c r="TI5" i="5" s="1"/>
  <c r="TI6" i="5" s="1"/>
  <c r="TI4" i="5" l="1"/>
  <c r="TJ7" i="5"/>
  <c r="TJ5" i="5" s="1"/>
  <c r="TJ6" i="5" s="1"/>
  <c r="TJ4" i="5" l="1"/>
  <c r="TK7" i="5"/>
  <c r="TK5" i="5" s="1"/>
  <c r="TK6" i="5" s="1"/>
  <c r="TK4" i="5" l="1"/>
  <c r="TL7" i="5"/>
  <c r="TL5" i="5" s="1"/>
  <c r="TL6" i="5" s="1"/>
  <c r="TL4" i="5" l="1"/>
  <c r="TM7" i="5"/>
  <c r="TM5" i="5" s="1"/>
  <c r="TM6" i="5" s="1"/>
  <c r="TM4" i="5" l="1"/>
  <c r="TN7" i="5"/>
  <c r="TN5" i="5" s="1"/>
  <c r="TN6" i="5" s="1"/>
  <c r="TN4" i="5" l="1"/>
  <c r="TO7" i="5"/>
  <c r="TO5" i="5" s="1"/>
  <c r="TO6" i="5" s="1"/>
  <c r="TO4" i="5" l="1"/>
  <c r="TP7" i="5"/>
  <c r="TP5" i="5" s="1"/>
  <c r="TP6" i="5" s="1"/>
  <c r="TP4" i="5" l="1"/>
  <c r="TQ7" i="5"/>
  <c r="TQ5" i="5" s="1"/>
  <c r="TQ6" i="5" s="1"/>
  <c r="TQ4" i="5" l="1"/>
  <c r="TR7" i="5"/>
  <c r="TR5" i="5" s="1"/>
  <c r="TR6" i="5" s="1"/>
  <c r="TR4" i="5" l="1"/>
  <c r="TS7" i="5"/>
  <c r="TS5" i="5" s="1"/>
  <c r="TS6" i="5" s="1"/>
  <c r="TS4" i="5" l="1"/>
  <c r="TT7" i="5"/>
  <c r="TT5" i="5" s="1"/>
  <c r="TT6" i="5" s="1"/>
  <c r="TT4" i="5" l="1"/>
  <c r="TU7" i="5"/>
  <c r="TU5" i="5" s="1"/>
  <c r="TU6" i="5" s="1"/>
  <c r="TU4" i="5" l="1"/>
  <c r="TV7" i="5"/>
  <c r="TV5" i="5" s="1"/>
  <c r="TV6" i="5" s="1"/>
  <c r="TV4" i="5" l="1"/>
  <c r="TW7" i="5"/>
  <c r="TW5" i="5" s="1"/>
  <c r="TW6" i="5" s="1"/>
  <c r="TW4" i="5" l="1"/>
  <c r="TX7" i="5"/>
  <c r="TX5" i="5" s="1"/>
  <c r="TX6" i="5" s="1"/>
  <c r="TX4" i="5" l="1"/>
  <c r="TY7" i="5"/>
  <c r="TY5" i="5" s="1"/>
  <c r="TY6" i="5" s="1"/>
  <c r="TY4" i="5" l="1"/>
  <c r="TZ7" i="5"/>
  <c r="TZ5" i="5" s="1"/>
  <c r="TZ6" i="5" s="1"/>
  <c r="TZ4" i="5" l="1"/>
  <c r="UA7" i="5"/>
  <c r="UA5" i="5" s="1"/>
  <c r="UA6" i="5" s="1"/>
  <c r="UA4" i="5" l="1"/>
  <c r="UB7" i="5"/>
  <c r="UB5" i="5" s="1"/>
  <c r="UB6" i="5" s="1"/>
  <c r="UB4" i="5" l="1"/>
  <c r="UC7" i="5"/>
  <c r="UC5" i="5" s="1"/>
  <c r="UC6" i="5" s="1"/>
  <c r="UC4" i="5" l="1"/>
  <c r="UD7" i="5"/>
  <c r="UD5" i="5" s="1"/>
  <c r="UD6" i="5" s="1"/>
  <c r="UD4" i="5" l="1"/>
  <c r="UE7" i="5"/>
  <c r="UE5" i="5" s="1"/>
  <c r="UE6" i="5" s="1"/>
  <c r="UE4" i="5" l="1"/>
  <c r="UF7" i="5"/>
  <c r="UF5" i="5" s="1"/>
  <c r="UF6" i="5" s="1"/>
  <c r="UF4" i="5" l="1"/>
  <c r="UG7" i="5"/>
  <c r="UG5" i="5" s="1"/>
  <c r="UG6" i="5" s="1"/>
  <c r="UG4" i="5" l="1"/>
  <c r="UH7" i="5"/>
  <c r="UH5" i="5" s="1"/>
  <c r="UH6" i="5" s="1"/>
  <c r="UH4" i="5" l="1"/>
  <c r="UI7" i="5"/>
  <c r="UI5" i="5" s="1"/>
  <c r="UI6" i="5" s="1"/>
  <c r="UI4" i="5" l="1"/>
  <c r="UJ7" i="5"/>
  <c r="UJ5" i="5" s="1"/>
  <c r="UJ6" i="5" s="1"/>
  <c r="UJ4" i="5" l="1"/>
  <c r="UK7" i="5"/>
  <c r="UK5" i="5" s="1"/>
  <c r="UK6" i="5" s="1"/>
  <c r="UK4" i="5" l="1"/>
  <c r="UL7" i="5"/>
  <c r="UL5" i="5" s="1"/>
  <c r="UL6" i="5" s="1"/>
  <c r="UL4" i="5" l="1"/>
  <c r="UM7" i="5"/>
  <c r="UM5" i="5" s="1"/>
  <c r="UM6" i="5" s="1"/>
  <c r="UM4" i="5" l="1"/>
  <c r="UN7" i="5"/>
  <c r="UN5" i="5" s="1"/>
  <c r="UN6" i="5" s="1"/>
  <c r="UN4" i="5" l="1"/>
  <c r="UO7" i="5"/>
  <c r="UO5" i="5" s="1"/>
  <c r="UO6" i="5" s="1"/>
  <c r="UO4" i="5" l="1"/>
  <c r="UP7" i="5"/>
  <c r="UP5" i="5" s="1"/>
  <c r="UP6" i="5" s="1"/>
  <c r="UP4" i="5" l="1"/>
  <c r="UQ7" i="5"/>
  <c r="UQ5" i="5" s="1"/>
  <c r="UQ6" i="5" s="1"/>
  <c r="UQ4" i="5" l="1"/>
  <c r="UR7" i="5"/>
  <c r="UR5" i="5" s="1"/>
  <c r="UR6" i="5" s="1"/>
  <c r="UR4" i="5" l="1"/>
  <c r="US7" i="5"/>
  <c r="US5" i="5" s="1"/>
  <c r="US6" i="5" s="1"/>
  <c r="US4" i="5" l="1"/>
  <c r="UT7" i="5"/>
  <c r="UT5" i="5" s="1"/>
  <c r="UT6" i="5" s="1"/>
  <c r="UT4" i="5" l="1"/>
  <c r="UU7" i="5"/>
  <c r="UU5" i="5" s="1"/>
  <c r="UU6" i="5" s="1"/>
  <c r="UU4" i="5" l="1"/>
  <c r="UV7" i="5"/>
  <c r="UV5" i="5" s="1"/>
  <c r="UV6" i="5" s="1"/>
  <c r="UV4" i="5" l="1"/>
  <c r="UW7" i="5"/>
  <c r="UW5" i="5" s="1"/>
  <c r="UW6" i="5" s="1"/>
  <c r="UW4" i="5" l="1"/>
  <c r="UX7" i="5"/>
  <c r="UX5" i="5" s="1"/>
  <c r="UX6" i="5" s="1"/>
  <c r="UX4" i="5" l="1"/>
  <c r="UY7" i="5"/>
  <c r="UY5" i="5" s="1"/>
  <c r="UY6" i="5" s="1"/>
  <c r="UY4" i="5" l="1"/>
  <c r="UZ7" i="5"/>
  <c r="UZ5" i="5" s="1"/>
  <c r="UZ6" i="5" s="1"/>
  <c r="UZ4" i="5" l="1"/>
  <c r="VA7" i="5"/>
  <c r="VA5" i="5" s="1"/>
  <c r="VA6" i="5" s="1"/>
  <c r="VA4" i="5" l="1"/>
  <c r="VB7" i="5"/>
  <c r="VB5" i="5" s="1"/>
  <c r="VB6" i="5" s="1"/>
  <c r="VB4" i="5" l="1"/>
  <c r="VC7" i="5"/>
  <c r="VC5" i="5" s="1"/>
  <c r="VC6" i="5" s="1"/>
  <c r="VC4" i="5" l="1"/>
  <c r="VD7" i="5"/>
  <c r="VD5" i="5" s="1"/>
  <c r="VD6" i="5" s="1"/>
  <c r="VD4" i="5" l="1"/>
  <c r="VE7" i="5"/>
  <c r="VE5" i="5" s="1"/>
  <c r="VE6" i="5" s="1"/>
  <c r="VE4" i="5" l="1"/>
  <c r="VF7" i="5"/>
  <c r="VF5" i="5" s="1"/>
  <c r="VF6" i="5" s="1"/>
  <c r="VF4" i="5" l="1"/>
  <c r="VG7" i="5"/>
  <c r="VG5" i="5" s="1"/>
  <c r="VG6" i="5" s="1"/>
  <c r="VG4" i="5" l="1"/>
  <c r="VH7" i="5"/>
  <c r="VH5" i="5" s="1"/>
  <c r="VH6" i="5" s="1"/>
  <c r="VH4" i="5" l="1"/>
  <c r="VI7" i="5"/>
  <c r="VI5" i="5" s="1"/>
  <c r="VI6" i="5" s="1"/>
  <c r="VI4" i="5" l="1"/>
  <c r="VJ7" i="5"/>
  <c r="VJ5" i="5" s="1"/>
  <c r="VJ6" i="5" s="1"/>
  <c r="VJ4" i="5" l="1"/>
  <c r="VK7" i="5"/>
  <c r="VK5" i="5" s="1"/>
  <c r="VK6" i="5" s="1"/>
  <c r="VK4" i="5" l="1"/>
  <c r="VL7" i="5"/>
  <c r="VL5" i="5" s="1"/>
  <c r="VL6" i="5" s="1"/>
  <c r="VL4" i="5" l="1"/>
  <c r="VM7" i="5"/>
  <c r="VM5" i="5" s="1"/>
  <c r="VM6" i="5" s="1"/>
  <c r="VM4" i="5" l="1"/>
  <c r="VN7" i="5"/>
  <c r="VN5" i="5" s="1"/>
  <c r="VN6" i="5" s="1"/>
  <c r="VN4" i="5" l="1"/>
  <c r="VO7" i="5"/>
  <c r="VO5" i="5" s="1"/>
  <c r="VO6" i="5" s="1"/>
  <c r="VO4" i="5" l="1"/>
  <c r="VP7" i="5"/>
  <c r="VP5" i="5" s="1"/>
  <c r="VP6" i="5" s="1"/>
  <c r="VP4" i="5" l="1"/>
  <c r="VQ7" i="5"/>
  <c r="VQ5" i="5" s="1"/>
  <c r="VQ6" i="5" s="1"/>
  <c r="VQ4" i="5" l="1"/>
  <c r="VR7" i="5"/>
  <c r="VR5" i="5" s="1"/>
  <c r="VR6" i="5" s="1"/>
  <c r="VR4" i="5" l="1"/>
  <c r="VS7" i="5"/>
  <c r="VS5" i="5" s="1"/>
  <c r="VS6" i="5" s="1"/>
  <c r="VS4" i="5" l="1"/>
  <c r="VT7" i="5"/>
  <c r="VT5" i="5" s="1"/>
  <c r="VT6" i="5" s="1"/>
  <c r="VT4" i="5" l="1"/>
  <c r="VU7" i="5"/>
  <c r="VU5" i="5" s="1"/>
  <c r="VU6" i="5" s="1"/>
  <c r="VU4" i="5" l="1"/>
  <c r="VV7" i="5"/>
  <c r="VV5" i="5" s="1"/>
  <c r="VV6" i="5" s="1"/>
  <c r="VV4" i="5" l="1"/>
  <c r="VW7" i="5"/>
  <c r="VW5" i="5" s="1"/>
  <c r="VW6" i="5" s="1"/>
  <c r="VW4" i="5" l="1"/>
  <c r="VX7" i="5"/>
  <c r="VX5" i="5" s="1"/>
  <c r="VX6" i="5" s="1"/>
  <c r="VX4" i="5" l="1"/>
  <c r="VY7" i="5"/>
  <c r="VY5" i="5" s="1"/>
  <c r="VY6" i="5" s="1"/>
  <c r="VY4" i="5" l="1"/>
  <c r="VZ7" i="5"/>
  <c r="VZ5" i="5" s="1"/>
  <c r="VZ6" i="5" s="1"/>
  <c r="VZ4" i="5" l="1"/>
  <c r="WA7" i="5"/>
  <c r="WA5" i="5" s="1"/>
  <c r="WA6" i="5" s="1"/>
  <c r="WA4" i="5" l="1"/>
  <c r="WB7" i="5"/>
  <c r="WB5" i="5" s="1"/>
  <c r="WB6" i="5" s="1"/>
  <c r="WB4" i="5" l="1"/>
  <c r="WC7" i="5"/>
  <c r="WC5" i="5" s="1"/>
  <c r="WC6" i="5" s="1"/>
  <c r="WC4" i="5" l="1"/>
  <c r="WD7" i="5"/>
  <c r="WD5" i="5" s="1"/>
  <c r="WD6" i="5" s="1"/>
  <c r="WD4" i="5" l="1"/>
  <c r="WE7" i="5"/>
  <c r="WE5" i="5" s="1"/>
  <c r="WE6" i="5" s="1"/>
  <c r="WE4" i="5" l="1"/>
  <c r="WF7" i="5"/>
  <c r="WF5" i="5" s="1"/>
  <c r="WF6" i="5" s="1"/>
  <c r="WF4" i="5" l="1"/>
  <c r="WG7" i="5"/>
  <c r="WG5" i="5" s="1"/>
  <c r="WG6" i="5" s="1"/>
  <c r="WG4" i="5" l="1"/>
  <c r="WH7" i="5"/>
  <c r="WH5" i="5" s="1"/>
  <c r="WH6" i="5" s="1"/>
  <c r="WH4" i="5" l="1"/>
  <c r="WI7" i="5"/>
  <c r="WI5" i="5" s="1"/>
  <c r="WI6" i="5" s="1"/>
  <c r="WI4" i="5" l="1"/>
  <c r="WJ7" i="5"/>
  <c r="WJ5" i="5" s="1"/>
  <c r="WJ6" i="5" s="1"/>
  <c r="WJ4" i="5" l="1"/>
  <c r="WK7" i="5"/>
  <c r="WK5" i="5" s="1"/>
  <c r="WK6" i="5" s="1"/>
  <c r="WK4" i="5" l="1"/>
  <c r="WL7" i="5"/>
  <c r="WL5" i="5" s="1"/>
  <c r="WL6" i="5" s="1"/>
  <c r="WL4" i="5" l="1"/>
  <c r="WM7" i="5"/>
  <c r="WM5" i="5" s="1"/>
  <c r="WM6" i="5" s="1"/>
  <c r="WM4" i="5" l="1"/>
  <c r="WN7" i="5"/>
  <c r="WN5" i="5" s="1"/>
  <c r="WN6" i="5" s="1"/>
  <c r="WN4" i="5" l="1"/>
  <c r="WO7" i="5"/>
  <c r="WO5" i="5" s="1"/>
  <c r="WO6" i="5" s="1"/>
  <c r="WO4" i="5" l="1"/>
  <c r="WP7" i="5"/>
  <c r="WP5" i="5" s="1"/>
  <c r="WP6" i="5" s="1"/>
  <c r="WP4" i="5" l="1"/>
  <c r="WQ7" i="5"/>
  <c r="WQ5" i="5" s="1"/>
  <c r="WQ6" i="5" s="1"/>
  <c r="WQ4" i="5" l="1"/>
  <c r="WR7" i="5"/>
  <c r="WR5" i="5" s="1"/>
  <c r="WR6" i="5" s="1"/>
  <c r="WR4" i="5" l="1"/>
  <c r="WS7" i="5"/>
  <c r="WS5" i="5" s="1"/>
  <c r="WS6" i="5" s="1"/>
  <c r="WS4" i="5" l="1"/>
  <c r="WT7" i="5"/>
  <c r="WT5" i="5" s="1"/>
  <c r="WT6" i="5" s="1"/>
  <c r="WT4" i="5" l="1"/>
  <c r="WU7" i="5"/>
  <c r="WU5" i="5" s="1"/>
  <c r="WU6" i="5" s="1"/>
  <c r="WU4" i="5" l="1"/>
  <c r="WV7" i="5"/>
  <c r="WV5" i="5" s="1"/>
  <c r="WV6" i="5" s="1"/>
  <c r="WV4" i="5" l="1"/>
  <c r="WW7" i="5"/>
  <c r="WW5" i="5" s="1"/>
  <c r="WW6" i="5" s="1"/>
  <c r="WW4" i="5" l="1"/>
  <c r="WX7" i="5"/>
  <c r="WX5" i="5" s="1"/>
  <c r="WX6" i="5" s="1"/>
  <c r="WX4" i="5" l="1"/>
  <c r="WY7" i="5"/>
  <c r="WY5" i="5" s="1"/>
  <c r="WY6" i="5" s="1"/>
  <c r="WY4" i="5" l="1"/>
  <c r="WZ7" i="5"/>
  <c r="WZ5" i="5" s="1"/>
  <c r="WZ6" i="5" s="1"/>
  <c r="WZ4" i="5" l="1"/>
  <c r="XA7" i="5"/>
  <c r="XA5" i="5" s="1"/>
  <c r="XA6" i="5" s="1"/>
  <c r="XA4" i="5" l="1"/>
  <c r="XB7" i="5"/>
  <c r="XB5" i="5" s="1"/>
  <c r="XB6" i="5" s="1"/>
  <c r="XB4" i="5" l="1"/>
  <c r="XC7" i="5"/>
  <c r="XC5" i="5" s="1"/>
  <c r="XC6" i="5" s="1"/>
  <c r="XC4" i="5" l="1"/>
  <c r="XD7" i="5"/>
  <c r="XD5" i="5" s="1"/>
  <c r="XD6" i="5" s="1"/>
  <c r="XD4" i="5" l="1"/>
  <c r="XE7" i="5"/>
  <c r="XE5" i="5" s="1"/>
  <c r="XE6" i="5" s="1"/>
  <c r="XE4" i="5" l="1"/>
  <c r="XF7" i="5"/>
  <c r="XF5" i="5" s="1"/>
  <c r="XF6" i="5" s="1"/>
  <c r="XF4" i="5" l="1"/>
  <c r="XG7" i="5"/>
  <c r="XG5" i="5" s="1"/>
  <c r="XG6" i="5" s="1"/>
  <c r="XG4" i="5" l="1"/>
  <c r="XH7" i="5"/>
  <c r="XH5" i="5" s="1"/>
  <c r="XH6" i="5" s="1"/>
  <c r="XH4" i="5" l="1"/>
  <c r="XI7" i="5"/>
  <c r="XI5" i="5" s="1"/>
  <c r="XI6" i="5" s="1"/>
  <c r="XI4" i="5" l="1"/>
  <c r="XJ7" i="5"/>
  <c r="XJ5" i="5" s="1"/>
  <c r="XJ6" i="5" s="1"/>
  <c r="XJ4" i="5" l="1"/>
  <c r="XK7" i="5"/>
  <c r="XK5" i="5" s="1"/>
  <c r="XK6" i="5" s="1"/>
  <c r="XK4" i="5" l="1"/>
  <c r="XL7" i="5"/>
  <c r="XL5" i="5" s="1"/>
  <c r="XL6" i="5" s="1"/>
  <c r="XL4" i="5" l="1"/>
  <c r="XM7" i="5"/>
  <c r="XM5" i="5" s="1"/>
  <c r="XM6" i="5" s="1"/>
  <c r="XM4" i="5" l="1"/>
  <c r="XN7" i="5"/>
  <c r="XN5" i="5" s="1"/>
  <c r="XN6" i="5" s="1"/>
  <c r="XN4" i="5" l="1"/>
  <c r="XO7" i="5"/>
  <c r="XO5" i="5" s="1"/>
  <c r="XO6" i="5" s="1"/>
  <c r="XO4" i="5" l="1"/>
  <c r="XP7" i="5"/>
  <c r="XP5" i="5" s="1"/>
  <c r="XP6" i="5" s="1"/>
  <c r="XP4" i="5" l="1"/>
  <c r="XQ7" i="5"/>
  <c r="XQ5" i="5" s="1"/>
  <c r="XQ6" i="5" s="1"/>
  <c r="XQ4" i="5" l="1"/>
  <c r="XR7" i="5"/>
  <c r="XR5" i="5" s="1"/>
  <c r="XR6" i="5" s="1"/>
  <c r="XR4" i="5" l="1"/>
  <c r="XS7" i="5"/>
  <c r="XS5" i="5" s="1"/>
  <c r="XS6" i="5" s="1"/>
  <c r="XS4" i="5" l="1"/>
  <c r="XT7" i="5"/>
  <c r="XT5" i="5" s="1"/>
  <c r="XT6" i="5" s="1"/>
  <c r="XT4" i="5" l="1"/>
  <c r="XU7" i="5"/>
  <c r="XU5" i="5" s="1"/>
  <c r="XU6" i="5" s="1"/>
  <c r="XU4" i="5" l="1"/>
  <c r="XV7" i="5"/>
  <c r="XV5" i="5" s="1"/>
  <c r="XV6" i="5" s="1"/>
  <c r="XV4" i="5" l="1"/>
  <c r="XW7" i="5"/>
  <c r="XW5" i="5" s="1"/>
  <c r="XW6" i="5" s="1"/>
  <c r="XW4" i="5" l="1"/>
  <c r="XX7" i="5"/>
  <c r="XX5" i="5" s="1"/>
  <c r="XX6" i="5" s="1"/>
  <c r="XX4" i="5" l="1"/>
  <c r="XY7" i="5"/>
  <c r="XY5" i="5" s="1"/>
  <c r="XY6" i="5" s="1"/>
  <c r="XY4" i="5" l="1"/>
  <c r="XZ7" i="5"/>
  <c r="XZ5" i="5" s="1"/>
  <c r="XZ6" i="5" s="1"/>
  <c r="XZ4" i="5" l="1"/>
  <c r="YA7" i="5"/>
  <c r="YA5" i="5" s="1"/>
  <c r="YA6" i="5" s="1"/>
  <c r="YA4" i="5" l="1"/>
  <c r="YB7" i="5"/>
  <c r="YB5" i="5" s="1"/>
  <c r="YB6" i="5" s="1"/>
  <c r="YB4" i="5" l="1"/>
  <c r="YC7" i="5"/>
  <c r="YC5" i="5" s="1"/>
  <c r="YC6" i="5" s="1"/>
  <c r="YC4" i="5" l="1"/>
  <c r="YD7" i="5"/>
  <c r="YD5" i="5" s="1"/>
  <c r="YD6" i="5" s="1"/>
  <c r="YD4" i="5" l="1"/>
  <c r="YE7" i="5"/>
  <c r="YE5" i="5" s="1"/>
  <c r="YE6" i="5" s="1"/>
  <c r="YE4" i="5" l="1"/>
  <c r="YF7" i="5"/>
  <c r="YF5" i="5" s="1"/>
  <c r="YF6" i="5" s="1"/>
  <c r="YF4" i="5" l="1"/>
  <c r="YG7" i="5"/>
  <c r="YG5" i="5" s="1"/>
  <c r="YG6" i="5" s="1"/>
  <c r="YG4" i="5" l="1"/>
  <c r="YH7" i="5"/>
  <c r="YH5" i="5" s="1"/>
  <c r="YH6" i="5" s="1"/>
  <c r="YH4" i="5" l="1"/>
  <c r="YI7" i="5"/>
  <c r="YI5" i="5" s="1"/>
  <c r="YI6" i="5" s="1"/>
  <c r="YI4" i="5" l="1"/>
  <c r="YJ7" i="5"/>
  <c r="YJ5" i="5" s="1"/>
  <c r="YJ6" i="5" s="1"/>
  <c r="YJ4" i="5" l="1"/>
  <c r="YK7" i="5"/>
  <c r="YK5" i="5" s="1"/>
  <c r="YK6" i="5" s="1"/>
  <c r="YK4" i="5" l="1"/>
  <c r="YL7" i="5"/>
  <c r="YL5" i="5" s="1"/>
  <c r="YL6" i="5" s="1"/>
  <c r="YL4" i="5" l="1"/>
  <c r="YM7" i="5"/>
  <c r="YM5" i="5" s="1"/>
  <c r="YM6" i="5" s="1"/>
  <c r="YM4" i="5" l="1"/>
  <c r="YN7" i="5"/>
  <c r="YN5" i="5" s="1"/>
  <c r="YN6" i="5" s="1"/>
  <c r="YN4" i="5" l="1"/>
  <c r="YO7" i="5"/>
  <c r="YO5" i="5" s="1"/>
  <c r="YO6" i="5" s="1"/>
  <c r="YO4" i="5" l="1"/>
  <c r="YP7" i="5"/>
  <c r="YP5" i="5" s="1"/>
  <c r="YP6" i="5" s="1"/>
  <c r="YP4" i="5" l="1"/>
  <c r="YQ7" i="5"/>
  <c r="YQ5" i="5" s="1"/>
  <c r="YQ6" i="5" s="1"/>
  <c r="YQ4" i="5" l="1"/>
  <c r="YR7" i="5"/>
  <c r="YR5" i="5" s="1"/>
  <c r="YR6" i="5" s="1"/>
  <c r="YR4" i="5" l="1"/>
  <c r="YS7" i="5"/>
  <c r="YS5" i="5" s="1"/>
  <c r="YS6" i="5" s="1"/>
  <c r="YS4" i="5" l="1"/>
  <c r="YT7" i="5"/>
  <c r="YT5" i="5" s="1"/>
  <c r="YT6" i="5" s="1"/>
  <c r="YT4" i="5" l="1"/>
  <c r="YU7" i="5"/>
  <c r="YU5" i="5" s="1"/>
  <c r="YU6" i="5" s="1"/>
  <c r="YU4" i="5" l="1"/>
  <c r="YV7" i="5"/>
  <c r="YV5" i="5" s="1"/>
  <c r="YV6" i="5" s="1"/>
  <c r="YV4" i="5" l="1"/>
  <c r="YW7" i="5"/>
  <c r="YW5" i="5" s="1"/>
  <c r="YW6" i="5" s="1"/>
  <c r="YW4" i="5" l="1"/>
  <c r="YX7" i="5"/>
  <c r="YX5" i="5" s="1"/>
  <c r="YX6" i="5" s="1"/>
  <c r="YX4" i="5" l="1"/>
  <c r="YY7" i="5"/>
  <c r="YY5" i="5" s="1"/>
  <c r="YY6" i="5" s="1"/>
  <c r="YY4" i="5" l="1"/>
  <c r="YZ7" i="5"/>
  <c r="YZ5" i="5" s="1"/>
  <c r="YZ6" i="5" s="1"/>
  <c r="YZ4" i="5" l="1"/>
  <c r="ZA7" i="5"/>
  <c r="ZA5" i="5" s="1"/>
  <c r="ZA6" i="5" s="1"/>
  <c r="ZA4" i="5" l="1"/>
  <c r="ZB7" i="5"/>
  <c r="ZB5" i="5" s="1"/>
  <c r="ZB6" i="5" s="1"/>
  <c r="ZB4" i="5" l="1"/>
  <c r="ZC7" i="5"/>
  <c r="ZC5" i="5" s="1"/>
  <c r="ZC6" i="5" s="1"/>
  <c r="ZC4" i="5" l="1"/>
  <c r="ZD7" i="5"/>
  <c r="ZD5" i="5" s="1"/>
  <c r="ZD6" i="5" s="1"/>
  <c r="ZD4" i="5" l="1"/>
  <c r="ZE7" i="5"/>
  <c r="ZE5" i="5" s="1"/>
  <c r="ZE6" i="5" s="1"/>
  <c r="ZE4" i="5" l="1"/>
  <c r="ZF7" i="5"/>
  <c r="ZF5" i="5" s="1"/>
  <c r="ZF6" i="5" s="1"/>
  <c r="ZF4" i="5" l="1"/>
  <c r="ZG7" i="5"/>
  <c r="ZG5" i="5" s="1"/>
  <c r="ZG6" i="5" s="1"/>
  <c r="ZG4" i="5" l="1"/>
  <c r="ZH7" i="5"/>
  <c r="ZH5" i="5" s="1"/>
  <c r="ZH6" i="5" s="1"/>
  <c r="ZH4" i="5" l="1"/>
  <c r="ZI7" i="5"/>
  <c r="ZI5" i="5" s="1"/>
  <c r="ZI6" i="5" s="1"/>
  <c r="ZI4" i="5" l="1"/>
  <c r="ZJ7" i="5"/>
  <c r="ZJ5" i="5" s="1"/>
  <c r="ZJ6" i="5" s="1"/>
  <c r="ZJ4" i="5" l="1"/>
  <c r="ZK7" i="5"/>
  <c r="ZK5" i="5" s="1"/>
  <c r="ZK6" i="5" s="1"/>
  <c r="ZK4" i="5" l="1"/>
  <c r="ZL7" i="5"/>
  <c r="ZL5" i="5" s="1"/>
  <c r="ZL6" i="5" s="1"/>
  <c r="ZL4" i="5" l="1"/>
  <c r="ZM7" i="5"/>
  <c r="ZM5" i="5" s="1"/>
  <c r="ZM6" i="5" s="1"/>
  <c r="ZM4" i="5" l="1"/>
  <c r="ZN7" i="5"/>
  <c r="ZN5" i="5" s="1"/>
  <c r="ZN6" i="5" s="1"/>
  <c r="ZN4" i="5" l="1"/>
  <c r="ZO7" i="5"/>
  <c r="ZO5" i="5" s="1"/>
  <c r="ZO6" i="5" s="1"/>
  <c r="ZO4" i="5" l="1"/>
  <c r="ZP7" i="5"/>
  <c r="ZP5" i="5" s="1"/>
  <c r="ZP6" i="5" s="1"/>
  <c r="ZP4" i="5" l="1"/>
  <c r="ZQ7" i="5"/>
  <c r="ZQ5" i="5" s="1"/>
  <c r="ZQ6" i="5" s="1"/>
  <c r="ZQ4" i="5" l="1"/>
  <c r="ZR7" i="5"/>
  <c r="ZR5" i="5" s="1"/>
  <c r="ZR6" i="5" s="1"/>
  <c r="ZR4" i="5" l="1"/>
  <c r="ZS7" i="5"/>
  <c r="ZS5" i="5" s="1"/>
  <c r="ZS6" i="5" s="1"/>
  <c r="ZS4" i="5" l="1"/>
  <c r="ZT7" i="5"/>
  <c r="ZT5" i="5" s="1"/>
  <c r="ZT6" i="5" s="1"/>
  <c r="ZT4" i="5" l="1"/>
  <c r="ZU7" i="5"/>
  <c r="ZU5" i="5" s="1"/>
  <c r="ZU6" i="5" s="1"/>
  <c r="ZU4" i="5" l="1"/>
  <c r="ZV7" i="5"/>
  <c r="ZV5" i="5" s="1"/>
  <c r="ZV6" i="5" s="1"/>
  <c r="ZV4" i="5" l="1"/>
  <c r="ZW7" i="5"/>
  <c r="ZW5" i="5" s="1"/>
  <c r="ZW6" i="5" s="1"/>
  <c r="ZW4" i="5" l="1"/>
  <c r="ZX7" i="5"/>
  <c r="ZX5" i="5" s="1"/>
  <c r="ZX6" i="5" s="1"/>
  <c r="ZX4" i="5" l="1"/>
  <c r="ZY7" i="5"/>
  <c r="ZY5" i="5" s="1"/>
  <c r="ZY6" i="5" s="1"/>
  <c r="ZY4" i="5" l="1"/>
  <c r="ZZ7" i="5"/>
  <c r="ZZ5" i="5" s="1"/>
  <c r="ZZ6" i="5" s="1"/>
  <c r="ZZ4" i="5" l="1"/>
  <c r="AAA7" i="5"/>
  <c r="AAA5" i="5" s="1"/>
  <c r="AAA6" i="5" s="1"/>
  <c r="AAA4" i="5" l="1"/>
  <c r="AAB7" i="5"/>
  <c r="AAB5" i="5" s="1"/>
  <c r="AAB6" i="5" s="1"/>
  <c r="AAB4" i="5" l="1"/>
  <c r="AAC7" i="5"/>
  <c r="AAC5" i="5" s="1"/>
  <c r="AAC6" i="5" s="1"/>
  <c r="AAC4" i="5" l="1"/>
  <c r="AAD7" i="5"/>
  <c r="AAD5" i="5" s="1"/>
  <c r="AAD6" i="5" s="1"/>
  <c r="AAD4" i="5" l="1"/>
  <c r="AAE7" i="5"/>
  <c r="AAE5" i="5" s="1"/>
  <c r="AAE6" i="5" s="1"/>
  <c r="AAE4" i="5" l="1"/>
  <c r="AAF7" i="5"/>
  <c r="AAF5" i="5" s="1"/>
  <c r="AAF6" i="5" s="1"/>
  <c r="AAF4" i="5" l="1"/>
  <c r="AAG7" i="5"/>
  <c r="AAG5" i="5" s="1"/>
  <c r="AAG6" i="5" s="1"/>
  <c r="AAG4" i="5" l="1"/>
  <c r="AAH7" i="5"/>
  <c r="AAH5" i="5" s="1"/>
  <c r="AAH6" i="5" s="1"/>
  <c r="AAH4" i="5" l="1"/>
  <c r="AAI7" i="5"/>
  <c r="AAI5" i="5" s="1"/>
  <c r="AAI6" i="5" s="1"/>
  <c r="AAI4" i="5" l="1"/>
  <c r="AAJ7" i="5"/>
  <c r="AAJ5" i="5" s="1"/>
  <c r="AAJ6" i="5" s="1"/>
  <c r="AAJ4" i="5" l="1"/>
  <c r="AAK7" i="5"/>
  <c r="AAK5" i="5" s="1"/>
  <c r="AAK6" i="5" s="1"/>
  <c r="AAK4" i="5" l="1"/>
  <c r="AAL7" i="5"/>
  <c r="AAL5" i="5" s="1"/>
  <c r="AAL6" i="5" s="1"/>
  <c r="AAL4" i="5" l="1"/>
  <c r="AAM7" i="5"/>
  <c r="AAM5" i="5" s="1"/>
  <c r="AAM6" i="5" s="1"/>
  <c r="AAM4" i="5" l="1"/>
  <c r="AAN7" i="5"/>
  <c r="AAN5" i="5" s="1"/>
  <c r="AAN6" i="5" s="1"/>
  <c r="AAN4" i="5" l="1"/>
  <c r="AAO7" i="5"/>
  <c r="AAO5" i="5" s="1"/>
  <c r="AAO6" i="5" s="1"/>
  <c r="AAO4" i="5" l="1"/>
  <c r="AAP7" i="5"/>
  <c r="AAP5" i="5" s="1"/>
  <c r="AAP6" i="5" s="1"/>
  <c r="AAP4" i="5" l="1"/>
  <c r="AAQ7" i="5"/>
  <c r="AAQ5" i="5" s="1"/>
  <c r="AAQ6" i="5" s="1"/>
  <c r="AAQ4" i="5" l="1"/>
  <c r="AAR7" i="5"/>
  <c r="AAR5" i="5" s="1"/>
  <c r="AAR6" i="5" s="1"/>
  <c r="AAR4" i="5" l="1"/>
  <c r="AAS7" i="5"/>
  <c r="AAS5" i="5" s="1"/>
  <c r="AAS6" i="5" s="1"/>
  <c r="AAS4" i="5" l="1"/>
  <c r="AAT7" i="5"/>
  <c r="AAT5" i="5" s="1"/>
  <c r="AAT6" i="5" s="1"/>
  <c r="AAT4" i="5" l="1"/>
  <c r="AAU7" i="5"/>
  <c r="AAU5" i="5" s="1"/>
  <c r="AAU6" i="5" s="1"/>
  <c r="AAU4" i="5" l="1"/>
  <c r="AAV7" i="5"/>
  <c r="AAV5" i="5" s="1"/>
  <c r="AAV6" i="5" s="1"/>
  <c r="AAV4" i="5" l="1"/>
  <c r="AAW7" i="5"/>
  <c r="AAW5" i="5" s="1"/>
  <c r="AAW6" i="5" s="1"/>
  <c r="AAW4" i="5" l="1"/>
  <c r="AAX7" i="5"/>
  <c r="AAX5" i="5" s="1"/>
  <c r="AAX6" i="5" s="1"/>
  <c r="AAX4" i="5" l="1"/>
  <c r="AAY7" i="5"/>
  <c r="AAY5" i="5" s="1"/>
  <c r="AAY6" i="5" s="1"/>
  <c r="AAY4" i="5" l="1"/>
  <c r="AAZ7" i="5"/>
  <c r="AAZ5" i="5" s="1"/>
  <c r="AAZ6" i="5" s="1"/>
  <c r="AAZ4" i="5" l="1"/>
  <c r="ABA7" i="5"/>
  <c r="ABA5" i="5" s="1"/>
  <c r="ABA6" i="5" s="1"/>
  <c r="ABA4" i="5" l="1"/>
  <c r="ABB7" i="5"/>
  <c r="ABB5" i="5" s="1"/>
  <c r="ABB6" i="5" s="1"/>
  <c r="ABB4" i="5" l="1"/>
  <c r="ABC7" i="5"/>
  <c r="ABC5" i="5" s="1"/>
  <c r="ABC6" i="5" s="1"/>
  <c r="ABC4" i="5" l="1"/>
  <c r="ABD7" i="5"/>
  <c r="ABD5" i="5" s="1"/>
  <c r="ABD6" i="5" s="1"/>
  <c r="ABD4" i="5" l="1"/>
  <c r="ABE7" i="5"/>
  <c r="ABE5" i="5" s="1"/>
  <c r="ABE6" i="5" s="1"/>
  <c r="ABE4" i="5" l="1"/>
  <c r="ABF7" i="5"/>
  <c r="ABF5" i="5" s="1"/>
  <c r="ABF6" i="5" s="1"/>
  <c r="ABF4" i="5" l="1"/>
  <c r="ABG7" i="5"/>
  <c r="ABG5" i="5" s="1"/>
  <c r="ABG6" i="5" s="1"/>
  <c r="ABG4" i="5" l="1"/>
  <c r="ABH7" i="5"/>
  <c r="ABH5" i="5" s="1"/>
  <c r="ABH6" i="5" s="1"/>
  <c r="ABH4" i="5" l="1"/>
  <c r="ABI7" i="5"/>
  <c r="ABI5" i="5" s="1"/>
  <c r="ABI6" i="5" s="1"/>
  <c r="ABI4" i="5" l="1"/>
  <c r="ABJ7" i="5"/>
  <c r="ABJ5" i="5" s="1"/>
  <c r="ABJ6" i="5" s="1"/>
  <c r="ABJ4" i="5" l="1"/>
  <c r="ABK7" i="5"/>
  <c r="ABK5" i="5" s="1"/>
  <c r="ABK6" i="5" s="1"/>
  <c r="ABK4" i="5" l="1"/>
  <c r="ABL7" i="5"/>
  <c r="ABL5" i="5" s="1"/>
  <c r="ABL6" i="5" s="1"/>
  <c r="ABL4" i="5" l="1"/>
  <c r="ABM7" i="5"/>
  <c r="ABM5" i="5" s="1"/>
  <c r="ABM6" i="5" s="1"/>
  <c r="ABM4" i="5" l="1"/>
  <c r="ABN7" i="5"/>
  <c r="ABN5" i="5" s="1"/>
  <c r="ABN6" i="5" s="1"/>
  <c r="ABN4" i="5" l="1"/>
  <c r="ABO7" i="5"/>
  <c r="ABO5" i="5" s="1"/>
  <c r="ABO6" i="5" s="1"/>
  <c r="ABO4" i="5" l="1"/>
  <c r="ABP7" i="5"/>
  <c r="ABP5" i="5" s="1"/>
  <c r="ABP6" i="5" s="1"/>
  <c r="ABP4" i="5" l="1"/>
  <c r="ABQ7" i="5"/>
  <c r="ABQ5" i="5" s="1"/>
  <c r="ABQ6" i="5" s="1"/>
  <c r="ABQ4" i="5" l="1"/>
  <c r="ABR7" i="5"/>
  <c r="ABR5" i="5" s="1"/>
  <c r="ABR6" i="5" s="1"/>
  <c r="ABR4" i="5" l="1"/>
  <c r="ABS7" i="5"/>
  <c r="ABS5" i="5" s="1"/>
  <c r="ABS6" i="5" s="1"/>
  <c r="ABS4" i="5" l="1"/>
  <c r="ABT7" i="5"/>
  <c r="ABT5" i="5" s="1"/>
  <c r="ABT6" i="5" s="1"/>
  <c r="ABT4" i="5" l="1"/>
  <c r="ABU7" i="5"/>
  <c r="ABU5" i="5" s="1"/>
  <c r="ABU6" i="5" s="1"/>
  <c r="ABU4" i="5" l="1"/>
  <c r="ABV7" i="5"/>
  <c r="ABV5" i="5" s="1"/>
  <c r="ABV6" i="5" s="1"/>
  <c r="ABV4" i="5" l="1"/>
  <c r="ABW7" i="5"/>
  <c r="ABW5" i="5" s="1"/>
  <c r="ABW6" i="5" s="1"/>
  <c r="ABW4" i="5" l="1"/>
  <c r="ABX7" i="5"/>
  <c r="ABX5" i="5" s="1"/>
  <c r="ABX6" i="5" s="1"/>
  <c r="ABX4" i="5" l="1"/>
  <c r="ABY7" i="5"/>
  <c r="ABY5" i="5" s="1"/>
  <c r="ABY6" i="5" s="1"/>
  <c r="ABY4" i="5" l="1"/>
  <c r="ABZ7" i="5"/>
  <c r="ABZ5" i="5" s="1"/>
  <c r="ABZ6" i="5" s="1"/>
  <c r="ABZ4" i="5" l="1"/>
  <c r="ACA7" i="5"/>
  <c r="ACA5" i="5" s="1"/>
  <c r="ACA6" i="5" s="1"/>
  <c r="ACA4" i="5" l="1"/>
  <c r="ACB7" i="5"/>
  <c r="ACB5" i="5" s="1"/>
  <c r="ACB6" i="5" s="1"/>
  <c r="ACB4" i="5" l="1"/>
  <c r="ACC7" i="5"/>
  <c r="ACC5" i="5" s="1"/>
  <c r="ACC6" i="5" s="1"/>
  <c r="ACC4" i="5" l="1"/>
  <c r="ACD7" i="5"/>
  <c r="ACD5" i="5" s="1"/>
  <c r="ACD6" i="5" s="1"/>
  <c r="ACD4" i="5" l="1"/>
  <c r="ACE7" i="5"/>
  <c r="ACE5" i="5" s="1"/>
  <c r="ACE6" i="5" s="1"/>
  <c r="ACE4" i="5" l="1"/>
  <c r="ACF7" i="5"/>
  <c r="ACF5" i="5" s="1"/>
  <c r="ACF6" i="5" s="1"/>
  <c r="ACF4" i="5" l="1"/>
  <c r="ACG7" i="5"/>
  <c r="ACG5" i="5" s="1"/>
  <c r="ACG6" i="5" s="1"/>
  <c r="ACG4" i="5" l="1"/>
  <c r="ACH7" i="5"/>
  <c r="ACH5" i="5" s="1"/>
  <c r="ACH6" i="5" s="1"/>
  <c r="ACH4" i="5" l="1"/>
  <c r="ACI7" i="5"/>
  <c r="ACI5" i="5" s="1"/>
  <c r="ACI6" i="5" s="1"/>
  <c r="ACI4" i="5" l="1"/>
  <c r="ACJ7" i="5"/>
  <c r="ACJ5" i="5" s="1"/>
  <c r="ACJ6" i="5" s="1"/>
  <c r="ACJ4" i="5" l="1"/>
  <c r="ACK7" i="5"/>
  <c r="ACK5" i="5" s="1"/>
  <c r="ACK6" i="5" s="1"/>
  <c r="ACK4" i="5" l="1"/>
  <c r="ACL7" i="5"/>
  <c r="ACL5" i="5" s="1"/>
  <c r="ACL6" i="5" s="1"/>
  <c r="ACL4" i="5" l="1"/>
  <c r="ACM7" i="5"/>
  <c r="ACM5" i="5" s="1"/>
  <c r="ACM6" i="5" s="1"/>
  <c r="ACM4" i="5" l="1"/>
  <c r="ACN7" i="5"/>
  <c r="ACN5" i="5" s="1"/>
  <c r="ACN6" i="5" s="1"/>
  <c r="ACN4" i="5" l="1"/>
  <c r="ACO7" i="5"/>
  <c r="ACO5" i="5" s="1"/>
  <c r="ACO6" i="5" s="1"/>
  <c r="ACO4" i="5" l="1"/>
  <c r="ACP7" i="5"/>
  <c r="ACP5" i="5" s="1"/>
  <c r="ACP6" i="5" s="1"/>
  <c r="ACP4" i="5" l="1"/>
  <c r="ACQ7" i="5"/>
  <c r="ACQ5" i="5" s="1"/>
  <c r="ACQ6" i="5" s="1"/>
  <c r="ACQ4" i="5" l="1"/>
  <c r="ACR7" i="5"/>
  <c r="ACR5" i="5" s="1"/>
  <c r="ACR6" i="5" s="1"/>
  <c r="ACR4" i="5" l="1"/>
  <c r="ACS7" i="5"/>
  <c r="ACS5" i="5" s="1"/>
  <c r="ACS6" i="5" s="1"/>
  <c r="ACS4" i="5" l="1"/>
  <c r="ACT7" i="5"/>
  <c r="ACT5" i="5" s="1"/>
  <c r="ACT6" i="5" s="1"/>
  <c r="ACU7" i="5" l="1"/>
  <c r="ACU5" i="5" s="1"/>
  <c r="ACU6" i="5" s="1"/>
  <c r="ACT4" i="5"/>
  <c r="ACU4" i="5" l="1"/>
  <c r="ACV7" i="5"/>
  <c r="ACV5" i="5" s="1"/>
  <c r="ACV6" i="5" s="1"/>
  <c r="ACV4" i="5" l="1"/>
  <c r="ACW7" i="5"/>
  <c r="ACW5" i="5" s="1"/>
  <c r="ACW6" i="5" s="1"/>
  <c r="ACW4" i="5" l="1"/>
  <c r="ACX7" i="5"/>
  <c r="ACX5" i="5" s="1"/>
  <c r="ACX6" i="5" s="1"/>
  <c r="ACX4" i="5" l="1"/>
  <c r="ACY7" i="5"/>
  <c r="ACY5" i="5" s="1"/>
  <c r="ACY6" i="5" s="1"/>
  <c r="ACY4" i="5" l="1"/>
  <c r="ACZ7" i="5"/>
  <c r="ACZ5" i="5" s="1"/>
  <c r="ACZ6" i="5" s="1"/>
  <c r="ACZ4" i="5" l="1"/>
  <c r="ADA7" i="5"/>
  <c r="ADA5" i="5" s="1"/>
  <c r="ADA6" i="5" s="1"/>
  <c r="ADA4" i="5" l="1"/>
  <c r="ADB7" i="5"/>
  <c r="ADB5" i="5" s="1"/>
  <c r="ADB6" i="5" s="1"/>
  <c r="ADB4" i="5" l="1"/>
  <c r="ADC7" i="5"/>
  <c r="ADC5" i="5" s="1"/>
  <c r="ADC6" i="5" s="1"/>
  <c r="ADC4" i="5" l="1"/>
  <c r="ADD7" i="5"/>
  <c r="ADD5" i="5" s="1"/>
  <c r="ADD6" i="5" s="1"/>
  <c r="ADD4" i="5" l="1"/>
  <c r="ADE7" i="5"/>
  <c r="ADE5" i="5" s="1"/>
  <c r="ADE6" i="5" s="1"/>
  <c r="ADE4" i="5" l="1"/>
  <c r="ADF7" i="5"/>
  <c r="ADF5" i="5" s="1"/>
  <c r="ADF6" i="5" s="1"/>
  <c r="ADF4" i="5" l="1"/>
  <c r="ADG7" i="5"/>
  <c r="ADG5" i="5" s="1"/>
  <c r="ADG6" i="5" s="1"/>
  <c r="ADG4" i="5" l="1"/>
  <c r="ADH7" i="5"/>
  <c r="ADH5" i="5" s="1"/>
  <c r="ADH6" i="5" s="1"/>
  <c r="ADH4" i="5" l="1"/>
  <c r="ADI7" i="5"/>
  <c r="ADI5" i="5" s="1"/>
  <c r="ADI6" i="5" s="1"/>
  <c r="ADI4" i="5" l="1"/>
  <c r="ADJ7" i="5"/>
  <c r="ADJ5" i="5" s="1"/>
  <c r="ADJ6" i="5" s="1"/>
  <c r="ADJ4" i="5" l="1"/>
  <c r="ADK7" i="5"/>
  <c r="ADK5" i="5" s="1"/>
  <c r="ADK6" i="5" s="1"/>
  <c r="ADK4" i="5" l="1"/>
  <c r="ADL7" i="5"/>
  <c r="ADL5" i="5" s="1"/>
  <c r="ADL6" i="5" s="1"/>
  <c r="ADL4" i="5" l="1"/>
  <c r="ADM7" i="5"/>
  <c r="ADM5" i="5" s="1"/>
  <c r="ADM6" i="5" s="1"/>
  <c r="ADM4" i="5" l="1"/>
  <c r="ADN7" i="5"/>
  <c r="ADN5" i="5" s="1"/>
  <c r="ADN6" i="5" s="1"/>
  <c r="ADN4" i="5" l="1"/>
  <c r="ADO7" i="5"/>
  <c r="ADO5" i="5" s="1"/>
  <c r="ADO6" i="5" s="1"/>
  <c r="ADO4" i="5" l="1"/>
  <c r="ADP7" i="5"/>
  <c r="ADP5" i="5" s="1"/>
  <c r="ADP6" i="5" s="1"/>
  <c r="ADP4" i="5" l="1"/>
  <c r="ADQ7" i="5"/>
  <c r="ADQ5" i="5" s="1"/>
  <c r="ADQ6" i="5" s="1"/>
  <c r="ADQ4" i="5" l="1"/>
  <c r="ADR7" i="5"/>
  <c r="ADR5" i="5" s="1"/>
  <c r="ADR6" i="5" s="1"/>
  <c r="ADR4" i="5" l="1"/>
  <c r="ADS7" i="5"/>
  <c r="ADS5" i="5" s="1"/>
  <c r="ADS6" i="5" s="1"/>
  <c r="ADS4" i="5" l="1"/>
  <c r="ADT7" i="5"/>
  <c r="ADT5" i="5" s="1"/>
  <c r="ADT6" i="5" s="1"/>
  <c r="ADT4" i="5" l="1"/>
  <c r="ADU7" i="5"/>
  <c r="ADU5" i="5" s="1"/>
  <c r="ADU6" i="5" s="1"/>
  <c r="ADU4" i="5" l="1"/>
  <c r="ADV7" i="5"/>
  <c r="ADV5" i="5" s="1"/>
  <c r="ADV6" i="5" s="1"/>
  <c r="ADV4" i="5" l="1"/>
  <c r="ADW7" i="5"/>
  <c r="ADW5" i="5" s="1"/>
  <c r="ADW6" i="5" s="1"/>
  <c r="ADW4" i="5" l="1"/>
  <c r="ADX7" i="5"/>
  <c r="ADX5" i="5" s="1"/>
  <c r="ADX6" i="5" s="1"/>
  <c r="ADX4" i="5" l="1"/>
  <c r="ADY7" i="5"/>
  <c r="ADY5" i="5" s="1"/>
  <c r="ADY6" i="5" s="1"/>
  <c r="ADY4" i="5" l="1"/>
  <c r="ADZ7" i="5"/>
  <c r="ADZ5" i="5" s="1"/>
  <c r="ADZ6" i="5" s="1"/>
  <c r="ADZ4" i="5" l="1"/>
  <c r="AEA7" i="5"/>
  <c r="AEA5" i="5" s="1"/>
  <c r="AEA6" i="5" s="1"/>
  <c r="AEA4" i="5" l="1"/>
  <c r="AEB7" i="5"/>
  <c r="AEB5" i="5" s="1"/>
  <c r="AEB6" i="5" s="1"/>
  <c r="AEB4" i="5" l="1"/>
  <c r="AEC7" i="5"/>
  <c r="AEC5" i="5" s="1"/>
  <c r="AEC6" i="5" s="1"/>
  <c r="AEC4" i="5" l="1"/>
  <c r="AED7" i="5"/>
  <c r="AED5" i="5" s="1"/>
  <c r="AED6" i="5" s="1"/>
  <c r="AED4" i="5" l="1"/>
  <c r="AEE7" i="5"/>
  <c r="AEE5" i="5" s="1"/>
  <c r="AEE6" i="5" s="1"/>
  <c r="AEE4" i="5" l="1"/>
  <c r="AEF7" i="5"/>
  <c r="AEF5" i="5" s="1"/>
  <c r="AEF6" i="5" s="1"/>
  <c r="AEF4" i="5" l="1"/>
  <c r="AEG7" i="5"/>
  <c r="AEG5" i="5" s="1"/>
  <c r="AEG6" i="5" s="1"/>
  <c r="AEG4" i="5" l="1"/>
  <c r="AEH7" i="5"/>
  <c r="AEH5" i="5" s="1"/>
  <c r="AEH6" i="5" s="1"/>
  <c r="AEH4" i="5" l="1"/>
  <c r="AEI7" i="5"/>
  <c r="AEI5" i="5" s="1"/>
  <c r="AEI6" i="5" s="1"/>
  <c r="AEI4" i="5" l="1"/>
  <c r="AEJ7" i="5"/>
  <c r="AEJ5" i="5" s="1"/>
  <c r="AEJ6" i="5" s="1"/>
  <c r="AEJ4" i="5" l="1"/>
  <c r="AEK7" i="5"/>
  <c r="AEK5" i="5" s="1"/>
  <c r="AEK6" i="5" s="1"/>
  <c r="AEK4" i="5" l="1"/>
  <c r="AEL7" i="5"/>
  <c r="AEL5" i="5" s="1"/>
  <c r="AEL6" i="5" s="1"/>
  <c r="AEL4" i="5" l="1"/>
  <c r="AEM7" i="5"/>
  <c r="AEM5" i="5" s="1"/>
  <c r="AEM6" i="5" s="1"/>
  <c r="AEM4" i="5" l="1"/>
  <c r="AEN7" i="5"/>
  <c r="AEN5" i="5" s="1"/>
  <c r="AEN6" i="5" s="1"/>
  <c r="AEN4" i="5" l="1"/>
  <c r="AEO7" i="5"/>
  <c r="AEO5" i="5" s="1"/>
  <c r="AEO6" i="5" s="1"/>
  <c r="AEO4" i="5" l="1"/>
  <c r="AEP7" i="5"/>
  <c r="AEP5" i="5" s="1"/>
  <c r="AEP6" i="5" s="1"/>
  <c r="AEP4" i="5" l="1"/>
  <c r="AEQ7" i="5"/>
  <c r="AEQ5" i="5" s="1"/>
  <c r="AEQ6" i="5" s="1"/>
  <c r="AEQ4" i="5" l="1"/>
  <c r="AER7" i="5"/>
  <c r="AER5" i="5" s="1"/>
  <c r="AER6" i="5" s="1"/>
  <c r="AER4" i="5" l="1"/>
  <c r="AES7" i="5"/>
  <c r="AES5" i="5" s="1"/>
  <c r="AES6" i="5" s="1"/>
  <c r="AES4" i="5" l="1"/>
  <c r="AET7" i="5"/>
  <c r="AET5" i="5" s="1"/>
  <c r="AET6" i="5" s="1"/>
  <c r="AET4" i="5" l="1"/>
  <c r="AEU7" i="5"/>
  <c r="AEU5" i="5" s="1"/>
  <c r="AEU6" i="5" s="1"/>
  <c r="AEU4" i="5" l="1"/>
  <c r="AEV7" i="5"/>
  <c r="AEV5" i="5" s="1"/>
  <c r="AEV6" i="5" s="1"/>
  <c r="AEV4" i="5" l="1"/>
  <c r="AEW7" i="5"/>
  <c r="AEW5" i="5" s="1"/>
  <c r="AEW6" i="5" s="1"/>
  <c r="AEW4" i="5" l="1"/>
  <c r="AEX7" i="5"/>
  <c r="AEX5" i="5" s="1"/>
  <c r="AEX6" i="5" s="1"/>
  <c r="AEX4" i="5" l="1"/>
  <c r="AEY7" i="5"/>
  <c r="AEY5" i="5" s="1"/>
  <c r="AEY6" i="5" s="1"/>
  <c r="AEY4" i="5" l="1"/>
  <c r="AEZ7" i="5"/>
  <c r="AEZ5" i="5" s="1"/>
  <c r="AEZ6" i="5" s="1"/>
  <c r="AEZ4" i="5" l="1"/>
  <c r="AFA7" i="5"/>
  <c r="AFA5" i="5" s="1"/>
  <c r="AFA6" i="5" s="1"/>
  <c r="AFA4" i="5" l="1"/>
  <c r="AFB7" i="5"/>
  <c r="AFB5" i="5" s="1"/>
  <c r="AFB6" i="5" s="1"/>
  <c r="AFB4" i="5" l="1"/>
  <c r="AFC7" i="5"/>
  <c r="AFC5" i="5" s="1"/>
  <c r="AFC6" i="5" s="1"/>
  <c r="AFC4" i="5" l="1"/>
  <c r="AFD7" i="5"/>
  <c r="AFD5" i="5" s="1"/>
  <c r="AFD6" i="5" s="1"/>
  <c r="AFD4" i="5" l="1"/>
  <c r="AFE7" i="5"/>
  <c r="AFE5" i="5" s="1"/>
  <c r="AFE6" i="5" s="1"/>
  <c r="AFE4" i="5" l="1"/>
  <c r="AFF7" i="5"/>
  <c r="AFF5" i="5" s="1"/>
  <c r="AFF6" i="5" s="1"/>
  <c r="AFF4" i="5" l="1"/>
  <c r="AFG7" i="5"/>
  <c r="AFG5" i="5" s="1"/>
  <c r="AFG6" i="5" s="1"/>
  <c r="AFG4" i="5" l="1"/>
  <c r="AFH7" i="5"/>
  <c r="AFH5" i="5" s="1"/>
  <c r="AFH6" i="5" s="1"/>
  <c r="AFH4" i="5" l="1"/>
  <c r="AFI7" i="5"/>
  <c r="AFI5" i="5" s="1"/>
  <c r="AFI6" i="5" s="1"/>
  <c r="AFI4" i="5" l="1"/>
  <c r="AFJ7" i="5"/>
  <c r="AFJ5" i="5" s="1"/>
  <c r="AFJ6" i="5" s="1"/>
  <c r="AFJ4" i="5" l="1"/>
  <c r="AFK7" i="5"/>
  <c r="AFK5" i="5" s="1"/>
  <c r="AFK6" i="5" s="1"/>
  <c r="AFK4" i="5" l="1"/>
  <c r="AFL7" i="5"/>
  <c r="AFL5" i="5" s="1"/>
  <c r="AFL6" i="5" s="1"/>
  <c r="AFL4" i="5" l="1"/>
  <c r="AFM7" i="5"/>
  <c r="AFM5" i="5" s="1"/>
  <c r="AFM6" i="5" s="1"/>
  <c r="AFM4" i="5" l="1"/>
  <c r="AFN7" i="5"/>
  <c r="AFN5" i="5" s="1"/>
  <c r="AFN6" i="5" s="1"/>
  <c r="AFN4" i="5" l="1"/>
  <c r="AFO7" i="5"/>
  <c r="AFO5" i="5" s="1"/>
  <c r="AFO6" i="5" s="1"/>
  <c r="AFO4" i="5" l="1"/>
  <c r="AFP7" i="5"/>
  <c r="AFP5" i="5" s="1"/>
  <c r="AFP6" i="5" s="1"/>
  <c r="AFP4" i="5" l="1"/>
  <c r="AFQ7" i="5"/>
  <c r="AFQ5" i="5" s="1"/>
  <c r="AFQ6" i="5" s="1"/>
  <c r="AFQ4" i="5" l="1"/>
  <c r="AFR7" i="5"/>
  <c r="AFR5" i="5" s="1"/>
  <c r="AFR6" i="5" s="1"/>
  <c r="AFR4" i="5" l="1"/>
  <c r="AFS7" i="5"/>
  <c r="AFS5" i="5" s="1"/>
  <c r="AFS6" i="5" s="1"/>
  <c r="AFS4" i="5" l="1"/>
  <c r="AFT7" i="5"/>
  <c r="AFT5" i="5" s="1"/>
  <c r="AFT6" i="5" s="1"/>
  <c r="AFT4" i="5" l="1"/>
  <c r="AFU7" i="5"/>
  <c r="AFU5" i="5" s="1"/>
  <c r="AFU6" i="5" s="1"/>
  <c r="AFU4" i="5" l="1"/>
  <c r="AFV7" i="5"/>
  <c r="AFV5" i="5" s="1"/>
  <c r="AFV6" i="5" s="1"/>
  <c r="AFV4" i="5" l="1"/>
  <c r="AFW7" i="5"/>
  <c r="AFW5" i="5" s="1"/>
  <c r="AFW6" i="5" s="1"/>
  <c r="AFW4" i="5" l="1"/>
  <c r="AFX7" i="5"/>
  <c r="AFX5" i="5" s="1"/>
  <c r="AFX6" i="5" s="1"/>
  <c r="AFX4" i="5" l="1"/>
  <c r="AFY7" i="5"/>
  <c r="AFY5" i="5" s="1"/>
  <c r="AFY6" i="5" s="1"/>
  <c r="AFY4" i="5" l="1"/>
  <c r="AFZ7" i="5"/>
  <c r="AFZ5" i="5" s="1"/>
  <c r="AFZ6" i="5" s="1"/>
  <c r="AFZ4" i="5" l="1"/>
  <c r="AGA7" i="5"/>
  <c r="AGA5" i="5" s="1"/>
  <c r="AGA6" i="5" s="1"/>
  <c r="AGA4" i="5" l="1"/>
  <c r="AGB7" i="5"/>
  <c r="AGB5" i="5" s="1"/>
  <c r="AGB6" i="5" s="1"/>
  <c r="AGB4" i="5" l="1"/>
  <c r="AGC7" i="5"/>
  <c r="AGC5" i="5" s="1"/>
  <c r="AGC6" i="5" s="1"/>
  <c r="AGC4" i="5" l="1"/>
  <c r="AGD7" i="5"/>
  <c r="AGD5" i="5" s="1"/>
  <c r="AGD6" i="5" s="1"/>
  <c r="AGD4" i="5" l="1"/>
  <c r="AGE7" i="5"/>
  <c r="AGE5" i="5" s="1"/>
  <c r="AGE6" i="5" s="1"/>
  <c r="AGE4" i="5" l="1"/>
  <c r="AGF7" i="5"/>
  <c r="AGF5" i="5" s="1"/>
  <c r="AGF6" i="5" s="1"/>
  <c r="AGF4" i="5" l="1"/>
  <c r="AGG7" i="5"/>
  <c r="AGG5" i="5" s="1"/>
  <c r="AGG6" i="5" s="1"/>
  <c r="AGG4" i="5" l="1"/>
  <c r="AGH7" i="5"/>
  <c r="AGH5" i="5" s="1"/>
  <c r="AGH6" i="5" s="1"/>
  <c r="AGH4" i="5" l="1"/>
  <c r="AGI7" i="5"/>
  <c r="AGI5" i="5" s="1"/>
  <c r="AGI6" i="5" s="1"/>
  <c r="AGI4" i="5" l="1"/>
  <c r="AGJ7" i="5"/>
  <c r="AGJ5" i="5" s="1"/>
  <c r="AGJ6" i="5" s="1"/>
  <c r="AGJ4" i="5" l="1"/>
  <c r="AGK7" i="5"/>
  <c r="AGK5" i="5" s="1"/>
  <c r="AGK6" i="5" s="1"/>
  <c r="AGK4" i="5" l="1"/>
  <c r="AGL7" i="5"/>
  <c r="AGL5" i="5" s="1"/>
  <c r="AGL6" i="5" s="1"/>
  <c r="AGL4" i="5" l="1"/>
  <c r="AGM7" i="5"/>
  <c r="AGM5" i="5" s="1"/>
  <c r="AGM6" i="5" s="1"/>
  <c r="AGM4" i="5" l="1"/>
  <c r="AGN7" i="5"/>
  <c r="AGN5" i="5" s="1"/>
  <c r="AGN6" i="5" s="1"/>
  <c r="AGN4" i="5" l="1"/>
  <c r="AGO7" i="5"/>
  <c r="AGO5" i="5" s="1"/>
  <c r="AGO6" i="5" s="1"/>
  <c r="AGO4" i="5" l="1"/>
  <c r="AGP7" i="5"/>
  <c r="AGP5" i="5" s="1"/>
  <c r="AGP6" i="5" s="1"/>
  <c r="AGP4" i="5" l="1"/>
  <c r="AGQ7" i="5"/>
  <c r="AGQ5" i="5" s="1"/>
  <c r="AGQ6" i="5" s="1"/>
  <c r="AGQ4" i="5" l="1"/>
  <c r="AGR7" i="5"/>
  <c r="AGR5" i="5" s="1"/>
  <c r="AGR6" i="5" s="1"/>
  <c r="AGR4" i="5" l="1"/>
  <c r="AGS7" i="5"/>
  <c r="AGS5" i="5" s="1"/>
  <c r="AGS6" i="5" s="1"/>
  <c r="AGS4" i="5" l="1"/>
  <c r="AGT7" i="5"/>
  <c r="AGT5" i="5" s="1"/>
  <c r="AGT6" i="5" s="1"/>
  <c r="AGT4" i="5" l="1"/>
  <c r="AGU7" i="5"/>
  <c r="AGU5" i="5" s="1"/>
  <c r="AGU6" i="5" s="1"/>
  <c r="AGU4" i="5" l="1"/>
  <c r="AGV7" i="5"/>
  <c r="AGV5" i="5" s="1"/>
  <c r="AGV6" i="5" s="1"/>
  <c r="AGV4" i="5" l="1"/>
  <c r="AGW7" i="5"/>
  <c r="AGW5" i="5" s="1"/>
  <c r="AGW6" i="5" s="1"/>
  <c r="AGW4" i="5" l="1"/>
  <c r="AGX7" i="5"/>
  <c r="AGX5" i="5" s="1"/>
  <c r="AGX6" i="5" s="1"/>
  <c r="AGX4" i="5" l="1"/>
  <c r="AGY7" i="5"/>
  <c r="AGY5" i="5" s="1"/>
  <c r="AGY6" i="5" s="1"/>
  <c r="AGY4" i="5" l="1"/>
  <c r="AGZ7" i="5"/>
  <c r="AGZ5" i="5" s="1"/>
  <c r="AGZ6" i="5" s="1"/>
  <c r="AGZ4" i="5" l="1"/>
  <c r="AHA7" i="5"/>
  <c r="AHA5" i="5" s="1"/>
  <c r="AHA6" i="5" s="1"/>
  <c r="AHA4" i="5" l="1"/>
  <c r="AHB7" i="5"/>
  <c r="AHB5" i="5" s="1"/>
  <c r="AHB6" i="5" s="1"/>
  <c r="AHB4" i="5" l="1"/>
  <c r="AHC7" i="5"/>
  <c r="AHC5" i="5" s="1"/>
  <c r="AHC6" i="5" s="1"/>
  <c r="AHC4" i="5" l="1"/>
  <c r="AHD7" i="5"/>
  <c r="AHD5" i="5" s="1"/>
  <c r="AHD6" i="5" s="1"/>
  <c r="AHD4" i="5" l="1"/>
  <c r="AHE7" i="5"/>
  <c r="AHE5" i="5" s="1"/>
  <c r="AHE6" i="5" s="1"/>
  <c r="AHE4" i="5" l="1"/>
  <c r="AHF7" i="5"/>
  <c r="AHF5" i="5" s="1"/>
  <c r="AHF6" i="5" s="1"/>
  <c r="AHF4" i="5" l="1"/>
  <c r="AHG7" i="5"/>
  <c r="AHG5" i="5" s="1"/>
  <c r="AHG6" i="5" s="1"/>
  <c r="AHG4" i="5" l="1"/>
  <c r="AHH7" i="5"/>
  <c r="AHH5" i="5" s="1"/>
  <c r="AHH6" i="5" s="1"/>
  <c r="AHH4" i="5" l="1"/>
  <c r="AHI7" i="5"/>
  <c r="AHI5" i="5" s="1"/>
  <c r="AHI6" i="5" s="1"/>
  <c r="AHI4" i="5" l="1"/>
  <c r="AHJ7" i="5"/>
  <c r="AHJ5" i="5" s="1"/>
  <c r="AHJ6" i="5" s="1"/>
  <c r="AHJ4" i="5" l="1"/>
  <c r="AHK7" i="5"/>
  <c r="AHK5" i="5" s="1"/>
  <c r="AHK6" i="5" s="1"/>
  <c r="AHK4" i="5" l="1"/>
  <c r="AHL7" i="5"/>
  <c r="AHL5" i="5" s="1"/>
  <c r="AHL6" i="5" s="1"/>
  <c r="AHL4" i="5" l="1"/>
  <c r="AHM7" i="5"/>
  <c r="AHM5" i="5" s="1"/>
  <c r="AHM6" i="5" s="1"/>
  <c r="AHM4" i="5" l="1"/>
  <c r="AHN7" i="5"/>
  <c r="AHN5" i="5" s="1"/>
  <c r="AHN6" i="5" s="1"/>
  <c r="AHN4" i="5" l="1"/>
  <c r="AHO7" i="5"/>
  <c r="AHO5" i="5" s="1"/>
  <c r="AHO6" i="5" s="1"/>
  <c r="AHO4" i="5" l="1"/>
  <c r="AHP7" i="5"/>
  <c r="AHP5" i="5" s="1"/>
  <c r="AHP6" i="5" s="1"/>
  <c r="AHP4" i="5" l="1"/>
  <c r="AHQ7" i="5"/>
  <c r="AHQ5" i="5" s="1"/>
  <c r="AHQ6" i="5" s="1"/>
  <c r="AHQ4" i="5" l="1"/>
  <c r="AHR7" i="5"/>
  <c r="AHR5" i="5" s="1"/>
  <c r="AHR6" i="5" s="1"/>
  <c r="AHR4" i="5" l="1"/>
  <c r="AHS7" i="5"/>
  <c r="AHS5" i="5" s="1"/>
  <c r="AHS6" i="5" s="1"/>
  <c r="AHS4" i="5" l="1"/>
  <c r="AHT7" i="5"/>
  <c r="AHT5" i="5" s="1"/>
  <c r="AHT6" i="5" s="1"/>
  <c r="AHT4" i="5" l="1"/>
  <c r="AHU7" i="5"/>
  <c r="AHU5" i="5" s="1"/>
  <c r="AHU6" i="5" s="1"/>
  <c r="AHU4" i="5" l="1"/>
  <c r="AHV7" i="5"/>
  <c r="AHV5" i="5" s="1"/>
  <c r="AHV6" i="5" s="1"/>
  <c r="AHV4" i="5" l="1"/>
  <c r="AHW7" i="5"/>
  <c r="AHW5" i="5" s="1"/>
  <c r="AHW6" i="5" s="1"/>
  <c r="AHW4" i="5" l="1"/>
  <c r="AHX7" i="5"/>
  <c r="AHX5" i="5" s="1"/>
  <c r="AHX6" i="5" s="1"/>
  <c r="AHX4" i="5" l="1"/>
  <c r="AHY7" i="5"/>
  <c r="AHY5" i="5" s="1"/>
  <c r="AHY6" i="5" s="1"/>
  <c r="AHY4" i="5" l="1"/>
  <c r="AHZ7" i="5"/>
  <c r="AHZ5" i="5" s="1"/>
  <c r="AHZ6" i="5" s="1"/>
  <c r="AHZ4" i="5" l="1"/>
  <c r="AIA7" i="5"/>
  <c r="AIA5" i="5" s="1"/>
  <c r="AIA6" i="5" s="1"/>
  <c r="AIA4" i="5" l="1"/>
  <c r="AIB7" i="5"/>
  <c r="AIB5" i="5" s="1"/>
  <c r="AIB6" i="5" s="1"/>
  <c r="AIB4" i="5" l="1"/>
  <c r="AIC7" i="5"/>
  <c r="AIC5" i="5" s="1"/>
  <c r="AIC6" i="5" s="1"/>
  <c r="AIC4" i="5" l="1"/>
  <c r="AID7" i="5"/>
  <c r="AID5" i="5" s="1"/>
  <c r="AID6" i="5" s="1"/>
  <c r="AID4" i="5" l="1"/>
  <c r="AIE7" i="5"/>
  <c r="AIE5" i="5" s="1"/>
  <c r="AIE6" i="5" s="1"/>
  <c r="AIE4" i="5" l="1"/>
  <c r="AIF7" i="5"/>
  <c r="AIF5" i="5" s="1"/>
  <c r="AIF6" i="5" s="1"/>
  <c r="AIF4" i="5" l="1"/>
  <c r="AIG7" i="5"/>
  <c r="AIG5" i="5" s="1"/>
  <c r="AIG6" i="5" s="1"/>
  <c r="AIG4" i="5" l="1"/>
  <c r="AIH7" i="5"/>
  <c r="AIH5" i="5" s="1"/>
  <c r="AIH6" i="5" s="1"/>
  <c r="AIH4" i="5" l="1"/>
  <c r="AII7" i="5"/>
  <c r="AII5" i="5" s="1"/>
  <c r="AII6" i="5" s="1"/>
  <c r="AII4" i="5" l="1"/>
  <c r="AIJ7" i="5"/>
  <c r="AIJ5" i="5" s="1"/>
  <c r="AIJ6" i="5" s="1"/>
  <c r="AIJ4" i="5" l="1"/>
  <c r="AIK7" i="5"/>
  <c r="AIK5" i="5" s="1"/>
  <c r="AIK6" i="5" s="1"/>
  <c r="AIK4" i="5" l="1"/>
  <c r="AIL7" i="5"/>
  <c r="AIL5" i="5" s="1"/>
  <c r="AIL6" i="5" s="1"/>
  <c r="AIL4" i="5" l="1"/>
  <c r="AIM7" i="5"/>
  <c r="AIM5" i="5" s="1"/>
  <c r="AIM6" i="5" s="1"/>
  <c r="AIM4" i="5" l="1"/>
  <c r="AIN7" i="5"/>
  <c r="AIN5" i="5" s="1"/>
  <c r="AIN6" i="5" s="1"/>
  <c r="AIN4" i="5" l="1"/>
  <c r="AIO7" i="5"/>
  <c r="AIO5" i="5" s="1"/>
  <c r="AIO6" i="5" s="1"/>
  <c r="AIO4" i="5" l="1"/>
  <c r="AIP7" i="5"/>
  <c r="AIP5" i="5" s="1"/>
  <c r="AIP6" i="5" s="1"/>
  <c r="AIP4" i="5" l="1"/>
  <c r="AIQ7" i="5"/>
  <c r="AIQ5" i="5" s="1"/>
  <c r="AIQ6" i="5" s="1"/>
  <c r="AIQ4" i="5" l="1"/>
  <c r="AIR7" i="5"/>
  <c r="AIR5" i="5" s="1"/>
  <c r="AIR6" i="5" s="1"/>
  <c r="AIR4" i="5" l="1"/>
  <c r="AIS7" i="5"/>
  <c r="AIS5" i="5" s="1"/>
  <c r="AIS6" i="5" s="1"/>
  <c r="AIS4" i="5" l="1"/>
  <c r="AIT7" i="5"/>
  <c r="AIT5" i="5" s="1"/>
  <c r="AIT6" i="5" s="1"/>
  <c r="AIT4" i="5" l="1"/>
  <c r="AIU7" i="5"/>
  <c r="AIU5" i="5" s="1"/>
  <c r="AIU6" i="5" s="1"/>
  <c r="AIU4" i="5" l="1"/>
  <c r="AIV7" i="5"/>
  <c r="AIV5" i="5" s="1"/>
  <c r="AIV6" i="5" s="1"/>
  <c r="AIV4" i="5" l="1"/>
  <c r="AIW7" i="5"/>
  <c r="AIW5" i="5" s="1"/>
  <c r="AIW6" i="5" s="1"/>
  <c r="AIW4" i="5" l="1"/>
  <c r="AIX7" i="5"/>
  <c r="AIX5" i="5" s="1"/>
  <c r="AIX6" i="5" s="1"/>
  <c r="AIX4" i="5" l="1"/>
  <c r="AIY7" i="5"/>
  <c r="AIY5" i="5" s="1"/>
  <c r="AIY6" i="5" s="1"/>
  <c r="AIY4" i="5" l="1"/>
  <c r="AIZ7" i="5"/>
  <c r="AIZ5" i="5" s="1"/>
  <c r="AIZ6" i="5" s="1"/>
  <c r="AIZ4" i="5" l="1"/>
  <c r="AJA7" i="5"/>
  <c r="AJA5" i="5" s="1"/>
  <c r="AJA6" i="5" s="1"/>
  <c r="AJA4" i="5" l="1"/>
  <c r="AJB7" i="5"/>
  <c r="AJB5" i="5" s="1"/>
  <c r="AJB6" i="5" s="1"/>
  <c r="AJB4" i="5" l="1"/>
  <c r="AJC7" i="5"/>
  <c r="AJC5" i="5" s="1"/>
  <c r="AJC6" i="5" s="1"/>
  <c r="AJC4" i="5" l="1"/>
  <c r="AJD7" i="5"/>
  <c r="AJD5" i="5" s="1"/>
  <c r="AJD6" i="5" s="1"/>
  <c r="AJD4" i="5" l="1"/>
  <c r="AJE7" i="5"/>
  <c r="AJE5" i="5" s="1"/>
  <c r="AJE6" i="5" s="1"/>
  <c r="AJE4" i="5" l="1"/>
  <c r="AJF7" i="5"/>
  <c r="AJF5" i="5" s="1"/>
  <c r="AJF6" i="5" s="1"/>
  <c r="AJF4" i="5" l="1"/>
  <c r="AJG7" i="5"/>
  <c r="AJG5" i="5" s="1"/>
  <c r="AJG6" i="5" s="1"/>
  <c r="AJG4" i="5" l="1"/>
  <c r="AJH7" i="5"/>
  <c r="AJH5" i="5" s="1"/>
  <c r="AJH6" i="5" s="1"/>
  <c r="AJH4" i="5" l="1"/>
  <c r="AJI7" i="5"/>
  <c r="AJI5" i="5" s="1"/>
  <c r="AJI6" i="5" s="1"/>
  <c r="AJI4" i="5" l="1"/>
  <c r="AJJ7" i="5"/>
  <c r="AJJ5" i="5" s="1"/>
  <c r="AJJ6" i="5" s="1"/>
  <c r="AJJ4" i="5" l="1"/>
  <c r="AJK7" i="5"/>
  <c r="AJK5" i="5" s="1"/>
  <c r="AJK6" i="5" s="1"/>
  <c r="AJK4" i="5" l="1"/>
  <c r="AJL7" i="5"/>
  <c r="AJL5" i="5" s="1"/>
  <c r="AJL6" i="5" s="1"/>
  <c r="AJL4" i="5" l="1"/>
  <c r="AJM7" i="5"/>
  <c r="AJM5" i="5" s="1"/>
  <c r="AJM6" i="5" s="1"/>
  <c r="AJM4" i="5" l="1"/>
  <c r="AJN7" i="5"/>
  <c r="AJN5" i="5" s="1"/>
  <c r="AJN6" i="5" s="1"/>
  <c r="AJN4" i="5" l="1"/>
  <c r="AJO7" i="5"/>
  <c r="AJO5" i="5" s="1"/>
  <c r="AJO6" i="5" s="1"/>
  <c r="AJO4" i="5" l="1"/>
  <c r="AJP7" i="5"/>
  <c r="AJP5" i="5" s="1"/>
  <c r="AJP6" i="5" s="1"/>
  <c r="AJP4" i="5" l="1"/>
  <c r="AJQ7" i="5"/>
  <c r="AJQ5" i="5" s="1"/>
  <c r="AJQ6" i="5" s="1"/>
  <c r="AJQ4" i="5" l="1"/>
  <c r="AJR7" i="5"/>
  <c r="AJR5" i="5" s="1"/>
  <c r="AJR6" i="5" s="1"/>
  <c r="AJR4" i="5" l="1"/>
  <c r="AJS7" i="5"/>
  <c r="AJS5" i="5" s="1"/>
  <c r="AJS6" i="5" s="1"/>
  <c r="AJS4" i="5" l="1"/>
  <c r="AJT7" i="5"/>
  <c r="AJT5" i="5" s="1"/>
  <c r="AJT6" i="5" s="1"/>
  <c r="AJT4" i="5" l="1"/>
  <c r="AJU7" i="5"/>
  <c r="AJU5" i="5" s="1"/>
  <c r="AJU6" i="5" s="1"/>
  <c r="AJU4" i="5" l="1"/>
  <c r="AJV7" i="5"/>
  <c r="AJV5" i="5" s="1"/>
  <c r="AJV6" i="5" s="1"/>
  <c r="AJV4" i="5" l="1"/>
  <c r="AJW7" i="5"/>
  <c r="AJW5" i="5" s="1"/>
  <c r="AJW6" i="5" s="1"/>
  <c r="AJW4" i="5" l="1"/>
  <c r="AJX7" i="5"/>
  <c r="AJX5" i="5" s="1"/>
  <c r="AJX6" i="5" s="1"/>
  <c r="AJX4" i="5" l="1"/>
  <c r="AJY7" i="5"/>
  <c r="AJY5" i="5" s="1"/>
  <c r="AJY6" i="5" s="1"/>
  <c r="AJY4" i="5" l="1"/>
  <c r="AJZ7" i="5"/>
  <c r="AJZ5" i="5" s="1"/>
  <c r="AJZ6" i="5" s="1"/>
  <c r="AJZ4" i="5" l="1"/>
  <c r="AKA7" i="5"/>
  <c r="AKA5" i="5" s="1"/>
  <c r="AKA6" i="5" s="1"/>
  <c r="AKA4" i="5" l="1"/>
  <c r="AKB7" i="5"/>
  <c r="AKB5" i="5" s="1"/>
  <c r="AKB6" i="5" s="1"/>
  <c r="AKB4" i="5" l="1"/>
  <c r="AKC7" i="5"/>
  <c r="AKC5" i="5" s="1"/>
  <c r="AKC6" i="5" s="1"/>
  <c r="AKC4" i="5" l="1"/>
  <c r="AKD7" i="5"/>
  <c r="AKD5" i="5" s="1"/>
  <c r="AKD6" i="5" s="1"/>
  <c r="AKD4" i="5" l="1"/>
  <c r="AKE7" i="5"/>
  <c r="AKE5" i="5" s="1"/>
  <c r="AKE6" i="5" s="1"/>
  <c r="AKE4" i="5" l="1"/>
  <c r="AKF7" i="5"/>
  <c r="AKF5" i="5" s="1"/>
  <c r="AKF6" i="5" s="1"/>
  <c r="AKF4" i="5" l="1"/>
  <c r="AKG7" i="5"/>
  <c r="AKG5" i="5" s="1"/>
  <c r="AKG6" i="5" s="1"/>
  <c r="AKG4" i="5" l="1"/>
  <c r="AKH7" i="5"/>
  <c r="AKH5" i="5" s="1"/>
  <c r="AKH6" i="5" s="1"/>
  <c r="AKH4" i="5" l="1"/>
  <c r="AKI7" i="5"/>
  <c r="AKI5" i="5" s="1"/>
  <c r="AKI6" i="5" s="1"/>
  <c r="AKI4" i="5" l="1"/>
  <c r="AKJ7" i="5"/>
  <c r="AKJ5" i="5" s="1"/>
  <c r="AKJ6" i="5" s="1"/>
  <c r="AKJ4" i="5" l="1"/>
  <c r="AKK7" i="5"/>
  <c r="AKK5" i="5" s="1"/>
  <c r="AKK6" i="5" s="1"/>
  <c r="AKK4" i="5" l="1"/>
  <c r="AKL7" i="5"/>
  <c r="AKL5" i="5" s="1"/>
  <c r="AKL6" i="5" s="1"/>
  <c r="AKL4" i="5" l="1"/>
  <c r="AKM7" i="5"/>
  <c r="AKM5" i="5" s="1"/>
  <c r="AKM6" i="5" s="1"/>
  <c r="AKM4" i="5" l="1"/>
  <c r="AKN7" i="5"/>
  <c r="AKN5" i="5" s="1"/>
  <c r="AKN6" i="5" s="1"/>
  <c r="AKN4" i="5" l="1"/>
  <c r="AKO7" i="5"/>
  <c r="AKO5" i="5" s="1"/>
  <c r="AKO6" i="5" s="1"/>
  <c r="AKO4" i="5" l="1"/>
  <c r="AKP7" i="5"/>
  <c r="AKP5" i="5" s="1"/>
  <c r="AKP6" i="5" s="1"/>
  <c r="AKP4" i="5" l="1"/>
  <c r="AKQ7" i="5"/>
  <c r="AKQ5" i="5" s="1"/>
  <c r="AKQ6" i="5" s="1"/>
  <c r="AKQ4" i="5" l="1"/>
  <c r="AKR7" i="5"/>
  <c r="AKR5" i="5" s="1"/>
  <c r="AKR6" i="5" s="1"/>
  <c r="AKR4" i="5" l="1"/>
  <c r="AKS7" i="5"/>
  <c r="AKS5" i="5" s="1"/>
  <c r="AKS6" i="5" s="1"/>
  <c r="AKS4" i="5" l="1"/>
  <c r="AKT7" i="5"/>
  <c r="AKT5" i="5" s="1"/>
  <c r="AKT6" i="5" s="1"/>
  <c r="AKT4" i="5" l="1"/>
  <c r="AKU7" i="5"/>
  <c r="AKU5" i="5" s="1"/>
  <c r="AKU6" i="5" s="1"/>
  <c r="AKU4" i="5" l="1"/>
  <c r="AKV7" i="5"/>
  <c r="AKV5" i="5" s="1"/>
  <c r="AKV6" i="5" s="1"/>
  <c r="AKV4" i="5" l="1"/>
  <c r="AKW7" i="5"/>
  <c r="AKW5" i="5" s="1"/>
  <c r="AKW6" i="5" s="1"/>
  <c r="AKW4" i="5" l="1"/>
  <c r="AKX7" i="5"/>
  <c r="AKX5" i="5" s="1"/>
  <c r="AKX6" i="5" s="1"/>
  <c r="AKX4" i="5" l="1"/>
  <c r="AKY7" i="5"/>
  <c r="AKY5" i="5" s="1"/>
  <c r="AKY6" i="5" s="1"/>
  <c r="AKY4" i="5" l="1"/>
  <c r="AKZ7" i="5"/>
  <c r="AKZ5" i="5" s="1"/>
  <c r="AKZ6" i="5" s="1"/>
  <c r="AKZ4" i="5" l="1"/>
  <c r="ALA7" i="5"/>
  <c r="ALA5" i="5" s="1"/>
  <c r="ALA6" i="5" s="1"/>
  <c r="ALA4" i="5" l="1"/>
  <c r="ALB7" i="5"/>
  <c r="ALB5" i="5" s="1"/>
  <c r="ALB6" i="5" s="1"/>
  <c r="ALB4" i="5" l="1"/>
  <c r="ALC7" i="5"/>
  <c r="ALC5" i="5" s="1"/>
  <c r="ALC6" i="5" s="1"/>
  <c r="ALC4" i="5" l="1"/>
  <c r="ALD7" i="5"/>
  <c r="ALD5" i="5" s="1"/>
  <c r="ALD6" i="5" s="1"/>
  <c r="ALD4" i="5" l="1"/>
  <c r="ALE7" i="5"/>
  <c r="ALE5" i="5" s="1"/>
  <c r="ALE6" i="5" s="1"/>
  <c r="ALE4" i="5" l="1"/>
  <c r="ALF7" i="5"/>
  <c r="ALF5" i="5" s="1"/>
  <c r="ALF6" i="5" s="1"/>
  <c r="ALF4" i="5" l="1"/>
  <c r="ALG7" i="5"/>
  <c r="ALG5" i="5" s="1"/>
  <c r="ALG6" i="5" s="1"/>
  <c r="ALG4" i="5" l="1"/>
  <c r="ALH7" i="5"/>
  <c r="ALH5" i="5" s="1"/>
  <c r="ALH6" i="5" s="1"/>
  <c r="ALH4" i="5" l="1"/>
  <c r="ALI7" i="5"/>
  <c r="ALI5" i="5" s="1"/>
  <c r="ALI6" i="5" s="1"/>
  <c r="ALI4" i="5" l="1"/>
  <c r="ALJ7" i="5"/>
  <c r="ALJ5" i="5" s="1"/>
  <c r="ALJ6" i="5" s="1"/>
  <c r="ALJ4" i="5" l="1"/>
  <c r="ALK7" i="5"/>
  <c r="ALK5" i="5" s="1"/>
  <c r="ALK6" i="5" s="1"/>
  <c r="ALK4" i="5" l="1"/>
  <c r="ALL7" i="5"/>
  <c r="ALL5" i="5" s="1"/>
  <c r="ALL6" i="5" s="1"/>
  <c r="ALL4" i="5" l="1"/>
  <c r="ALM7" i="5"/>
  <c r="ALM5" i="5" s="1"/>
  <c r="ALM6" i="5" s="1"/>
  <c r="ALM4" i="5" l="1"/>
  <c r="ALN7" i="5"/>
  <c r="ALN5" i="5" s="1"/>
  <c r="ALN6" i="5" s="1"/>
  <c r="ALN4" i="5" l="1"/>
  <c r="ALO7" i="5"/>
  <c r="ALO5" i="5" s="1"/>
  <c r="ALO6" i="5" s="1"/>
  <c r="ALO4" i="5" l="1"/>
  <c r="ALP7" i="5"/>
  <c r="ALP5" i="5" s="1"/>
  <c r="ALP6" i="5" s="1"/>
  <c r="ALP4" i="5" l="1"/>
  <c r="ALQ7" i="5"/>
  <c r="ALQ5" i="5" s="1"/>
  <c r="ALQ6" i="5" s="1"/>
  <c r="ALQ4" i="5" l="1"/>
  <c r="ALR7" i="5"/>
  <c r="ALR5" i="5" s="1"/>
  <c r="ALR6" i="5" s="1"/>
  <c r="ALR4" i="5" l="1"/>
  <c r="ALS7" i="5"/>
  <c r="ALS5" i="5" s="1"/>
  <c r="ALS6" i="5" s="1"/>
  <c r="ALS4" i="5" l="1"/>
  <c r="ALT7" i="5"/>
  <c r="ALT5" i="5" s="1"/>
  <c r="ALT6" i="5" s="1"/>
  <c r="ALT4" i="5" l="1"/>
  <c r="ALU7" i="5"/>
  <c r="ALU5" i="5" s="1"/>
  <c r="ALU6" i="5" s="1"/>
  <c r="ALU4" i="5" l="1"/>
  <c r="ALV7" i="5"/>
  <c r="ALV5" i="5" s="1"/>
  <c r="ALV6" i="5" s="1"/>
  <c r="ALV4" i="5" l="1"/>
  <c r="ALW7" i="5"/>
  <c r="ALW5" i="5" s="1"/>
  <c r="ALW6" i="5" s="1"/>
  <c r="ALW4" i="5" l="1"/>
  <c r="ALX7" i="5"/>
  <c r="ALX5" i="5" s="1"/>
  <c r="ALX6" i="5" s="1"/>
  <c r="ALX4" i="5" l="1"/>
  <c r="ALY7" i="5"/>
  <c r="ALY5" i="5" s="1"/>
  <c r="ALY6" i="5" s="1"/>
  <c r="ALY4" i="5" l="1"/>
  <c r="ALZ7" i="5"/>
  <c r="ALZ5" i="5" s="1"/>
  <c r="ALZ6" i="5" s="1"/>
  <c r="ALZ4" i="5" l="1"/>
  <c r="AMA7" i="5"/>
  <c r="AMA5" i="5" s="1"/>
  <c r="AMA6" i="5" s="1"/>
  <c r="AMA4" i="5" l="1"/>
  <c r="AMB7" i="5"/>
  <c r="AMB5" i="5" s="1"/>
  <c r="AMB6" i="5" s="1"/>
  <c r="AMB4" i="5" l="1"/>
  <c r="AMC7" i="5"/>
  <c r="AMC5" i="5" s="1"/>
  <c r="AMC6" i="5" s="1"/>
  <c r="AMC4" i="5" l="1"/>
  <c r="AMD7" i="5"/>
  <c r="AMD5" i="5" s="1"/>
  <c r="AMD6" i="5" s="1"/>
  <c r="AMD4" i="5" l="1"/>
  <c r="AME7" i="5"/>
  <c r="AME5" i="5" s="1"/>
  <c r="AME6" i="5" s="1"/>
  <c r="AME4" i="5" l="1"/>
  <c r="AMF7" i="5"/>
  <c r="AMF5" i="5" s="1"/>
  <c r="AMF6" i="5" s="1"/>
  <c r="AMF4" i="5" l="1"/>
  <c r="AMG7" i="5"/>
  <c r="AMG5" i="5" s="1"/>
  <c r="AMG6" i="5" s="1"/>
  <c r="AMG4" i="5" l="1"/>
  <c r="AMH7" i="5"/>
  <c r="AMH5" i="5" s="1"/>
  <c r="AMH6" i="5" s="1"/>
  <c r="AMH4" i="5" l="1"/>
  <c r="AMI7" i="5"/>
  <c r="AMI5" i="5" s="1"/>
  <c r="AMI6" i="5" s="1"/>
  <c r="AMI4" i="5" l="1"/>
  <c r="AMJ7" i="5"/>
  <c r="AMJ5" i="5" s="1"/>
  <c r="AMJ6" i="5" s="1"/>
  <c r="AMJ4" i="5" l="1"/>
  <c r="AMK7" i="5"/>
  <c r="AMK5" i="5" s="1"/>
  <c r="AMK6" i="5" s="1"/>
  <c r="AMK4" i="5" l="1"/>
  <c r="AML7" i="5"/>
  <c r="AML5" i="5" s="1"/>
  <c r="AML6" i="5" s="1"/>
  <c r="AML4" i="5" l="1"/>
  <c r="AMM7" i="5"/>
  <c r="AMM5" i="5" s="1"/>
  <c r="AMM6" i="5" s="1"/>
  <c r="AMM4" i="5" l="1"/>
  <c r="AMN7" i="5"/>
  <c r="AMN5" i="5" s="1"/>
  <c r="AMN6" i="5" s="1"/>
  <c r="AMN4" i="5" l="1"/>
  <c r="AMO7" i="5"/>
  <c r="AMO5" i="5" s="1"/>
  <c r="AMO6" i="5" s="1"/>
  <c r="AMO4" i="5" l="1"/>
  <c r="AMP7" i="5"/>
  <c r="AMP5" i="5" s="1"/>
  <c r="AMP6" i="5" s="1"/>
  <c r="AMP4" i="5" l="1"/>
  <c r="AMQ7" i="5"/>
  <c r="AMQ5" i="5" s="1"/>
  <c r="AMQ6" i="5" s="1"/>
  <c r="AMQ4" i="5" l="1"/>
  <c r="AMR7" i="5"/>
  <c r="AMR5" i="5" s="1"/>
  <c r="AMR6" i="5" s="1"/>
  <c r="AMR4" i="5" l="1"/>
  <c r="AMS7" i="5"/>
  <c r="AMS5" i="5" s="1"/>
  <c r="AMS6" i="5" s="1"/>
  <c r="AMS4" i="5" l="1"/>
  <c r="AMT7" i="5"/>
  <c r="AMT5" i="5" s="1"/>
  <c r="AMT6" i="5" s="1"/>
  <c r="AMT4" i="5" l="1"/>
  <c r="AMU7" i="5"/>
  <c r="AMU5" i="5" s="1"/>
  <c r="AMU6" i="5" s="1"/>
  <c r="AMU4" i="5" l="1"/>
  <c r="AMV7" i="5"/>
  <c r="AMV5" i="5" s="1"/>
  <c r="AMV6" i="5" s="1"/>
  <c r="AMV4" i="5" l="1"/>
  <c r="AMW7" i="5"/>
  <c r="AMW5" i="5" s="1"/>
  <c r="AMW6" i="5" s="1"/>
  <c r="AMW4" i="5" l="1"/>
  <c r="AMX7" i="5"/>
  <c r="AMX5" i="5" s="1"/>
  <c r="AMX6" i="5" s="1"/>
  <c r="AMX4" i="5" l="1"/>
  <c r="AMY7" i="5"/>
  <c r="AMY5" i="5" s="1"/>
  <c r="AMY6" i="5" s="1"/>
  <c r="AMY4" i="5" l="1"/>
  <c r="AMZ7" i="5"/>
  <c r="AMZ5" i="5" s="1"/>
  <c r="AMZ6" i="5" s="1"/>
  <c r="AMZ4" i="5" l="1"/>
  <c r="ANA7" i="5"/>
  <c r="ANA5" i="5" s="1"/>
  <c r="ANA6" i="5" s="1"/>
  <c r="ANA4" i="5" l="1"/>
  <c r="ANB7" i="5"/>
  <c r="ANB5" i="5" s="1"/>
  <c r="ANB6" i="5" s="1"/>
  <c r="ANB4" i="5" l="1"/>
  <c r="ANC7" i="5"/>
  <c r="ANC5" i="5" s="1"/>
  <c r="ANC6" i="5" s="1"/>
  <c r="ANC4" i="5" l="1"/>
  <c r="AND7" i="5"/>
  <c r="AND5" i="5" s="1"/>
  <c r="AND6" i="5" s="1"/>
  <c r="AND4" i="5" l="1"/>
  <c r="ANE7" i="5"/>
  <c r="ANE5" i="5" s="1"/>
  <c r="ANE6" i="5" s="1"/>
  <c r="ANE4" i="5" l="1"/>
  <c r="ANF7" i="5"/>
  <c r="ANF5" i="5" s="1"/>
  <c r="ANF6" i="5" s="1"/>
  <c r="ANF4" i="5" l="1"/>
  <c r="ANG7" i="5"/>
  <c r="ANG5" i="5" s="1"/>
  <c r="ANG6" i="5" s="1"/>
  <c r="ANG4" i="5" l="1"/>
  <c r="ANH7" i="5"/>
  <c r="ANH5" i="5" s="1"/>
  <c r="ANH6" i="5" s="1"/>
  <c r="ANH4" i="5" l="1"/>
  <c r="ANI7" i="5"/>
  <c r="ANI5" i="5" s="1"/>
  <c r="ANI6" i="5" s="1"/>
  <c r="ANI4" i="5" l="1"/>
  <c r="ANJ7" i="5"/>
  <c r="ANJ5" i="5" s="1"/>
  <c r="ANJ6" i="5" s="1"/>
  <c r="ANJ4" i="5" l="1"/>
  <c r="ANK7" i="5"/>
  <c r="ANK5" i="5" s="1"/>
  <c r="ANK6" i="5" s="1"/>
  <c r="ANK4" i="5" l="1"/>
  <c r="ANL7" i="5"/>
  <c r="ANL5" i="5" s="1"/>
  <c r="ANL6" i="5" s="1"/>
  <c r="ANL4" i="5" l="1"/>
  <c r="ANM7" i="5"/>
  <c r="ANM5" i="5" s="1"/>
  <c r="ANM6" i="5" s="1"/>
  <c r="ANM4" i="5" l="1"/>
  <c r="ANN7" i="5"/>
  <c r="ANN5" i="5" s="1"/>
  <c r="ANN6" i="5" s="1"/>
  <c r="ANN4" i="5" l="1"/>
  <c r="ANO7" i="5"/>
  <c r="ANO5" i="5" s="1"/>
  <c r="ANO6" i="5" s="1"/>
  <c r="ANO4" i="5" l="1"/>
  <c r="ANP7" i="5"/>
  <c r="ANP5" i="5" s="1"/>
  <c r="ANP6" i="5" s="1"/>
  <c r="ANP4" i="5" l="1"/>
  <c r="ANQ7" i="5"/>
  <c r="ANQ5" i="5" s="1"/>
  <c r="ANQ6" i="5" s="1"/>
  <c r="ANQ4" i="5" l="1"/>
  <c r="ANR7" i="5"/>
  <c r="ANR5" i="5" s="1"/>
  <c r="ANR6" i="5" s="1"/>
  <c r="ANR4" i="5" l="1"/>
  <c r="ANS7" i="5"/>
  <c r="ANS5" i="5" s="1"/>
  <c r="ANS6" i="5" s="1"/>
  <c r="ANS4" i="5" l="1"/>
  <c r="ANT7" i="5"/>
  <c r="ANT5" i="5" s="1"/>
  <c r="ANT6" i="5" s="1"/>
  <c r="ANT4" i="5" l="1"/>
  <c r="ANU7" i="5"/>
  <c r="ANU5" i="5" s="1"/>
  <c r="ANU6" i="5" s="1"/>
  <c r="ANU4" i="5" l="1"/>
  <c r="ANV7" i="5"/>
  <c r="ANV5" i="5" s="1"/>
  <c r="ANV6" i="5" s="1"/>
  <c r="ANV4" i="5" l="1"/>
  <c r="ANW7" i="5"/>
  <c r="ANW5" i="5" s="1"/>
  <c r="ANW6" i="5" s="1"/>
  <c r="ANW4" i="5" l="1"/>
  <c r="ANX7" i="5"/>
  <c r="ANX5" i="5" s="1"/>
  <c r="ANX6" i="5" s="1"/>
  <c r="ANX4" i="5" l="1"/>
  <c r="ANY7" i="5"/>
  <c r="ANY5" i="5" s="1"/>
  <c r="ANY6" i="5" s="1"/>
  <c r="ANY4" i="5" l="1"/>
  <c r="ANZ7" i="5"/>
  <c r="ANZ5" i="5" s="1"/>
  <c r="ANZ6" i="5" s="1"/>
  <c r="ANZ4" i="5" l="1"/>
  <c r="AOA7" i="5"/>
  <c r="AOA5" i="5" s="1"/>
  <c r="AOA6" i="5" s="1"/>
  <c r="AOA4" i="5" l="1"/>
  <c r="AOB7" i="5"/>
  <c r="AOB5" i="5" s="1"/>
  <c r="AOB6" i="5" s="1"/>
  <c r="AOB4" i="5" l="1"/>
  <c r="AOC7" i="5"/>
  <c r="AOC5" i="5" s="1"/>
  <c r="AOC6" i="5" s="1"/>
  <c r="AOC4" i="5" l="1"/>
  <c r="AOD7" i="5"/>
  <c r="AOD5" i="5" s="1"/>
  <c r="AOD6" i="5" s="1"/>
  <c r="AOD4" i="5" l="1"/>
  <c r="AOE7" i="5"/>
  <c r="AOE5" i="5" s="1"/>
  <c r="AOE6" i="5" s="1"/>
  <c r="AOE4" i="5" l="1"/>
  <c r="AOF7" i="5"/>
  <c r="AOF5" i="5" s="1"/>
  <c r="AOF6" i="5" s="1"/>
  <c r="AOF4" i="5" l="1"/>
  <c r="AOG7" i="5"/>
  <c r="AOG5" i="5" s="1"/>
  <c r="AOG6" i="5" s="1"/>
  <c r="AOG4" i="5" l="1"/>
  <c r="AOH7" i="5"/>
  <c r="AOH5" i="5" s="1"/>
  <c r="AOH6" i="5" s="1"/>
  <c r="AOH4" i="5" l="1"/>
  <c r="AOI7" i="5"/>
  <c r="AOI5" i="5" s="1"/>
  <c r="AOI6" i="5" s="1"/>
  <c r="AOI4" i="5" l="1"/>
  <c r="AOJ7" i="5"/>
  <c r="AOJ5" i="5" s="1"/>
  <c r="AOJ6" i="5" s="1"/>
  <c r="AOJ4" i="5" l="1"/>
  <c r="AOK7" i="5"/>
  <c r="AOK5" i="5" s="1"/>
  <c r="AOK6" i="5" s="1"/>
  <c r="AOK4" i="5" l="1"/>
  <c r="AOL7" i="5"/>
  <c r="AOL5" i="5" s="1"/>
  <c r="AOL6" i="5" s="1"/>
  <c r="AOL4" i="5" l="1"/>
  <c r="AOM7" i="5"/>
  <c r="AOM5" i="5" s="1"/>
  <c r="AOM6" i="5" s="1"/>
  <c r="AOM4" i="5" l="1"/>
  <c r="AON7" i="5"/>
  <c r="AON5" i="5" s="1"/>
  <c r="AON6" i="5" s="1"/>
  <c r="AON4" i="5" l="1"/>
  <c r="AOO7" i="5"/>
  <c r="AOO5" i="5" s="1"/>
  <c r="AOO6" i="5" s="1"/>
  <c r="AOO4" i="5" l="1"/>
  <c r="AOP7" i="5"/>
  <c r="AOP5" i="5" s="1"/>
  <c r="AOP6" i="5" s="1"/>
  <c r="AOP4" i="5" l="1"/>
  <c r="AOQ7" i="5"/>
  <c r="AOQ5" i="5" s="1"/>
  <c r="AOQ6" i="5" s="1"/>
  <c r="AOQ4" i="5" l="1"/>
  <c r="AOR7" i="5"/>
  <c r="AOR5" i="5" s="1"/>
  <c r="AOR6" i="5" s="1"/>
  <c r="AOR4" i="5" l="1"/>
  <c r="AOS7" i="5"/>
  <c r="AOS5" i="5" s="1"/>
  <c r="AOS6" i="5" s="1"/>
  <c r="AOS4" i="5" l="1"/>
  <c r="AOT7" i="5"/>
  <c r="AOT5" i="5" s="1"/>
  <c r="AOT6" i="5" s="1"/>
  <c r="AOT4" i="5" l="1"/>
  <c r="AOU7" i="5"/>
  <c r="AOU5" i="5" s="1"/>
  <c r="AOU6" i="5" s="1"/>
  <c r="AOU4" i="5" l="1"/>
  <c r="AOV7" i="5"/>
  <c r="AOV5" i="5" s="1"/>
  <c r="AOV6" i="5" s="1"/>
  <c r="AOV4" i="5" l="1"/>
  <c r="AOW7" i="5"/>
  <c r="AOW5" i="5" s="1"/>
  <c r="AOW6" i="5" s="1"/>
  <c r="AOW4" i="5" l="1"/>
  <c r="AOX7" i="5"/>
  <c r="AOX5" i="5" s="1"/>
  <c r="AOX6" i="5" s="1"/>
  <c r="AOX4" i="5" l="1"/>
  <c r="AOY7" i="5"/>
  <c r="AOY5" i="5" s="1"/>
  <c r="AOY6" i="5" s="1"/>
  <c r="AOY4" i="5" l="1"/>
  <c r="AOZ7" i="5"/>
  <c r="AOZ5" i="5" s="1"/>
  <c r="AOZ6" i="5" s="1"/>
  <c r="AOZ4" i="5" l="1"/>
  <c r="APA7" i="5"/>
  <c r="APA5" i="5" s="1"/>
  <c r="APA6" i="5" s="1"/>
  <c r="APA4" i="5" l="1"/>
  <c r="APB7" i="5"/>
  <c r="APB5" i="5" s="1"/>
  <c r="APB6" i="5" s="1"/>
  <c r="APB4" i="5" l="1"/>
  <c r="APC7" i="5"/>
  <c r="APC5" i="5" s="1"/>
  <c r="APC6" i="5" s="1"/>
  <c r="APC4" i="5" l="1"/>
  <c r="APD7" i="5"/>
  <c r="APD5" i="5" s="1"/>
  <c r="APD6" i="5" s="1"/>
  <c r="APD4" i="5" l="1"/>
  <c r="APE7" i="5"/>
  <c r="APE5" i="5" s="1"/>
  <c r="APE6" i="5" s="1"/>
  <c r="APE4" i="5" l="1"/>
  <c r="APF7" i="5"/>
  <c r="APF5" i="5" s="1"/>
  <c r="APF6" i="5" s="1"/>
  <c r="APF4" i="5" l="1"/>
  <c r="APG7" i="5"/>
  <c r="APG5" i="5" s="1"/>
  <c r="APG6" i="5" s="1"/>
  <c r="APG4" i="5" l="1"/>
  <c r="APH7" i="5"/>
  <c r="APH5" i="5" s="1"/>
  <c r="APH6" i="5" s="1"/>
  <c r="APH4" i="5" l="1"/>
  <c r="API7" i="5"/>
  <c r="API5" i="5" s="1"/>
  <c r="API6" i="5" s="1"/>
  <c r="API4" i="5" l="1"/>
  <c r="APJ7" i="5"/>
  <c r="APJ5" i="5" s="1"/>
  <c r="APJ6" i="5" s="1"/>
  <c r="APJ4" i="5" l="1"/>
  <c r="APK7" i="5"/>
  <c r="APK5" i="5" s="1"/>
  <c r="APK6" i="5" s="1"/>
  <c r="APK4" i="5" l="1"/>
  <c r="APL7" i="5"/>
  <c r="APL5" i="5" s="1"/>
  <c r="APL6" i="5" s="1"/>
  <c r="APL4" i="5" l="1"/>
  <c r="APM7" i="5"/>
  <c r="APM5" i="5" s="1"/>
  <c r="APM6" i="5" s="1"/>
  <c r="APM4" i="5" l="1"/>
  <c r="APN7" i="5"/>
  <c r="APN5" i="5" s="1"/>
  <c r="APN6" i="5" s="1"/>
  <c r="APN4" i="5" l="1"/>
  <c r="APO7" i="5"/>
  <c r="APO5" i="5" s="1"/>
  <c r="APO6" i="5" s="1"/>
  <c r="APO4" i="5" l="1"/>
  <c r="APP7" i="5"/>
  <c r="APP5" i="5" s="1"/>
  <c r="APP6" i="5" s="1"/>
  <c r="APP4" i="5" l="1"/>
  <c r="APQ7" i="5"/>
  <c r="APQ5" i="5" s="1"/>
  <c r="APQ6" i="5" s="1"/>
  <c r="APQ4" i="5" l="1"/>
  <c r="APR7" i="5"/>
  <c r="APR5" i="5" s="1"/>
  <c r="APR6" i="5" s="1"/>
  <c r="APR4" i="5" l="1"/>
  <c r="APS7" i="5"/>
  <c r="APS5" i="5" s="1"/>
  <c r="APS6" i="5" s="1"/>
  <c r="APS4" i="5" l="1"/>
  <c r="APT7" i="5"/>
  <c r="APT5" i="5" s="1"/>
  <c r="APT6" i="5" s="1"/>
  <c r="APT4" i="5" l="1"/>
  <c r="APU7" i="5"/>
  <c r="APU5" i="5" s="1"/>
  <c r="APU6" i="5" s="1"/>
  <c r="APU4" i="5" l="1"/>
  <c r="APV7" i="5"/>
  <c r="APV5" i="5" s="1"/>
  <c r="APV6" i="5" s="1"/>
  <c r="APV4" i="5" l="1"/>
  <c r="APW7" i="5"/>
  <c r="APW5" i="5" s="1"/>
  <c r="APW6" i="5" s="1"/>
  <c r="APW4" i="5" l="1"/>
  <c r="APX7" i="5"/>
  <c r="APX5" i="5" s="1"/>
  <c r="APX6" i="5" s="1"/>
  <c r="APX4" i="5" l="1"/>
  <c r="APY7" i="5"/>
  <c r="APY5" i="5" s="1"/>
  <c r="APY6" i="5" s="1"/>
  <c r="APY4" i="5" l="1"/>
  <c r="APZ7" i="5"/>
  <c r="APZ5" i="5" s="1"/>
  <c r="APZ6" i="5" s="1"/>
  <c r="APZ4" i="5" l="1"/>
  <c r="AQA7" i="5"/>
  <c r="AQA5" i="5" s="1"/>
  <c r="AQA6" i="5" s="1"/>
  <c r="AQA4" i="5" l="1"/>
  <c r="AQB7" i="5"/>
  <c r="AQB5" i="5" s="1"/>
  <c r="AQB6" i="5" s="1"/>
  <c r="AQB4" i="5" l="1"/>
  <c r="AQC7" i="5"/>
  <c r="AQC5" i="5" s="1"/>
  <c r="AQC6" i="5" s="1"/>
  <c r="AQC4" i="5" l="1"/>
  <c r="AQD7" i="5"/>
  <c r="AQD5" i="5" s="1"/>
  <c r="AQD6" i="5" s="1"/>
  <c r="AQD4" i="5" l="1"/>
  <c r="AQE7" i="5"/>
  <c r="AQE5" i="5" s="1"/>
  <c r="AQE6" i="5" s="1"/>
  <c r="AQE4" i="5" l="1"/>
  <c r="AQF7" i="5"/>
  <c r="AQF5" i="5" s="1"/>
  <c r="AQF6" i="5" s="1"/>
  <c r="AQF4" i="5" l="1"/>
  <c r="AQG7" i="5"/>
  <c r="AQG5" i="5" s="1"/>
  <c r="AQG6" i="5" s="1"/>
  <c r="AQG4" i="5" l="1"/>
  <c r="AQH7" i="5"/>
  <c r="AQH5" i="5" s="1"/>
  <c r="AQH6" i="5" s="1"/>
  <c r="AQH4" i="5" l="1"/>
  <c r="AQI7" i="5"/>
  <c r="AQI5" i="5" s="1"/>
  <c r="AQI6" i="5" s="1"/>
  <c r="AQI4" i="5" l="1"/>
  <c r="AQJ7" i="5"/>
  <c r="AQJ5" i="5" s="1"/>
  <c r="AQJ6" i="5" s="1"/>
  <c r="AQJ4" i="5" l="1"/>
  <c r="AQK7" i="5"/>
  <c r="AQK5" i="5" s="1"/>
  <c r="AQK6" i="5" s="1"/>
  <c r="AQK4" i="5" l="1"/>
  <c r="AQL7" i="5"/>
  <c r="AQL5" i="5" s="1"/>
  <c r="AQL6" i="5" s="1"/>
  <c r="AQL4" i="5" l="1"/>
  <c r="AQM7" i="5"/>
  <c r="AQM5" i="5" s="1"/>
  <c r="AQM6" i="5" s="1"/>
  <c r="AQM4" i="5" l="1"/>
  <c r="AQN7" i="5"/>
  <c r="AQN5" i="5" s="1"/>
  <c r="AQN6" i="5" s="1"/>
  <c r="AQN4" i="5" l="1"/>
  <c r="AQO7" i="5"/>
  <c r="AQO5" i="5" s="1"/>
  <c r="AQO6" i="5" s="1"/>
  <c r="AQO4" i="5" l="1"/>
  <c r="AQP7" i="5"/>
  <c r="AQP5" i="5" s="1"/>
  <c r="AQP6" i="5" s="1"/>
  <c r="AQP4" i="5" l="1"/>
  <c r="AQQ7" i="5"/>
  <c r="AQQ5" i="5" s="1"/>
  <c r="AQQ6" i="5" s="1"/>
  <c r="AQQ4" i="5" l="1"/>
  <c r="AQR7" i="5"/>
  <c r="AQR5" i="5" s="1"/>
  <c r="AQR6" i="5" s="1"/>
  <c r="AQR4" i="5" l="1"/>
  <c r="AQS7" i="5"/>
  <c r="AQS5" i="5" s="1"/>
  <c r="AQS6" i="5" s="1"/>
  <c r="AQS4" i="5" l="1"/>
  <c r="AQT7" i="5"/>
  <c r="AQT5" i="5" s="1"/>
  <c r="AQT6" i="5" s="1"/>
  <c r="AQT4" i="5" l="1"/>
  <c r="AQU7" i="5"/>
  <c r="AQU5" i="5" s="1"/>
  <c r="AQU6" i="5" s="1"/>
  <c r="AQU4" i="5" l="1"/>
  <c r="AQV7" i="5"/>
  <c r="AQV5" i="5" s="1"/>
  <c r="AQV6" i="5" s="1"/>
  <c r="AQV4" i="5" l="1"/>
  <c r="AQW7" i="5"/>
  <c r="AQW5" i="5" s="1"/>
  <c r="AQW6" i="5" s="1"/>
  <c r="AQW4" i="5" l="1"/>
  <c r="AQX7" i="5"/>
  <c r="AQX5" i="5" s="1"/>
  <c r="AQX6" i="5" s="1"/>
  <c r="AQX4" i="5" l="1"/>
  <c r="AQY7" i="5"/>
  <c r="AQY5" i="5" s="1"/>
  <c r="AQY6" i="5" s="1"/>
  <c r="AQY4" i="5" l="1"/>
  <c r="AQZ7" i="5"/>
  <c r="AQZ5" i="5" s="1"/>
  <c r="AQZ6" i="5" s="1"/>
  <c r="AQZ4" i="5" l="1"/>
  <c r="ARA7" i="5"/>
  <c r="ARA5" i="5" s="1"/>
  <c r="ARA6" i="5" s="1"/>
  <c r="ARA4" i="5" l="1"/>
  <c r="ARB7" i="5"/>
  <c r="ARB5" i="5" s="1"/>
  <c r="ARB6" i="5" s="1"/>
  <c r="ARB4" i="5" l="1"/>
  <c r="ARC7" i="5"/>
  <c r="ARC5" i="5" s="1"/>
  <c r="ARC6" i="5" s="1"/>
  <c r="ARC4" i="5" l="1"/>
  <c r="ARD7" i="5"/>
  <c r="ARD5" i="5" s="1"/>
  <c r="ARD6" i="5" s="1"/>
  <c r="ARD4" i="5" l="1"/>
  <c r="ARE7" i="5"/>
  <c r="ARE5" i="5" s="1"/>
  <c r="ARE6" i="5" s="1"/>
  <c r="ARE4" i="5" l="1"/>
  <c r="ARF7" i="5"/>
  <c r="ARF5" i="5" s="1"/>
  <c r="ARF6" i="5" s="1"/>
  <c r="ARF4" i="5" l="1"/>
  <c r="ARG7" i="5"/>
  <c r="ARG5" i="5" s="1"/>
  <c r="ARG6" i="5" s="1"/>
  <c r="ARG4" i="5" l="1"/>
  <c r="ARH7" i="5"/>
  <c r="ARH5" i="5" s="1"/>
  <c r="ARH6" i="5" s="1"/>
  <c r="ARH4" i="5" l="1"/>
  <c r="ARI7" i="5"/>
  <c r="ARI5" i="5" s="1"/>
  <c r="ARI6" i="5" s="1"/>
  <c r="ARI4" i="5" l="1"/>
  <c r="ARJ7" i="5"/>
  <c r="ARJ5" i="5" s="1"/>
  <c r="ARJ6" i="5" s="1"/>
  <c r="ARJ4" i="5" l="1"/>
  <c r="ARK7" i="5"/>
  <c r="ARK5" i="5" s="1"/>
  <c r="ARK6" i="5" s="1"/>
  <c r="ARK4" i="5" l="1"/>
  <c r="ARL7" i="5"/>
  <c r="ARL5" i="5" s="1"/>
  <c r="ARL6" i="5" s="1"/>
  <c r="ARL4" i="5" l="1"/>
  <c r="ARM7" i="5"/>
  <c r="ARM5" i="5" s="1"/>
  <c r="ARM6" i="5" s="1"/>
  <c r="ARM4" i="5" l="1"/>
  <c r="ARN7" i="5"/>
  <c r="ARN5" i="5" s="1"/>
  <c r="ARN6" i="5" s="1"/>
  <c r="ARN4" i="5" l="1"/>
  <c r="ARO7" i="5"/>
  <c r="ARO5" i="5" s="1"/>
  <c r="ARO6" i="5" s="1"/>
  <c r="ARO4" i="5" l="1"/>
  <c r="ARP7" i="5"/>
  <c r="ARP5" i="5" s="1"/>
  <c r="ARP6" i="5" s="1"/>
  <c r="ARP4" i="5" l="1"/>
  <c r="ARQ7" i="5"/>
  <c r="ARQ5" i="5" s="1"/>
  <c r="ARQ6" i="5" s="1"/>
  <c r="ARQ4" i="5" l="1"/>
  <c r="ARR7" i="5"/>
  <c r="ARR5" i="5" s="1"/>
  <c r="ARR6" i="5" s="1"/>
  <c r="ARR4" i="5" l="1"/>
  <c r="ARS7" i="5"/>
  <c r="ARS5" i="5" s="1"/>
  <c r="ARS6" i="5" s="1"/>
  <c r="ARS4" i="5" l="1"/>
  <c r="ART7" i="5"/>
  <c r="ART5" i="5" s="1"/>
  <c r="ART6" i="5" s="1"/>
  <c r="ART4" i="5" l="1"/>
  <c r="ARU7" i="5"/>
  <c r="ARU5" i="5" s="1"/>
  <c r="ARU6" i="5" s="1"/>
  <c r="ARU4" i="5" l="1"/>
  <c r="ARV7" i="5"/>
  <c r="ARV5" i="5" s="1"/>
  <c r="ARV6" i="5" s="1"/>
  <c r="ARV4" i="5" l="1"/>
  <c r="ARW7" i="5"/>
  <c r="ARW5" i="5" s="1"/>
  <c r="ARW6" i="5" s="1"/>
  <c r="ARW4" i="5" l="1"/>
  <c r="ARX7" i="5"/>
  <c r="ARX5" i="5" s="1"/>
  <c r="ARX6" i="5" s="1"/>
  <c r="ARX4" i="5" l="1"/>
  <c r="ARY7" i="5"/>
  <c r="ARY5" i="5" s="1"/>
  <c r="ARY6" i="5" s="1"/>
  <c r="ARY4" i="5" l="1"/>
  <c r="ARZ7" i="5"/>
  <c r="ARZ5" i="5" s="1"/>
  <c r="ARZ6" i="5" s="1"/>
  <c r="ARZ4" i="5" l="1"/>
  <c r="ASA7" i="5"/>
  <c r="ASA5" i="5" s="1"/>
  <c r="ASA6" i="5" s="1"/>
  <c r="ASA4" i="5" l="1"/>
  <c r="ASB7" i="5"/>
  <c r="ASB5" i="5" s="1"/>
  <c r="ASB6" i="5" s="1"/>
  <c r="ASB4" i="5" l="1"/>
  <c r="ASC7" i="5"/>
  <c r="ASC5" i="5" s="1"/>
  <c r="ASC6" i="5" s="1"/>
  <c r="ASC4" i="5" l="1"/>
  <c r="ASD7" i="5"/>
  <c r="ASD5" i="5" s="1"/>
  <c r="ASD6" i="5" s="1"/>
  <c r="ASD4" i="5" l="1"/>
  <c r="ASE7" i="5"/>
  <c r="ASE5" i="5" s="1"/>
  <c r="ASE6" i="5" s="1"/>
  <c r="ASE4" i="5" l="1"/>
  <c r="ASF7" i="5"/>
  <c r="ASF5" i="5" s="1"/>
  <c r="ASF6" i="5" s="1"/>
  <c r="ASF4" i="5" l="1"/>
  <c r="ASG7" i="5"/>
  <c r="ASG5" i="5" s="1"/>
  <c r="ASG6" i="5" s="1"/>
  <c r="ASG4" i="5" l="1"/>
  <c r="ASH7" i="5"/>
  <c r="ASH5" i="5" s="1"/>
  <c r="ASH6" i="5" s="1"/>
  <c r="ASH4" i="5" l="1"/>
  <c r="ASI7" i="5"/>
  <c r="ASI5" i="5" s="1"/>
  <c r="ASI6" i="5" s="1"/>
  <c r="ASI4" i="5" l="1"/>
  <c r="ASJ7" i="5"/>
  <c r="ASJ5" i="5" s="1"/>
  <c r="ASJ6" i="5" s="1"/>
  <c r="ASJ4" i="5" l="1"/>
  <c r="ASK7" i="5"/>
  <c r="ASK5" i="5" s="1"/>
  <c r="ASK6" i="5" s="1"/>
  <c r="ASK4" i="5" l="1"/>
  <c r="ASL7" i="5"/>
  <c r="ASL5" i="5" s="1"/>
  <c r="ASL6" i="5" s="1"/>
  <c r="ASL4" i="5" l="1"/>
  <c r="ASM7" i="5"/>
  <c r="ASM5" i="5" s="1"/>
  <c r="ASM6" i="5" s="1"/>
  <c r="ASM4" i="5" l="1"/>
  <c r="ASN7" i="5"/>
  <c r="ASN5" i="5" s="1"/>
  <c r="ASN6" i="5" s="1"/>
  <c r="ASN4" i="5" l="1"/>
  <c r="ASO7" i="5"/>
  <c r="ASO5" i="5" s="1"/>
  <c r="ASO6" i="5" s="1"/>
  <c r="ASO4" i="5" l="1"/>
  <c r="ASP7" i="5"/>
  <c r="ASP5" i="5" s="1"/>
  <c r="ASP6" i="5" s="1"/>
  <c r="ASP4" i="5" l="1"/>
  <c r="ASQ7" i="5"/>
  <c r="ASQ5" i="5" s="1"/>
  <c r="ASQ6" i="5" s="1"/>
  <c r="ASQ4" i="5" l="1"/>
  <c r="ASR7" i="5"/>
  <c r="ASR5" i="5" s="1"/>
  <c r="ASR6" i="5" s="1"/>
  <c r="ASR4" i="5" l="1"/>
  <c r="ASS7" i="5"/>
  <c r="ASS5" i="5" s="1"/>
  <c r="ASS6" i="5" s="1"/>
  <c r="ASS4" i="5" l="1"/>
  <c r="AST7" i="5"/>
  <c r="AST5" i="5" s="1"/>
  <c r="AST6" i="5" s="1"/>
  <c r="AST4" i="5" l="1"/>
  <c r="ASU7" i="5"/>
  <c r="ASU5" i="5" s="1"/>
  <c r="ASU6" i="5" s="1"/>
  <c r="ASU4" i="5" l="1"/>
  <c r="ASV7" i="5"/>
  <c r="ASV5" i="5" s="1"/>
  <c r="ASV6" i="5" s="1"/>
  <c r="ASV4" i="5" l="1"/>
  <c r="ASW7" i="5"/>
  <c r="ASW5" i="5" s="1"/>
  <c r="ASW6" i="5" s="1"/>
  <c r="ASW4" i="5" l="1"/>
  <c r="ASX7" i="5"/>
  <c r="ASX5" i="5" s="1"/>
  <c r="ASX6" i="5" s="1"/>
  <c r="ASX4" i="5" l="1"/>
  <c r="ASY7" i="5"/>
  <c r="ASY5" i="5" s="1"/>
  <c r="ASY6" i="5" s="1"/>
  <c r="ASY4" i="5" l="1"/>
  <c r="ASZ7" i="5"/>
  <c r="ASZ5" i="5" s="1"/>
  <c r="ASZ6" i="5" s="1"/>
  <c r="ASZ4" i="5" l="1"/>
  <c r="ATA7" i="5"/>
  <c r="ATA5" i="5" s="1"/>
  <c r="ATA6" i="5" s="1"/>
  <c r="ATA4" i="5" l="1"/>
  <c r="ATB7" i="5"/>
  <c r="ATB5" i="5" s="1"/>
  <c r="ATB6" i="5" s="1"/>
  <c r="ATB4" i="5" l="1"/>
  <c r="ATC7" i="5"/>
  <c r="ATC5" i="5" s="1"/>
  <c r="ATC6" i="5" s="1"/>
  <c r="ATC4" i="5" l="1"/>
  <c r="ATD7" i="5"/>
  <c r="ATD5" i="5" s="1"/>
  <c r="ATD6" i="5" s="1"/>
  <c r="ATD4" i="5" l="1"/>
  <c r="ATE7" i="5"/>
  <c r="ATE5" i="5" s="1"/>
  <c r="ATE6" i="5" s="1"/>
  <c r="ATE4" i="5" l="1"/>
  <c r="ATF7" i="5"/>
  <c r="ATF5" i="5" s="1"/>
  <c r="ATF6" i="5" s="1"/>
  <c r="ATF4" i="5" l="1"/>
  <c r="ATG7" i="5"/>
  <c r="ATG5" i="5" s="1"/>
  <c r="ATG6" i="5" s="1"/>
  <c r="ATG4" i="5" l="1"/>
  <c r="ATH7" i="5"/>
  <c r="ATH5" i="5" s="1"/>
  <c r="ATH6" i="5" s="1"/>
  <c r="ATH4" i="5" l="1"/>
  <c r="ATI7" i="5"/>
  <c r="ATI5" i="5" s="1"/>
  <c r="ATI6" i="5" s="1"/>
  <c r="ATI4" i="5" l="1"/>
  <c r="ATJ7" i="5"/>
  <c r="ATJ5" i="5" s="1"/>
  <c r="ATJ6" i="5" s="1"/>
  <c r="ATJ4" i="5" l="1"/>
  <c r="ATK7" i="5"/>
  <c r="ATK5" i="5" s="1"/>
  <c r="ATK6" i="5" s="1"/>
  <c r="ATK4" i="5" l="1"/>
  <c r="ATL7" i="5"/>
  <c r="ATL5" i="5" s="1"/>
  <c r="ATL6" i="5" s="1"/>
  <c r="ATL4" i="5" l="1"/>
  <c r="ATM7" i="5"/>
  <c r="ATM5" i="5" s="1"/>
  <c r="ATM6" i="5" s="1"/>
  <c r="ATM4" i="5" l="1"/>
  <c r="ATN7" i="5"/>
  <c r="ATN5" i="5" s="1"/>
  <c r="ATN6" i="5" s="1"/>
  <c r="ATN4" i="5" l="1"/>
  <c r="ATO7" i="5"/>
  <c r="ATO5" i="5" s="1"/>
  <c r="ATO6" i="5" s="1"/>
  <c r="ATO4" i="5" l="1"/>
  <c r="ATP7" i="5"/>
  <c r="ATP5" i="5" s="1"/>
  <c r="ATP6" i="5" s="1"/>
  <c r="ATP4" i="5" l="1"/>
  <c r="ATQ7" i="5"/>
  <c r="ATQ5" i="5" s="1"/>
  <c r="ATQ6" i="5" s="1"/>
  <c r="ATQ4" i="5" l="1"/>
  <c r="ATR7" i="5"/>
  <c r="ATR5" i="5" s="1"/>
  <c r="ATR6" i="5" s="1"/>
  <c r="ATR4" i="5" l="1"/>
  <c r="ATS7" i="5"/>
  <c r="ATS5" i="5" s="1"/>
  <c r="ATS6" i="5" s="1"/>
  <c r="ATS4" i="5" l="1"/>
  <c r="ATT7" i="5"/>
  <c r="ATT5" i="5" s="1"/>
  <c r="ATT6" i="5" s="1"/>
  <c r="ATT4" i="5" l="1"/>
  <c r="ATU7" i="5"/>
  <c r="ATU5" i="5" s="1"/>
  <c r="ATU6" i="5" s="1"/>
  <c r="ATU4" i="5" l="1"/>
  <c r="ATV7" i="5"/>
  <c r="ATV5" i="5" s="1"/>
  <c r="ATV6" i="5" s="1"/>
  <c r="ATV4" i="5" l="1"/>
  <c r="ATW7" i="5"/>
  <c r="ATW5" i="5" s="1"/>
  <c r="ATW6" i="5" s="1"/>
  <c r="ATW4" i="5" l="1"/>
  <c r="ATX7" i="5"/>
  <c r="ATX5" i="5" s="1"/>
  <c r="ATX6" i="5" s="1"/>
  <c r="ATX4" i="5" l="1"/>
  <c r="ATY7" i="5"/>
  <c r="ATY5" i="5" s="1"/>
  <c r="ATY6" i="5" s="1"/>
  <c r="ATY4" i="5" l="1"/>
  <c r="ATZ7" i="5"/>
  <c r="ATZ5" i="5" s="1"/>
  <c r="ATZ6" i="5" s="1"/>
  <c r="ATZ4" i="5" l="1"/>
  <c r="AUA7" i="5"/>
  <c r="AUA5" i="5" s="1"/>
  <c r="AUA6" i="5" s="1"/>
  <c r="AUA4" i="5" l="1"/>
  <c r="AUB7" i="5"/>
  <c r="AUB5" i="5" s="1"/>
  <c r="AUB6" i="5" s="1"/>
  <c r="AUB4" i="5" l="1"/>
  <c r="AUC7" i="5"/>
  <c r="AUC5" i="5" s="1"/>
  <c r="AUC6" i="5" s="1"/>
  <c r="AUC4" i="5" l="1"/>
  <c r="AUD7" i="5"/>
  <c r="AUD5" i="5" s="1"/>
  <c r="AUD6" i="5" s="1"/>
  <c r="AUD4" i="5" l="1"/>
  <c r="AUE7" i="5"/>
  <c r="AUE5" i="5" s="1"/>
  <c r="AUE6" i="5" s="1"/>
  <c r="AUE4" i="5" l="1"/>
  <c r="AUF7" i="5"/>
  <c r="AUF5" i="5" s="1"/>
  <c r="AUF6" i="5" s="1"/>
  <c r="AUF4" i="5" l="1"/>
  <c r="AUG7" i="5"/>
  <c r="AUG5" i="5" s="1"/>
  <c r="AUG6" i="5" s="1"/>
  <c r="AUG4" i="5" l="1"/>
  <c r="AUH7" i="5"/>
  <c r="AUH5" i="5" s="1"/>
  <c r="AUH6" i="5" s="1"/>
  <c r="AUH4" i="5" l="1"/>
  <c r="AUI7" i="5"/>
  <c r="AUI5" i="5" s="1"/>
  <c r="AUI6" i="5" s="1"/>
  <c r="AUI4" i="5" l="1"/>
  <c r="AUJ7" i="5"/>
  <c r="AUJ5" i="5" s="1"/>
  <c r="AUJ6" i="5" s="1"/>
  <c r="AUJ4" i="5" l="1"/>
  <c r="AUK7" i="5"/>
  <c r="AUK5" i="5" s="1"/>
  <c r="AUK6" i="5" s="1"/>
  <c r="AUK4" i="5" l="1"/>
  <c r="AUL7" i="5"/>
  <c r="AUL5" i="5" s="1"/>
  <c r="AUL6" i="5" s="1"/>
  <c r="AUL4" i="5" l="1"/>
  <c r="AUM7" i="5"/>
  <c r="AUM5" i="5" s="1"/>
  <c r="AUM6" i="5" s="1"/>
  <c r="AUM4" i="5" l="1"/>
  <c r="AUN7" i="5"/>
  <c r="AUN5" i="5" s="1"/>
  <c r="AUN6" i="5" s="1"/>
  <c r="AUN4" i="5" l="1"/>
  <c r="AUO7" i="5"/>
  <c r="AUO5" i="5" s="1"/>
  <c r="AUO6" i="5" s="1"/>
  <c r="AUO4" i="5" l="1"/>
  <c r="AUP7" i="5"/>
  <c r="AUP5" i="5" s="1"/>
  <c r="AUP6" i="5" s="1"/>
  <c r="AUP4" i="5" l="1"/>
  <c r="AUQ7" i="5"/>
  <c r="AUQ5" i="5" s="1"/>
  <c r="AUQ6" i="5" s="1"/>
  <c r="AUQ4" i="5" l="1"/>
  <c r="AUR7" i="5"/>
  <c r="AUR5" i="5" s="1"/>
  <c r="AUR6" i="5" s="1"/>
  <c r="AUR4" i="5" l="1"/>
  <c r="AUS7" i="5"/>
  <c r="AUS5" i="5" s="1"/>
  <c r="AUS6" i="5" s="1"/>
  <c r="AUS4" i="5" l="1"/>
  <c r="AUT7" i="5"/>
  <c r="AUT5" i="5" s="1"/>
  <c r="AUT6" i="5" s="1"/>
  <c r="AUT4" i="5" l="1"/>
  <c r="AUU7" i="5"/>
  <c r="AUU5" i="5" s="1"/>
  <c r="AUU6" i="5" s="1"/>
  <c r="AUU4" i="5" l="1"/>
  <c r="AUV7" i="5"/>
  <c r="AUV5" i="5" s="1"/>
  <c r="AUV6" i="5" s="1"/>
  <c r="AUV4" i="5" l="1"/>
  <c r="AUW7" i="5"/>
  <c r="AUW5" i="5" s="1"/>
  <c r="AUW6" i="5" s="1"/>
  <c r="AUW4" i="5" l="1"/>
  <c r="AUX7" i="5"/>
  <c r="AUX5" i="5" s="1"/>
  <c r="AUX6" i="5" s="1"/>
  <c r="AUX4" i="5" l="1"/>
  <c r="AUY7" i="5"/>
  <c r="AUY5" i="5" s="1"/>
  <c r="AUY6" i="5" s="1"/>
  <c r="AUY4" i="5" l="1"/>
  <c r="AUZ7" i="5"/>
  <c r="AUZ5" i="5" s="1"/>
  <c r="AUZ6" i="5" s="1"/>
  <c r="AUZ4" i="5" l="1"/>
  <c r="AVA7" i="5"/>
  <c r="AVA5" i="5" s="1"/>
  <c r="AVA6" i="5" s="1"/>
  <c r="AVA4" i="5" l="1"/>
  <c r="AVB7" i="5"/>
  <c r="AVB5" i="5" s="1"/>
  <c r="AVB6" i="5" s="1"/>
  <c r="AVB4" i="5" l="1"/>
  <c r="AVC7" i="5"/>
  <c r="AVC5" i="5" s="1"/>
  <c r="AVC6" i="5" s="1"/>
  <c r="AVC4" i="5" l="1"/>
  <c r="AVD7" i="5"/>
  <c r="AVD5" i="5" s="1"/>
  <c r="AVD6" i="5" s="1"/>
  <c r="AVD4" i="5" l="1"/>
  <c r="AVE7" i="5"/>
  <c r="AVE5" i="5" s="1"/>
  <c r="AVE6" i="5" s="1"/>
  <c r="AVE4" i="5" l="1"/>
  <c r="AVF7" i="5"/>
  <c r="AVF5" i="5" s="1"/>
  <c r="AVF6" i="5" s="1"/>
  <c r="AVF4" i="5" l="1"/>
  <c r="AVG7" i="5"/>
  <c r="AVG5" i="5" s="1"/>
  <c r="AVG6" i="5" s="1"/>
  <c r="AVG4" i="5" l="1"/>
  <c r="AVH7" i="5"/>
  <c r="AVH5" i="5" s="1"/>
  <c r="AVH6" i="5" s="1"/>
  <c r="AVH4" i="5" l="1"/>
  <c r="AVI7" i="5"/>
  <c r="AVI5" i="5" s="1"/>
  <c r="AVI6" i="5" s="1"/>
  <c r="AVI4" i="5" l="1"/>
  <c r="AVJ7" i="5"/>
  <c r="AVJ5" i="5" s="1"/>
  <c r="AVJ6" i="5" s="1"/>
  <c r="AVJ4" i="5" l="1"/>
  <c r="AVK7" i="5"/>
  <c r="AVK5" i="5" s="1"/>
  <c r="AVK6" i="5" s="1"/>
  <c r="AVK4" i="5" l="1"/>
  <c r="AVL7" i="5"/>
  <c r="AVL5" i="5" s="1"/>
  <c r="AVL6" i="5" s="1"/>
  <c r="AVL4" i="5" l="1"/>
  <c r="AVM7" i="5"/>
  <c r="AVM5" i="5" s="1"/>
  <c r="AVM6" i="5" s="1"/>
  <c r="AVM4" i="5" l="1"/>
  <c r="AVN7" i="5"/>
  <c r="AVN5" i="5" s="1"/>
  <c r="AVN6" i="5" s="1"/>
  <c r="AVN4" i="5" l="1"/>
  <c r="AVO7" i="5"/>
  <c r="AVO5" i="5" s="1"/>
  <c r="AVO6" i="5" s="1"/>
  <c r="AVO4" i="5" l="1"/>
  <c r="AVP7" i="5"/>
  <c r="AVP5" i="5" s="1"/>
  <c r="AVP6" i="5" s="1"/>
  <c r="AVP4" i="5" l="1"/>
  <c r="AVQ7" i="5"/>
  <c r="AVQ5" i="5" s="1"/>
  <c r="AVQ6" i="5" s="1"/>
  <c r="AVQ4" i="5" l="1"/>
  <c r="AVR7" i="5"/>
  <c r="AVR5" i="5" s="1"/>
  <c r="AVR6" i="5" s="1"/>
  <c r="AVR4" i="5" l="1"/>
  <c r="AVS7" i="5"/>
  <c r="AVS5" i="5" s="1"/>
  <c r="AVS6" i="5" s="1"/>
  <c r="AVS4" i="5" l="1"/>
  <c r="AVT7" i="5"/>
  <c r="AVT5" i="5" s="1"/>
  <c r="AVT6" i="5" s="1"/>
  <c r="AVT4" i="5" l="1"/>
  <c r="AVU7" i="5"/>
  <c r="AVU5" i="5" s="1"/>
  <c r="AVU6" i="5" s="1"/>
  <c r="AVU4" i="5" l="1"/>
  <c r="AVV7" i="5"/>
  <c r="AVV5" i="5" s="1"/>
  <c r="AVV6" i="5" s="1"/>
  <c r="AVV4" i="5" l="1"/>
  <c r="AVW7" i="5"/>
  <c r="AVW5" i="5" s="1"/>
  <c r="AVW6" i="5" s="1"/>
  <c r="AVW4" i="5" l="1"/>
  <c r="AVX7" i="5"/>
  <c r="AVX5" i="5" s="1"/>
  <c r="AVX6" i="5" s="1"/>
  <c r="AVX4" i="5" l="1"/>
  <c r="AVY7" i="5"/>
  <c r="AVY5" i="5" s="1"/>
  <c r="AVY6" i="5" s="1"/>
  <c r="AVY4" i="5" l="1"/>
  <c r="AVZ7" i="5"/>
  <c r="AVZ5" i="5" s="1"/>
  <c r="AVZ6" i="5" s="1"/>
  <c r="AVZ4" i="5" l="1"/>
  <c r="AWA7" i="5"/>
  <c r="AWA5" i="5" s="1"/>
  <c r="AWA6" i="5" s="1"/>
  <c r="AWA4" i="5" l="1"/>
  <c r="AWB7" i="5"/>
  <c r="AWB5" i="5" s="1"/>
  <c r="AWB6" i="5" s="1"/>
  <c r="AWB4" i="5" l="1"/>
  <c r="AWC7" i="5"/>
  <c r="AWC5" i="5" s="1"/>
  <c r="AWC6" i="5" s="1"/>
  <c r="AWC4" i="5" l="1"/>
  <c r="AWD7" i="5"/>
  <c r="AWD5" i="5" s="1"/>
  <c r="AWD6" i="5" s="1"/>
  <c r="AWD4" i="5" l="1"/>
  <c r="AWE7" i="5"/>
  <c r="AWE5" i="5" s="1"/>
  <c r="AWE6" i="5" s="1"/>
  <c r="AWE4" i="5" l="1"/>
  <c r="AWF7" i="5"/>
  <c r="AWF5" i="5" s="1"/>
  <c r="AWF6" i="5" s="1"/>
  <c r="AWF4" i="5" l="1"/>
  <c r="AWG7" i="5"/>
  <c r="AWG5" i="5" s="1"/>
  <c r="AWG6" i="5" s="1"/>
  <c r="AWG4" i="5" l="1"/>
  <c r="AWH7" i="5"/>
  <c r="AWH5" i="5" s="1"/>
  <c r="AWH6" i="5" s="1"/>
  <c r="AWH4" i="5" l="1"/>
  <c r="AWI7" i="5"/>
  <c r="AWI5" i="5" s="1"/>
  <c r="AWI6" i="5" s="1"/>
  <c r="AWI4" i="5" l="1"/>
  <c r="AWJ7" i="5"/>
  <c r="AWJ5" i="5" s="1"/>
  <c r="AWJ6" i="5" s="1"/>
  <c r="AWJ4" i="5" l="1"/>
  <c r="AWK7" i="5"/>
  <c r="AWK5" i="5" s="1"/>
  <c r="AWK6" i="5" s="1"/>
  <c r="AWK4" i="5" l="1"/>
  <c r="AWL7" i="5"/>
  <c r="AWL5" i="5" s="1"/>
  <c r="AWL6" i="5" s="1"/>
  <c r="AWL4" i="5" l="1"/>
  <c r="AWM7" i="5"/>
  <c r="AWM5" i="5" s="1"/>
  <c r="AWM6" i="5" s="1"/>
  <c r="AWM4" i="5" l="1"/>
  <c r="AWN7" i="5"/>
  <c r="AWN5" i="5" s="1"/>
  <c r="AWN6" i="5" s="1"/>
  <c r="AWN4" i="5" l="1"/>
  <c r="AWO7" i="5"/>
  <c r="AWO5" i="5" s="1"/>
  <c r="AWO6" i="5" s="1"/>
  <c r="AWO4" i="5" l="1"/>
  <c r="AWP7" i="5"/>
  <c r="AWP5" i="5" s="1"/>
  <c r="AWP6" i="5" s="1"/>
  <c r="AWP4" i="5" l="1"/>
  <c r="AWQ7" i="5"/>
  <c r="AWQ5" i="5" s="1"/>
  <c r="AWQ6" i="5" s="1"/>
  <c r="AWQ4" i="5" l="1"/>
  <c r="AWR7" i="5"/>
  <c r="AWR5" i="5" s="1"/>
  <c r="AWR6" i="5" s="1"/>
  <c r="AWR4" i="5" l="1"/>
  <c r="AWS7" i="5"/>
  <c r="AWS5" i="5" s="1"/>
  <c r="AWS6" i="5" s="1"/>
  <c r="AWS4" i="5" l="1"/>
  <c r="AWT7" i="5"/>
  <c r="AWT5" i="5" s="1"/>
  <c r="AWT6" i="5" s="1"/>
  <c r="AWT4" i="5" l="1"/>
  <c r="AWU7" i="5"/>
  <c r="AWU5" i="5" s="1"/>
  <c r="AWU6" i="5" s="1"/>
  <c r="AWU4" i="5" l="1"/>
  <c r="AWV7" i="5"/>
  <c r="AWV5" i="5" s="1"/>
  <c r="AWV6" i="5" s="1"/>
  <c r="AWV4" i="5" l="1"/>
  <c r="AWW7" i="5"/>
  <c r="AWW5" i="5" s="1"/>
  <c r="AWW6" i="5" s="1"/>
  <c r="AWW4" i="5" l="1"/>
  <c r="AWX7" i="5"/>
  <c r="AWX5" i="5" s="1"/>
  <c r="AWX6" i="5" s="1"/>
  <c r="AWX4" i="5" l="1"/>
  <c r="AWY7" i="5"/>
  <c r="AWY5" i="5" s="1"/>
  <c r="AWY6" i="5" s="1"/>
  <c r="AWY4" i="5" l="1"/>
  <c r="AWZ7" i="5"/>
  <c r="AWZ5" i="5" s="1"/>
  <c r="AWZ6" i="5" s="1"/>
  <c r="AWZ4" i="5" l="1"/>
  <c r="AXA7" i="5"/>
  <c r="AXA5" i="5" s="1"/>
  <c r="AXA6" i="5" s="1"/>
  <c r="AXA4" i="5" l="1"/>
  <c r="AXB7" i="5"/>
  <c r="AXB5" i="5" s="1"/>
  <c r="AXB6" i="5" s="1"/>
  <c r="AXB4" i="5" l="1"/>
  <c r="AXC7" i="5"/>
  <c r="AXC5" i="5" s="1"/>
  <c r="AXC6" i="5" s="1"/>
  <c r="AXC4" i="5" l="1"/>
  <c r="AXD7" i="5"/>
  <c r="AXD5" i="5" s="1"/>
  <c r="AXD6" i="5" s="1"/>
  <c r="AXD4" i="5" l="1"/>
  <c r="AXE7" i="5"/>
  <c r="AXE5" i="5" s="1"/>
  <c r="AXE6" i="5" s="1"/>
  <c r="AXE4" i="5" l="1"/>
  <c r="AXF7" i="5"/>
  <c r="AXF5" i="5" s="1"/>
  <c r="AXF6" i="5" s="1"/>
  <c r="AXF4" i="5" l="1"/>
  <c r="AXG7" i="5"/>
  <c r="AXG5" i="5" s="1"/>
  <c r="AXG6" i="5" s="1"/>
  <c r="AXG4" i="5" l="1"/>
  <c r="AXH7" i="5"/>
  <c r="AXH5" i="5" s="1"/>
  <c r="AXH6" i="5" s="1"/>
  <c r="AXH4" i="5" l="1"/>
  <c r="AXI7" i="5"/>
  <c r="AXI5" i="5" s="1"/>
  <c r="AXI6" i="5" s="1"/>
  <c r="AXI4" i="5" l="1"/>
  <c r="AXJ7" i="5"/>
  <c r="AXJ5" i="5" s="1"/>
  <c r="AXJ6" i="5" s="1"/>
  <c r="AXJ4" i="5" l="1"/>
  <c r="AXK7" i="5"/>
  <c r="AXK5" i="5" s="1"/>
  <c r="AXK6" i="5" s="1"/>
  <c r="AXK4" i="5" l="1"/>
  <c r="AXL7" i="5"/>
  <c r="AXL5" i="5" s="1"/>
  <c r="AXL6" i="5" s="1"/>
  <c r="AXL4" i="5" l="1"/>
  <c r="AXM7" i="5"/>
  <c r="AXM5" i="5" s="1"/>
  <c r="AXM6" i="5" s="1"/>
  <c r="AXM4" i="5" l="1"/>
  <c r="AXN7" i="5"/>
  <c r="AXN5" i="5" s="1"/>
  <c r="AXN6" i="5" s="1"/>
  <c r="AXN4" i="5" l="1"/>
  <c r="AXO7" i="5"/>
  <c r="AXO5" i="5" s="1"/>
  <c r="AXO6" i="5" s="1"/>
  <c r="AXO4" i="5" l="1"/>
  <c r="AXP7" i="5"/>
  <c r="AXP5" i="5" s="1"/>
  <c r="AXP6" i="5" s="1"/>
  <c r="AXP4" i="5" l="1"/>
  <c r="AXQ7" i="5"/>
  <c r="AXQ5" i="5" s="1"/>
  <c r="AXQ6" i="5" s="1"/>
  <c r="AXQ4" i="5" l="1"/>
  <c r="AXR7" i="5"/>
  <c r="AXR5" i="5" s="1"/>
  <c r="AXR6" i="5" s="1"/>
  <c r="AXR4" i="5" l="1"/>
  <c r="AXS7" i="5"/>
  <c r="AXS5" i="5" s="1"/>
  <c r="AXS6" i="5" s="1"/>
  <c r="AXS4" i="5" l="1"/>
  <c r="AXT7" i="5"/>
  <c r="AXT5" i="5" s="1"/>
  <c r="AXT6" i="5" s="1"/>
  <c r="AXT4" i="5" l="1"/>
  <c r="AXU7" i="5"/>
  <c r="AXU5" i="5" s="1"/>
  <c r="AXU6" i="5" s="1"/>
  <c r="AXU4" i="5" l="1"/>
  <c r="AXV7" i="5"/>
  <c r="AXV5" i="5" s="1"/>
  <c r="AXV6" i="5" s="1"/>
  <c r="AXV4" i="5" l="1"/>
  <c r="AXW7" i="5"/>
  <c r="AXW5" i="5" s="1"/>
  <c r="AXW6" i="5" s="1"/>
  <c r="AXW4" i="5" l="1"/>
  <c r="AXX7" i="5"/>
  <c r="AXX5" i="5" s="1"/>
  <c r="AXX6" i="5" s="1"/>
  <c r="AXX4" i="5" l="1"/>
  <c r="AXY7" i="5"/>
  <c r="AXY5" i="5" s="1"/>
  <c r="AXY6" i="5" s="1"/>
  <c r="AXY4" i="5" l="1"/>
  <c r="AXZ7" i="5"/>
  <c r="AXZ5" i="5" s="1"/>
  <c r="AXZ6" i="5" s="1"/>
  <c r="AXZ4" i="5" l="1"/>
  <c r="AYA7" i="5"/>
  <c r="AYA5" i="5" s="1"/>
  <c r="AYA6" i="5" s="1"/>
  <c r="AYA4" i="5" l="1"/>
  <c r="AYB7" i="5"/>
  <c r="AYB5" i="5" s="1"/>
  <c r="AYB6" i="5" s="1"/>
  <c r="AYB4" i="5" l="1"/>
  <c r="AYC7" i="5"/>
  <c r="AYC5" i="5" s="1"/>
  <c r="AYC6" i="5" s="1"/>
  <c r="AYC4" i="5" l="1"/>
  <c r="AYD7" i="5"/>
  <c r="AYD5" i="5" s="1"/>
  <c r="AYD6" i="5" s="1"/>
  <c r="AYD4" i="5" l="1"/>
  <c r="AYE7" i="5"/>
  <c r="AYE5" i="5" s="1"/>
  <c r="AYE6" i="5" s="1"/>
  <c r="AYE4" i="5" l="1"/>
  <c r="AYF7" i="5"/>
  <c r="AYF5" i="5" s="1"/>
  <c r="AYF6" i="5" s="1"/>
  <c r="AYF4" i="5" l="1"/>
  <c r="AYG7" i="5"/>
  <c r="AYG5" i="5" s="1"/>
  <c r="AYG6" i="5" s="1"/>
  <c r="AYG4" i="5" l="1"/>
  <c r="AYH7" i="5"/>
  <c r="AYH5" i="5" s="1"/>
  <c r="AYH6" i="5" s="1"/>
  <c r="AYH4" i="5" l="1"/>
  <c r="AYI7" i="5"/>
  <c r="AYI5" i="5" s="1"/>
  <c r="AYI6" i="5" s="1"/>
  <c r="AYI4" i="5" l="1"/>
  <c r="AYJ7" i="5"/>
  <c r="AYJ5" i="5" s="1"/>
  <c r="AYJ6" i="5" s="1"/>
  <c r="AYJ4" i="5" l="1"/>
  <c r="AYK7" i="5"/>
  <c r="AYK5" i="5" s="1"/>
  <c r="AYK6" i="5" s="1"/>
  <c r="AYK4" i="5" l="1"/>
  <c r="AYL7" i="5"/>
  <c r="AYL5" i="5" s="1"/>
  <c r="AYL6" i="5" s="1"/>
  <c r="AYL4" i="5" l="1"/>
  <c r="AYM7" i="5"/>
  <c r="AYM5" i="5" s="1"/>
  <c r="AYM6" i="5" s="1"/>
  <c r="AYM4" i="5" l="1"/>
  <c r="AYN7" i="5"/>
  <c r="AYN5" i="5" s="1"/>
  <c r="AYN6" i="5" s="1"/>
  <c r="AYN4" i="5" l="1"/>
  <c r="AYO7" i="5"/>
  <c r="AYO5" i="5" s="1"/>
  <c r="AYO6" i="5" s="1"/>
  <c r="AYO4" i="5" l="1"/>
  <c r="AYP7" i="5"/>
  <c r="AYP5" i="5" s="1"/>
  <c r="AYP6" i="5" s="1"/>
  <c r="AYP4" i="5" l="1"/>
  <c r="AYQ7" i="5"/>
  <c r="AYQ5" i="5" s="1"/>
  <c r="AYQ6" i="5" s="1"/>
  <c r="AYQ4" i="5" l="1"/>
  <c r="AYR7" i="5"/>
  <c r="AYR5" i="5" s="1"/>
  <c r="AYR6" i="5" s="1"/>
  <c r="AYR4" i="5" l="1"/>
  <c r="AYS7" i="5"/>
  <c r="AYS5" i="5" s="1"/>
  <c r="AYS6" i="5" s="1"/>
  <c r="AYS4" i="5" l="1"/>
  <c r="AYT7" i="5"/>
  <c r="AYT5" i="5" s="1"/>
  <c r="AYT6" i="5" s="1"/>
  <c r="AYT4" i="5" l="1"/>
  <c r="AYU7" i="5"/>
  <c r="AYU5" i="5" s="1"/>
  <c r="AYU6" i="5" s="1"/>
  <c r="AYU4" i="5" l="1"/>
  <c r="AYV7" i="5"/>
  <c r="AYV5" i="5" s="1"/>
  <c r="AYV6" i="5" s="1"/>
  <c r="AYV4" i="5" l="1"/>
  <c r="AYW7" i="5"/>
  <c r="AYW5" i="5" s="1"/>
  <c r="AYW6" i="5" s="1"/>
  <c r="AYW4" i="5" l="1"/>
  <c r="AYX7" i="5"/>
  <c r="AYX5" i="5" s="1"/>
  <c r="AYX6" i="5" s="1"/>
  <c r="AYX4" i="5" l="1"/>
  <c r="AYY7" i="5"/>
  <c r="AYY5" i="5" s="1"/>
  <c r="AYY6" i="5" s="1"/>
  <c r="AYY4" i="5" l="1"/>
  <c r="AYZ7" i="5"/>
  <c r="AYZ5" i="5" s="1"/>
  <c r="AYZ6" i="5" s="1"/>
  <c r="AYZ4" i="5" l="1"/>
  <c r="AZA7" i="5"/>
  <c r="AZA5" i="5" s="1"/>
  <c r="AZA6" i="5" s="1"/>
  <c r="AZA4" i="5" l="1"/>
  <c r="AZB7" i="5"/>
  <c r="AZB5" i="5" s="1"/>
  <c r="AZB6" i="5" s="1"/>
  <c r="AZB4" i="5" l="1"/>
  <c r="AZC7" i="5"/>
  <c r="AZC5" i="5" s="1"/>
  <c r="AZC6" i="5" s="1"/>
  <c r="AZC4" i="5" l="1"/>
  <c r="AZD7" i="5"/>
  <c r="AZD5" i="5" s="1"/>
  <c r="AZD6" i="5" s="1"/>
  <c r="AZD4" i="5" l="1"/>
  <c r="AZE7" i="5"/>
  <c r="AZE5" i="5" s="1"/>
  <c r="AZE6" i="5" s="1"/>
  <c r="AZE4" i="5" l="1"/>
  <c r="AZF7" i="5"/>
  <c r="AZF5" i="5" s="1"/>
  <c r="AZF6" i="5" s="1"/>
  <c r="AZF4" i="5" l="1"/>
  <c r="AZG7" i="5"/>
  <c r="AZG5" i="5" s="1"/>
  <c r="AZG6" i="5" s="1"/>
  <c r="AZG4" i="5" l="1"/>
  <c r="AZH7" i="5"/>
  <c r="AZH5" i="5" s="1"/>
  <c r="AZH6" i="5" s="1"/>
  <c r="AZH4" i="5" l="1"/>
  <c r="AZI7" i="5"/>
  <c r="AZI5" i="5" s="1"/>
  <c r="AZI6" i="5" s="1"/>
  <c r="AZI4" i="5" l="1"/>
  <c r="AZJ7" i="5"/>
  <c r="AZJ5" i="5" s="1"/>
  <c r="AZJ6" i="5" s="1"/>
  <c r="AZJ4" i="5" l="1"/>
  <c r="AZK7" i="5"/>
  <c r="AZK5" i="5" s="1"/>
  <c r="AZK6" i="5" s="1"/>
  <c r="AZK4" i="5" l="1"/>
  <c r="AZL7" i="5"/>
  <c r="AZL5" i="5" s="1"/>
  <c r="AZL6" i="5" s="1"/>
  <c r="AZL4" i="5" l="1"/>
  <c r="AZM7" i="5"/>
  <c r="AZM5" i="5" s="1"/>
  <c r="AZM6" i="5" s="1"/>
  <c r="AZM4" i="5" l="1"/>
  <c r="AZN7" i="5"/>
  <c r="AZN5" i="5" s="1"/>
  <c r="AZN6" i="5" s="1"/>
  <c r="AZN4" i="5" l="1"/>
  <c r="AZO7" i="5"/>
  <c r="AZO5" i="5" s="1"/>
  <c r="AZO6" i="5" s="1"/>
  <c r="AZO4" i="5" l="1"/>
  <c r="AZP7" i="5"/>
  <c r="AZP5" i="5" s="1"/>
  <c r="AZP6" i="5" s="1"/>
  <c r="AZP4" i="5" l="1"/>
  <c r="AZQ7" i="5"/>
  <c r="AZQ5" i="5" s="1"/>
  <c r="AZQ6" i="5" s="1"/>
  <c r="AZQ4" i="5" l="1"/>
  <c r="AZR7" i="5"/>
  <c r="AZR5" i="5" s="1"/>
  <c r="AZR6" i="5" s="1"/>
  <c r="AZR4" i="5" l="1"/>
  <c r="AZS7" i="5"/>
  <c r="AZS5" i="5" s="1"/>
  <c r="AZS6" i="5" s="1"/>
  <c r="AZS4" i="5" l="1"/>
  <c r="AZT7" i="5"/>
  <c r="AZT5" i="5" s="1"/>
  <c r="AZT6" i="5" s="1"/>
  <c r="AZT4" i="5" l="1"/>
  <c r="AZU7" i="5"/>
  <c r="AZU5" i="5" s="1"/>
  <c r="AZU6" i="5" s="1"/>
  <c r="AZU4" i="5" l="1"/>
  <c r="AZV7" i="5"/>
  <c r="AZV5" i="5" s="1"/>
  <c r="AZV6" i="5" s="1"/>
  <c r="AZV4" i="5" l="1"/>
  <c r="AZW7" i="5"/>
  <c r="AZW5" i="5" s="1"/>
  <c r="AZW6" i="5" s="1"/>
  <c r="AZW4" i="5" l="1"/>
  <c r="AZX7" i="5"/>
  <c r="AZX5" i="5" s="1"/>
  <c r="AZX6" i="5" s="1"/>
  <c r="AZX4" i="5" l="1"/>
  <c r="AZY7" i="5"/>
  <c r="AZY5" i="5" s="1"/>
  <c r="AZY6" i="5" s="1"/>
  <c r="AZY4" i="5" l="1"/>
  <c r="AZZ7" i="5"/>
  <c r="AZZ5" i="5" s="1"/>
  <c r="AZZ6" i="5" s="1"/>
  <c r="AZZ4" i="5" l="1"/>
  <c r="BAA7" i="5"/>
  <c r="BAA5" i="5" s="1"/>
  <c r="BAA6" i="5" s="1"/>
  <c r="BAA4" i="5" l="1"/>
  <c r="BAB7" i="5"/>
  <c r="BAB5" i="5" s="1"/>
  <c r="BAB6" i="5" s="1"/>
  <c r="BAB4" i="5" l="1"/>
  <c r="BAC7" i="5"/>
  <c r="BAC5" i="5" s="1"/>
  <c r="BAC6" i="5" s="1"/>
  <c r="BAC4" i="5" l="1"/>
  <c r="BAD7" i="5"/>
  <c r="BAD5" i="5" s="1"/>
  <c r="BAD6" i="5" s="1"/>
  <c r="BAD4" i="5" l="1"/>
  <c r="BAE7" i="5"/>
  <c r="BAE5" i="5" s="1"/>
  <c r="BAE6" i="5" s="1"/>
  <c r="BAE4" i="5" l="1"/>
  <c r="BAF7" i="5"/>
  <c r="BAF5" i="5" s="1"/>
  <c r="BAF6" i="5" s="1"/>
  <c r="BAF4" i="5" l="1"/>
  <c r="BAG7" i="5"/>
  <c r="BAG5" i="5" s="1"/>
  <c r="BAG6" i="5" s="1"/>
  <c r="BAG4" i="5" l="1"/>
  <c r="BAH7" i="5"/>
  <c r="BAH5" i="5" s="1"/>
  <c r="BAH6" i="5" s="1"/>
  <c r="BAH4" i="5" l="1"/>
  <c r="BAI7" i="5"/>
  <c r="BAI5" i="5" s="1"/>
  <c r="BAI6" i="5" s="1"/>
  <c r="BAI4" i="5" l="1"/>
  <c r="BAJ7" i="5"/>
  <c r="BAJ5" i="5" s="1"/>
  <c r="BAJ6" i="5" s="1"/>
  <c r="BAJ4" i="5" l="1"/>
  <c r="BAK7" i="5"/>
  <c r="BAK5" i="5" s="1"/>
  <c r="BAK6" i="5" s="1"/>
  <c r="BAK4" i="5" l="1"/>
  <c r="BAL7" i="5"/>
  <c r="BAL5" i="5" s="1"/>
  <c r="BAL6" i="5" s="1"/>
  <c r="BAL4" i="5" l="1"/>
  <c r="BAM7" i="5"/>
  <c r="BAM5" i="5" s="1"/>
  <c r="BAM6" i="5" s="1"/>
  <c r="BAM4" i="5" l="1"/>
  <c r="BAN7" i="5"/>
  <c r="BAN5" i="5" s="1"/>
  <c r="BAN6" i="5" s="1"/>
  <c r="BAN4" i="5" l="1"/>
  <c r="BAO7" i="5"/>
  <c r="BAO5" i="5" s="1"/>
  <c r="BAO6" i="5" s="1"/>
  <c r="BAO4" i="5" l="1"/>
  <c r="BAP7" i="5"/>
  <c r="BAP5" i="5" s="1"/>
  <c r="BAP6" i="5" s="1"/>
  <c r="BAP4" i="5" l="1"/>
  <c r="BAQ7" i="5"/>
  <c r="BAQ5" i="5" s="1"/>
  <c r="BAQ6" i="5" s="1"/>
  <c r="BAQ4" i="5" l="1"/>
  <c r="BAR7" i="5"/>
  <c r="BAR5" i="5" s="1"/>
  <c r="BAR6" i="5" s="1"/>
  <c r="BAR4" i="5" l="1"/>
  <c r="BAS7" i="5"/>
  <c r="BAS5" i="5" s="1"/>
  <c r="BAS6" i="5" s="1"/>
  <c r="BAS4" i="5" l="1"/>
  <c r="BAT7" i="5"/>
  <c r="BAT5" i="5" s="1"/>
  <c r="BAT6" i="5" s="1"/>
  <c r="BAT4" i="5" l="1"/>
  <c r="BAU7" i="5"/>
  <c r="BAU5" i="5" s="1"/>
  <c r="BAU6" i="5" s="1"/>
  <c r="BAU4" i="5" l="1"/>
  <c r="BAV7" i="5"/>
  <c r="BAV5" i="5" s="1"/>
  <c r="BAV6" i="5" s="1"/>
  <c r="BAV4" i="5" l="1"/>
  <c r="BAW7" i="5"/>
  <c r="BAW5" i="5" s="1"/>
  <c r="BAW6" i="5" s="1"/>
  <c r="BAW4" i="5" l="1"/>
  <c r="BAX7" i="5"/>
  <c r="BAX5" i="5" s="1"/>
  <c r="BAX6" i="5" s="1"/>
  <c r="BAX4" i="5" l="1"/>
  <c r="BAY7" i="5"/>
  <c r="BAY5" i="5" s="1"/>
  <c r="BAY6" i="5" s="1"/>
  <c r="BAY4" i="5" l="1"/>
  <c r="BAZ7" i="5"/>
  <c r="BAZ5" i="5" s="1"/>
  <c r="BAZ6" i="5" s="1"/>
  <c r="BAZ4" i="5" l="1"/>
  <c r="BBA7" i="5"/>
  <c r="BBA5" i="5" s="1"/>
  <c r="BBA6" i="5" s="1"/>
  <c r="BBA4" i="5" l="1"/>
  <c r="BBB7" i="5"/>
  <c r="BBB5" i="5" s="1"/>
  <c r="BBB6" i="5" s="1"/>
  <c r="BBB4" i="5" l="1"/>
  <c r="BBC7" i="5"/>
  <c r="BBC5" i="5" s="1"/>
  <c r="BBC6" i="5" s="1"/>
  <c r="BBC4" i="5" l="1"/>
  <c r="BBD7" i="5"/>
  <c r="BBD5" i="5" s="1"/>
  <c r="BBD6" i="5" s="1"/>
  <c r="BBD4" i="5" l="1"/>
  <c r="BBE7" i="5"/>
  <c r="BBE5" i="5" s="1"/>
  <c r="BBE6" i="5" s="1"/>
  <c r="BBE4" i="5" l="1"/>
  <c r="BBF7" i="5"/>
  <c r="BBF5" i="5" s="1"/>
  <c r="BBF6" i="5" s="1"/>
  <c r="BBF4" i="5" l="1"/>
  <c r="BBG7" i="5"/>
  <c r="BBG5" i="5" s="1"/>
  <c r="BBG6" i="5" s="1"/>
  <c r="BBG4" i="5" l="1"/>
  <c r="BBH7" i="5"/>
  <c r="BBH5" i="5" s="1"/>
  <c r="BBH6" i="5" s="1"/>
  <c r="BBH4" i="5" l="1"/>
  <c r="BBI7" i="5"/>
  <c r="BBI5" i="5" s="1"/>
  <c r="BBI6" i="5" s="1"/>
  <c r="BBI4" i="5" l="1"/>
  <c r="BBJ7" i="5"/>
  <c r="BBJ5" i="5" s="1"/>
  <c r="BBJ6" i="5" s="1"/>
  <c r="BBJ4" i="5" l="1"/>
  <c r="BBK7" i="5"/>
  <c r="BBK5" i="5" s="1"/>
  <c r="BBK6" i="5" s="1"/>
  <c r="BBK4" i="5" l="1"/>
  <c r="BBL7" i="5"/>
  <c r="BBL5" i="5" s="1"/>
  <c r="BBL6" i="5" s="1"/>
  <c r="BBL4" i="5" l="1"/>
  <c r="BBM7" i="5"/>
  <c r="BBM5" i="5" s="1"/>
  <c r="BBM6" i="5" s="1"/>
  <c r="BBM4" i="5" l="1"/>
  <c r="BBN7" i="5"/>
  <c r="BBN5" i="5" s="1"/>
  <c r="BBN6" i="5" s="1"/>
  <c r="BBN4" i="5" l="1"/>
  <c r="BBO7" i="5"/>
  <c r="BBO5" i="5" s="1"/>
  <c r="BBO6" i="5" s="1"/>
  <c r="BBO4" i="5" l="1"/>
  <c r="BBP7" i="5"/>
  <c r="BBP5" i="5" s="1"/>
  <c r="BBP6" i="5" s="1"/>
  <c r="BBP4" i="5" l="1"/>
  <c r="BBQ7" i="5"/>
  <c r="BBQ5" i="5" s="1"/>
  <c r="BBQ6" i="5" s="1"/>
  <c r="BBQ4" i="5" l="1"/>
  <c r="BBR7" i="5"/>
  <c r="BBR5" i="5" s="1"/>
  <c r="BBR6" i="5" s="1"/>
  <c r="BBR4" i="5" l="1"/>
  <c r="BBS7" i="5"/>
  <c r="BBS5" i="5" s="1"/>
  <c r="BBS6" i="5" s="1"/>
  <c r="BBS4" i="5" l="1"/>
  <c r="BBT7" i="5"/>
  <c r="BBT5" i="5" s="1"/>
  <c r="BBT6" i="5" s="1"/>
  <c r="BBT4" i="5" l="1"/>
  <c r="BBU7" i="5"/>
  <c r="BBU5" i="5" s="1"/>
  <c r="BBU6" i="5" s="1"/>
  <c r="BBU4" i="5" l="1"/>
  <c r="BBV7" i="5"/>
  <c r="BBV5" i="5" s="1"/>
  <c r="BBV6" i="5" s="1"/>
  <c r="BBV4" i="5" l="1"/>
  <c r="BBW7" i="5"/>
  <c r="BBW5" i="5" s="1"/>
  <c r="BBW6" i="5" s="1"/>
  <c r="BBW4" i="5" l="1"/>
  <c r="BBX7" i="5"/>
  <c r="BBX5" i="5" s="1"/>
  <c r="BBX6" i="5" s="1"/>
  <c r="BBX4" i="5" l="1"/>
  <c r="BBY7" i="5"/>
  <c r="BBY5" i="5" s="1"/>
  <c r="BBY6" i="5" s="1"/>
  <c r="BBY4" i="5" l="1"/>
  <c r="BBZ7" i="5"/>
  <c r="BBZ5" i="5" s="1"/>
  <c r="BBZ6" i="5" s="1"/>
  <c r="BBZ4" i="5" l="1"/>
  <c r="BCA7" i="5"/>
  <c r="BCA5" i="5" s="1"/>
  <c r="BCA6" i="5" s="1"/>
  <c r="BCA4" i="5" l="1"/>
  <c r="BCB7" i="5"/>
  <c r="BCB5" i="5" s="1"/>
  <c r="BCB6" i="5" s="1"/>
  <c r="BCB4" i="5" l="1"/>
  <c r="BCC7" i="5"/>
  <c r="BCC5" i="5" s="1"/>
  <c r="BCC6" i="5" s="1"/>
  <c r="BCC4" i="5" l="1"/>
  <c r="BCD7" i="5"/>
  <c r="BCD5" i="5" s="1"/>
  <c r="BCD6" i="5" s="1"/>
  <c r="BCD4" i="5" l="1"/>
  <c r="BCE7" i="5"/>
  <c r="BCE5" i="5" s="1"/>
  <c r="BCE6" i="5" s="1"/>
  <c r="BCE4" i="5" l="1"/>
  <c r="BCF7" i="5"/>
  <c r="BCF5" i="5" s="1"/>
  <c r="BCF6" i="5" s="1"/>
  <c r="BCF4" i="5" l="1"/>
  <c r="BCG7" i="5"/>
  <c r="BCG5" i="5" s="1"/>
  <c r="BCG6" i="5" s="1"/>
  <c r="BCG4" i="5" l="1"/>
  <c r="BCH7" i="5"/>
  <c r="BCH5" i="5" s="1"/>
  <c r="BCH6" i="5" s="1"/>
  <c r="BCH4" i="5" l="1"/>
  <c r="BCI7" i="5"/>
  <c r="BCI5" i="5" s="1"/>
  <c r="BCI6" i="5" s="1"/>
  <c r="BCI4" i="5" l="1"/>
  <c r="BCJ7" i="5"/>
  <c r="BCJ5" i="5" s="1"/>
  <c r="BCJ6" i="5" s="1"/>
  <c r="BCJ4" i="5" l="1"/>
  <c r="BCK7" i="5"/>
  <c r="BCK5" i="5" s="1"/>
  <c r="BCK6" i="5" s="1"/>
  <c r="BCK4" i="5" l="1"/>
  <c r="BCL7" i="5"/>
  <c r="BCL5" i="5" s="1"/>
  <c r="BCL6" i="5" s="1"/>
  <c r="BCL4" i="5" l="1"/>
  <c r="BCM7" i="5"/>
  <c r="BCM5" i="5" s="1"/>
  <c r="BCM6" i="5" s="1"/>
  <c r="BCM4" i="5" l="1"/>
  <c r="BCN7" i="5"/>
  <c r="BCN5" i="5" s="1"/>
  <c r="BCN6" i="5" s="1"/>
  <c r="BCN4" i="5" l="1"/>
  <c r="BCO7" i="5"/>
  <c r="BCO5" i="5" s="1"/>
  <c r="BCO6" i="5" s="1"/>
  <c r="BCO4" i="5" l="1"/>
  <c r="BCP7" i="5"/>
  <c r="BCP5" i="5" s="1"/>
  <c r="BCP6" i="5" s="1"/>
  <c r="BCP4" i="5" l="1"/>
  <c r="BCQ7" i="5"/>
  <c r="BCQ5" i="5" s="1"/>
  <c r="BCQ6" i="5" s="1"/>
  <c r="BCQ4" i="5" l="1"/>
  <c r="BCR7" i="5"/>
  <c r="BCR5" i="5" s="1"/>
  <c r="BCR6" i="5" s="1"/>
  <c r="BCR4" i="5" l="1"/>
  <c r="BCS7" i="5"/>
  <c r="BCS5" i="5" s="1"/>
  <c r="BCS6" i="5" s="1"/>
  <c r="BCS4" i="5" l="1"/>
  <c r="BCT7" i="5"/>
  <c r="BCT5" i="5" s="1"/>
  <c r="BCT6" i="5" s="1"/>
  <c r="BCT4" i="5" l="1"/>
  <c r="BCU7" i="5"/>
  <c r="BCU5" i="5" s="1"/>
  <c r="BCU6" i="5" s="1"/>
  <c r="BCU4" i="5" l="1"/>
  <c r="BCV7" i="5"/>
  <c r="BCV5" i="5" s="1"/>
  <c r="BCV6" i="5" s="1"/>
  <c r="BCV4" i="5" l="1"/>
  <c r="BCW7" i="5"/>
  <c r="BCW5" i="5" s="1"/>
  <c r="BCW6" i="5" s="1"/>
  <c r="BCW4" i="5" l="1"/>
  <c r="BCX7" i="5"/>
  <c r="BCX5" i="5" s="1"/>
  <c r="BCX6" i="5" s="1"/>
  <c r="BCX4" i="5" l="1"/>
  <c r="BCY7" i="5"/>
  <c r="BCY5" i="5" s="1"/>
  <c r="BCY6" i="5" s="1"/>
  <c r="BCY4" i="5" l="1"/>
  <c r="BCZ7" i="5"/>
  <c r="BCZ5" i="5" s="1"/>
  <c r="BCZ6" i="5" s="1"/>
  <c r="BCZ4" i="5" l="1"/>
  <c r="BDA7" i="5"/>
  <c r="BDA5" i="5" s="1"/>
  <c r="BDA6" i="5" s="1"/>
  <c r="BDA4" i="5" l="1"/>
  <c r="BDB7" i="5"/>
  <c r="BDB5" i="5" s="1"/>
  <c r="BDB6" i="5" s="1"/>
  <c r="BDB4" i="5" l="1"/>
  <c r="BDC7" i="5"/>
  <c r="BDC5" i="5" s="1"/>
  <c r="BDC6" i="5" s="1"/>
  <c r="BDC4" i="5" l="1"/>
  <c r="BDD7" i="5"/>
  <c r="BDD5" i="5" s="1"/>
  <c r="BDD6" i="5" s="1"/>
  <c r="BDD4" i="5" l="1"/>
  <c r="BDE7" i="5"/>
  <c r="BDE5" i="5" s="1"/>
  <c r="BDE6" i="5" s="1"/>
  <c r="BDE4" i="5" l="1"/>
  <c r="BDF7" i="5"/>
  <c r="BDF5" i="5" s="1"/>
  <c r="BDF6" i="5" s="1"/>
  <c r="BDF4" i="5" l="1"/>
  <c r="BDG7" i="5"/>
  <c r="BDG5" i="5" s="1"/>
  <c r="BDG6" i="5" s="1"/>
  <c r="BDG4" i="5" l="1"/>
  <c r="BDH7" i="5"/>
  <c r="BDH5" i="5" s="1"/>
  <c r="BDH6" i="5" s="1"/>
  <c r="BDH4" i="5" l="1"/>
  <c r="BDI7" i="5"/>
  <c r="BDI5" i="5" s="1"/>
  <c r="BDI6" i="5" s="1"/>
  <c r="BDI4" i="5" l="1"/>
  <c r="BDJ7" i="5"/>
  <c r="BDJ5" i="5" s="1"/>
  <c r="BDJ6" i="5" s="1"/>
  <c r="BDJ4" i="5" l="1"/>
  <c r="BDK7" i="5"/>
  <c r="BDK5" i="5" s="1"/>
  <c r="BDK6" i="5" s="1"/>
  <c r="BDK4" i="5" l="1"/>
  <c r="BDL7" i="5"/>
  <c r="BDL5" i="5" s="1"/>
  <c r="BDL6" i="5" s="1"/>
  <c r="BDL4" i="5" l="1"/>
  <c r="BDM7" i="5"/>
  <c r="BDM5" i="5" s="1"/>
  <c r="BDM6" i="5" s="1"/>
  <c r="BDM4" i="5" l="1"/>
  <c r="BDN7" i="5"/>
  <c r="BDN5" i="5" s="1"/>
  <c r="BDN6" i="5" s="1"/>
  <c r="BDN4" i="5" l="1"/>
  <c r="BDO7" i="5"/>
  <c r="BDO5" i="5" s="1"/>
  <c r="BDO6" i="5" s="1"/>
  <c r="BDO4" i="5" l="1"/>
  <c r="BDP7" i="5"/>
  <c r="BDP5" i="5" s="1"/>
  <c r="BDP6" i="5" s="1"/>
  <c r="BDP4" i="5" l="1"/>
  <c r="BDQ7" i="5"/>
  <c r="BDQ5" i="5" s="1"/>
  <c r="BDQ6" i="5" s="1"/>
  <c r="BDQ4" i="5" l="1"/>
  <c r="BDR7" i="5"/>
  <c r="BDR5" i="5" s="1"/>
  <c r="BDR6" i="5" s="1"/>
  <c r="BDR4" i="5" l="1"/>
  <c r="BDS7" i="5"/>
  <c r="BDS5" i="5" s="1"/>
  <c r="BDS6" i="5" s="1"/>
  <c r="BDS4" i="5" l="1"/>
  <c r="BDT7" i="5"/>
  <c r="BDT5" i="5" s="1"/>
  <c r="BDT6" i="5" s="1"/>
  <c r="BDT4" i="5" l="1"/>
  <c r="BDU7" i="5"/>
  <c r="BDU5" i="5" s="1"/>
  <c r="BDU6" i="5" s="1"/>
  <c r="BDU4" i="5" l="1"/>
  <c r="BDV7" i="5"/>
  <c r="BDV5" i="5" s="1"/>
  <c r="BDV6" i="5" s="1"/>
  <c r="BDV4" i="5" l="1"/>
  <c r="BDW7" i="5"/>
  <c r="BDW5" i="5" s="1"/>
  <c r="BDW6" i="5" s="1"/>
  <c r="BDW4" i="5" l="1"/>
  <c r="BDX7" i="5"/>
  <c r="BDX5" i="5" s="1"/>
  <c r="BDX6" i="5" s="1"/>
  <c r="BDX4" i="5" l="1"/>
  <c r="BDY7" i="5"/>
  <c r="BDY5" i="5" s="1"/>
  <c r="BDY6" i="5" s="1"/>
  <c r="BDY4" i="5" l="1"/>
  <c r="BDZ7" i="5"/>
  <c r="BDZ5" i="5" s="1"/>
  <c r="BDZ6" i="5" s="1"/>
  <c r="BDZ4" i="5" l="1"/>
  <c r="BEA7" i="5"/>
  <c r="BEA5" i="5" s="1"/>
  <c r="BEA6" i="5" s="1"/>
  <c r="BEA4" i="5" l="1"/>
  <c r="BEB7" i="5"/>
  <c r="BEB5" i="5" s="1"/>
  <c r="BEB6" i="5" s="1"/>
  <c r="BEB4" i="5" l="1"/>
  <c r="BEC7" i="5"/>
  <c r="BEC5" i="5" s="1"/>
  <c r="BEC6" i="5" s="1"/>
  <c r="BEC4" i="5" l="1"/>
  <c r="BED7" i="5"/>
  <c r="BED5" i="5" s="1"/>
  <c r="BED6" i="5" s="1"/>
  <c r="BED4" i="5" l="1"/>
  <c r="BEE7" i="5"/>
  <c r="BEE5" i="5" s="1"/>
  <c r="BEE6" i="5" s="1"/>
  <c r="BEE4" i="5" l="1"/>
  <c r="BEF7" i="5"/>
  <c r="BEF5" i="5" s="1"/>
  <c r="BEF6" i="5" s="1"/>
  <c r="BEF4" i="5" l="1"/>
  <c r="BEG7" i="5"/>
  <c r="BEG5" i="5" s="1"/>
  <c r="BEG6" i="5" s="1"/>
  <c r="BEG4" i="5" l="1"/>
  <c r="BEH7" i="5"/>
  <c r="BEH5" i="5" s="1"/>
  <c r="BEH6" i="5" s="1"/>
  <c r="BEH4" i="5" l="1"/>
  <c r="BEI7" i="5"/>
  <c r="BEI5" i="5" s="1"/>
  <c r="BEI6" i="5" s="1"/>
  <c r="BEI4" i="5" l="1"/>
  <c r="BEJ7" i="5"/>
  <c r="BEJ5" i="5" s="1"/>
  <c r="BEJ6" i="5" s="1"/>
  <c r="BEJ4" i="5" l="1"/>
  <c r="BEK7" i="5"/>
  <c r="BEK5" i="5" s="1"/>
  <c r="BEK6" i="5" s="1"/>
  <c r="BEK4" i="5" l="1"/>
  <c r="BEL7" i="5"/>
  <c r="BEL5" i="5" s="1"/>
  <c r="BEL6" i="5" s="1"/>
  <c r="BEL4" i="5" l="1"/>
  <c r="BEM7" i="5"/>
  <c r="BEM5" i="5" s="1"/>
  <c r="BEM6" i="5" s="1"/>
  <c r="BEM4" i="5" l="1"/>
  <c r="BEN7" i="5"/>
  <c r="BEN5" i="5" s="1"/>
  <c r="BEN6" i="5" s="1"/>
  <c r="BEN4" i="5" l="1"/>
  <c r="BEO7" i="5"/>
  <c r="BEO5" i="5" s="1"/>
  <c r="BEO6" i="5" s="1"/>
  <c r="BEO4" i="5" l="1"/>
  <c r="BEP7" i="5"/>
  <c r="BEP5" i="5" s="1"/>
  <c r="BEP6" i="5" s="1"/>
  <c r="BEP4" i="5" l="1"/>
  <c r="BEQ7" i="5"/>
  <c r="BEQ5" i="5" s="1"/>
  <c r="BEQ6" i="5" s="1"/>
  <c r="BEQ4" i="5" l="1"/>
  <c r="BER7" i="5"/>
  <c r="BER5" i="5" s="1"/>
  <c r="BER6" i="5" s="1"/>
  <c r="BER4" i="5" l="1"/>
  <c r="BES7" i="5"/>
  <c r="BES5" i="5" s="1"/>
  <c r="BES6" i="5" s="1"/>
  <c r="BES4" i="5" l="1"/>
  <c r="BET7" i="5"/>
  <c r="BET5" i="5" s="1"/>
  <c r="BET6" i="5" s="1"/>
  <c r="BET4" i="5" l="1"/>
  <c r="BEU7" i="5"/>
  <c r="BEU5" i="5" s="1"/>
  <c r="BEU6" i="5" s="1"/>
  <c r="BEU4" i="5" l="1"/>
  <c r="BEV7" i="5"/>
  <c r="BEV5" i="5" s="1"/>
  <c r="BEV6" i="5" s="1"/>
  <c r="BEV4" i="5" l="1"/>
  <c r="BEW7" i="5"/>
  <c r="BEW5" i="5" s="1"/>
  <c r="BEW6" i="5" s="1"/>
  <c r="BEW4" i="5" l="1"/>
  <c r="BEX7" i="5"/>
  <c r="BEX5" i="5" s="1"/>
  <c r="BEX6" i="5" s="1"/>
  <c r="BEX4" i="5" l="1"/>
  <c r="BEY7" i="5"/>
  <c r="BEY5" i="5" s="1"/>
  <c r="BEY6" i="5" s="1"/>
  <c r="BEY4" i="5" l="1"/>
  <c r="BEZ7" i="5"/>
  <c r="BEZ5" i="5" s="1"/>
  <c r="BEZ6" i="5" s="1"/>
  <c r="BEZ4" i="5" l="1"/>
  <c r="BFA7" i="5"/>
  <c r="BFA5" i="5" s="1"/>
  <c r="BFA6" i="5" s="1"/>
  <c r="BFA4" i="5" l="1"/>
  <c r="BFB7" i="5"/>
  <c r="BFB5" i="5" s="1"/>
  <c r="BFB6" i="5" s="1"/>
  <c r="BFB4" i="5" l="1"/>
  <c r="BFC7" i="5"/>
  <c r="BFC5" i="5" s="1"/>
  <c r="BFC6" i="5" s="1"/>
  <c r="BFC4" i="5" l="1"/>
  <c r="BFD7" i="5"/>
  <c r="BFD5" i="5" s="1"/>
  <c r="BFD6" i="5" s="1"/>
  <c r="BFD4" i="5" l="1"/>
  <c r="BFE7" i="5"/>
  <c r="BFE5" i="5" s="1"/>
  <c r="BFE6" i="5" s="1"/>
  <c r="BFE4" i="5" l="1"/>
  <c r="BFF7" i="5"/>
  <c r="BFF5" i="5" s="1"/>
  <c r="BFF6" i="5" s="1"/>
  <c r="BFF4" i="5" l="1"/>
  <c r="BFG7" i="5"/>
  <c r="BFG5" i="5" s="1"/>
  <c r="BFG6" i="5" s="1"/>
  <c r="BFG4" i="5" l="1"/>
  <c r="BFH7" i="5"/>
  <c r="BFH5" i="5" s="1"/>
  <c r="BFH6" i="5" s="1"/>
  <c r="BFH4" i="5" l="1"/>
  <c r="BFI7" i="5"/>
  <c r="BFI5" i="5" s="1"/>
  <c r="BFI6" i="5" s="1"/>
  <c r="BFI4" i="5" l="1"/>
  <c r="BFJ7" i="5"/>
  <c r="BFJ5" i="5" s="1"/>
  <c r="BFJ6" i="5" s="1"/>
  <c r="BFJ4" i="5" l="1"/>
  <c r="BFK7" i="5"/>
  <c r="BFK5" i="5" s="1"/>
  <c r="BFK6" i="5" s="1"/>
  <c r="BFK4" i="5" l="1"/>
  <c r="BFL7" i="5"/>
  <c r="BFL5" i="5" s="1"/>
  <c r="BFL6" i="5" s="1"/>
  <c r="BFL4" i="5" l="1"/>
  <c r="BFM7" i="5"/>
  <c r="BFM5" i="5" s="1"/>
  <c r="BFM6" i="5" s="1"/>
  <c r="BFM4" i="5" l="1"/>
  <c r="BFN7" i="5"/>
  <c r="BFN5" i="5" s="1"/>
  <c r="BFN6" i="5" s="1"/>
  <c r="BFN4" i="5" l="1"/>
  <c r="BFO7" i="5"/>
  <c r="BFO5" i="5" s="1"/>
  <c r="BFO6" i="5" s="1"/>
  <c r="BFO4" i="5" l="1"/>
  <c r="BFP7" i="5"/>
  <c r="BFP5" i="5" s="1"/>
  <c r="BFP6" i="5" s="1"/>
  <c r="BFP4" i="5" l="1"/>
  <c r="BFQ7" i="5"/>
  <c r="BFQ5" i="5" s="1"/>
  <c r="BFQ6" i="5" s="1"/>
  <c r="BFQ4" i="5" l="1"/>
  <c r="BFR7" i="5"/>
  <c r="BFR5" i="5" s="1"/>
  <c r="BFR6" i="5" s="1"/>
  <c r="BFR4" i="5" l="1"/>
  <c r="BFS7" i="5"/>
  <c r="BFS5" i="5" s="1"/>
  <c r="BFS6" i="5" s="1"/>
  <c r="BFS4" i="5" l="1"/>
  <c r="BFT7" i="5"/>
  <c r="BFT5" i="5" s="1"/>
  <c r="BFT6" i="5" s="1"/>
  <c r="BFT4" i="5" l="1"/>
  <c r="BFU7" i="5"/>
  <c r="BFU5" i="5" s="1"/>
  <c r="BFU6" i="5" s="1"/>
  <c r="BFU4" i="5" l="1"/>
  <c r="BFV7" i="5"/>
  <c r="BFV5" i="5" s="1"/>
  <c r="BFV6" i="5" s="1"/>
  <c r="BFV4" i="5" l="1"/>
  <c r="BFW7" i="5"/>
  <c r="BFW5" i="5" s="1"/>
  <c r="BFW6" i="5" s="1"/>
  <c r="BFW4" i="5" l="1"/>
  <c r="BFX7" i="5"/>
  <c r="BFX5" i="5" s="1"/>
  <c r="BFX6" i="5" s="1"/>
  <c r="BFX4" i="5" l="1"/>
  <c r="BFY7" i="5"/>
  <c r="BFY5" i="5" s="1"/>
  <c r="BFY6" i="5" s="1"/>
  <c r="BFY4" i="5" l="1"/>
  <c r="BFZ7" i="5"/>
  <c r="BFZ5" i="5" s="1"/>
  <c r="BFZ6" i="5" s="1"/>
  <c r="BFZ4" i="5" l="1"/>
  <c r="BGA7" i="5"/>
  <c r="BGA5" i="5" s="1"/>
  <c r="BGA6" i="5" s="1"/>
  <c r="BGA4" i="5" l="1"/>
  <c r="BGB7" i="5"/>
  <c r="BGB5" i="5" s="1"/>
  <c r="BGB6" i="5" s="1"/>
  <c r="BGB4" i="5" l="1"/>
  <c r="BGC7" i="5"/>
  <c r="BGC5" i="5" s="1"/>
  <c r="BGC6" i="5" s="1"/>
  <c r="BGC4" i="5" l="1"/>
  <c r="BGD7" i="5"/>
  <c r="BGD5" i="5" s="1"/>
  <c r="BGD6" i="5" s="1"/>
  <c r="BGD4" i="5" l="1"/>
  <c r="BGE7" i="5"/>
  <c r="BGE5" i="5" s="1"/>
  <c r="BGE6" i="5" s="1"/>
  <c r="BGE4" i="5" l="1"/>
  <c r="BGF7" i="5"/>
  <c r="BGF5" i="5" s="1"/>
  <c r="BGF6" i="5" s="1"/>
  <c r="BGF4" i="5" l="1"/>
  <c r="BGG7" i="5"/>
  <c r="BGG5" i="5" s="1"/>
  <c r="BGG6" i="5" s="1"/>
  <c r="BGG4" i="5" l="1"/>
  <c r="BGH7" i="5"/>
  <c r="BGH5" i="5" s="1"/>
  <c r="BGH6" i="5" s="1"/>
  <c r="BGH4" i="5" l="1"/>
  <c r="BGI7" i="5"/>
  <c r="BGI5" i="5" s="1"/>
  <c r="BGI6" i="5" s="1"/>
  <c r="BGI4" i="5" l="1"/>
  <c r="BGJ7" i="5"/>
  <c r="BGJ5" i="5" s="1"/>
  <c r="BGJ6" i="5" s="1"/>
  <c r="BGJ4" i="5" l="1"/>
  <c r="BGK7" i="5"/>
  <c r="BGK5" i="5" s="1"/>
  <c r="BGK6" i="5" s="1"/>
  <c r="BGK4" i="5" l="1"/>
  <c r="BGL7" i="5"/>
  <c r="BGL5" i="5" s="1"/>
  <c r="BGL6" i="5" s="1"/>
  <c r="BGL4" i="5" l="1"/>
  <c r="BGM7" i="5"/>
  <c r="BGM5" i="5" s="1"/>
  <c r="BGM6" i="5" s="1"/>
  <c r="BGM4" i="5" l="1"/>
  <c r="BGN7" i="5"/>
  <c r="BGN5" i="5" s="1"/>
  <c r="BGN6" i="5" s="1"/>
  <c r="BGN4" i="5" l="1"/>
  <c r="BGO7" i="5"/>
  <c r="BGO5" i="5" s="1"/>
  <c r="BGO6" i="5" s="1"/>
  <c r="BGO4" i="5" l="1"/>
  <c r="BGP7" i="5"/>
  <c r="BGP5" i="5" s="1"/>
  <c r="BGP6" i="5" s="1"/>
  <c r="BGP4" i="5" l="1"/>
  <c r="BGQ7" i="5"/>
  <c r="BGQ5" i="5" s="1"/>
  <c r="BGQ6" i="5" s="1"/>
  <c r="BGQ4" i="5" l="1"/>
  <c r="BGR7" i="5"/>
  <c r="BGR5" i="5" s="1"/>
  <c r="BGR6" i="5" s="1"/>
  <c r="BGR4" i="5" l="1"/>
  <c r="BGS7" i="5"/>
  <c r="BGS5" i="5" s="1"/>
  <c r="BGS6" i="5" s="1"/>
  <c r="BGS4" i="5" l="1"/>
  <c r="BGT7" i="5"/>
  <c r="BGT5" i="5" s="1"/>
  <c r="BGT6" i="5" s="1"/>
  <c r="BGT4" i="5" l="1"/>
  <c r="BGU7" i="5"/>
  <c r="BGU5" i="5" s="1"/>
  <c r="BGU6" i="5" s="1"/>
  <c r="BGU4" i="5" l="1"/>
  <c r="BGV7" i="5"/>
  <c r="BGV5" i="5" s="1"/>
  <c r="BGV6" i="5" s="1"/>
  <c r="BGV4" i="5" l="1"/>
  <c r="BGW7" i="5"/>
  <c r="BGW5" i="5" s="1"/>
  <c r="BGW6" i="5" s="1"/>
  <c r="BGW4" i="5" l="1"/>
  <c r="BGX7" i="5"/>
  <c r="BGX5" i="5" s="1"/>
  <c r="BGX6" i="5" s="1"/>
  <c r="BGX4" i="5" l="1"/>
  <c r="BGY7" i="5"/>
  <c r="BGY5" i="5" s="1"/>
  <c r="BGY6" i="5" s="1"/>
  <c r="BGY4" i="5" l="1"/>
  <c r="BGZ7" i="5"/>
  <c r="BGZ5" i="5" s="1"/>
  <c r="BGZ6" i="5" s="1"/>
  <c r="BGZ4" i="5" l="1"/>
  <c r="BHA7" i="5"/>
  <c r="BHA5" i="5" s="1"/>
  <c r="BHA6" i="5" s="1"/>
  <c r="BHA4" i="5" l="1"/>
  <c r="BHB7" i="5"/>
  <c r="BHB5" i="5" s="1"/>
  <c r="BHB6" i="5" s="1"/>
  <c r="BHB4" i="5" l="1"/>
  <c r="BHC7" i="5"/>
  <c r="BHC5" i="5" s="1"/>
  <c r="BHC6" i="5" s="1"/>
  <c r="BHC4" i="5" l="1"/>
  <c r="BHD7" i="5"/>
  <c r="BHD5" i="5" s="1"/>
  <c r="BHD6" i="5" s="1"/>
  <c r="BHD4" i="5" l="1"/>
  <c r="BHE7" i="5"/>
  <c r="BHE5" i="5" s="1"/>
  <c r="BHE6" i="5" s="1"/>
  <c r="BHE4" i="5" l="1"/>
  <c r="BHF7" i="5"/>
  <c r="BHF5" i="5" s="1"/>
  <c r="BHF6" i="5" s="1"/>
  <c r="BHF4" i="5" l="1"/>
  <c r="BHG7" i="5"/>
  <c r="BHG5" i="5" s="1"/>
  <c r="BHG6" i="5" s="1"/>
  <c r="BHG4" i="5" l="1"/>
  <c r="BHH7" i="5"/>
  <c r="BHH5" i="5" s="1"/>
  <c r="BHH6" i="5" s="1"/>
  <c r="BHH4" i="5" l="1"/>
  <c r="BHI7" i="5"/>
  <c r="BHI5" i="5" s="1"/>
  <c r="BHI6" i="5" s="1"/>
  <c r="BHI4" i="5" l="1"/>
  <c r="BHJ7" i="5"/>
  <c r="BHJ5" i="5" s="1"/>
  <c r="BHJ6" i="5" s="1"/>
  <c r="BHJ4" i="5" l="1"/>
  <c r="BHK7" i="5"/>
  <c r="BHK5" i="5" s="1"/>
  <c r="BHK6" i="5" s="1"/>
  <c r="BHK4" i="5" l="1"/>
  <c r="BHL7" i="5"/>
  <c r="BHL5" i="5" s="1"/>
  <c r="BHL6" i="5" s="1"/>
  <c r="BHL4" i="5" l="1"/>
  <c r="BHM7" i="5"/>
  <c r="BHM5" i="5" s="1"/>
  <c r="BHM6" i="5" s="1"/>
  <c r="BHM4" i="5" l="1"/>
  <c r="BHN7" i="5"/>
  <c r="BHN5" i="5" s="1"/>
  <c r="BHN6" i="5" s="1"/>
  <c r="BHN4" i="5" l="1"/>
  <c r="BHO7" i="5"/>
  <c r="BHO5" i="5" s="1"/>
  <c r="BHO6" i="5" s="1"/>
  <c r="BHO4" i="5" l="1"/>
  <c r="BHP7" i="5"/>
  <c r="BHP5" i="5" s="1"/>
  <c r="BHP6" i="5" s="1"/>
  <c r="BHP4" i="5" l="1"/>
  <c r="BHQ7" i="5"/>
  <c r="BHQ5" i="5" s="1"/>
  <c r="BHQ6" i="5" s="1"/>
  <c r="BHQ4" i="5" l="1"/>
  <c r="BHR7" i="5"/>
  <c r="BHR5" i="5" s="1"/>
  <c r="BHR6" i="5" s="1"/>
  <c r="BHR4" i="5" l="1"/>
  <c r="BHS7" i="5"/>
  <c r="BHS5" i="5" s="1"/>
  <c r="BHS6" i="5" s="1"/>
  <c r="BHS4" i="5" l="1"/>
  <c r="BHT7" i="5"/>
  <c r="BHT5" i="5" s="1"/>
  <c r="BHT6" i="5" s="1"/>
  <c r="BHT4" i="5" l="1"/>
  <c r="BHU7" i="5"/>
  <c r="BHU5" i="5" s="1"/>
  <c r="BHU6" i="5" s="1"/>
  <c r="BHU4" i="5" l="1"/>
  <c r="BHV7" i="5"/>
  <c r="BHV5" i="5" s="1"/>
  <c r="BHV6" i="5" s="1"/>
  <c r="BHV4" i="5" l="1"/>
  <c r="BHW7" i="5"/>
  <c r="BHW5" i="5" s="1"/>
  <c r="BHW6" i="5" s="1"/>
  <c r="BHW4" i="5" l="1"/>
  <c r="BHX7" i="5"/>
  <c r="BHX5" i="5" s="1"/>
  <c r="BHX6" i="5" s="1"/>
  <c r="BHX4" i="5" l="1"/>
  <c r="BHY7" i="5"/>
  <c r="BHY5" i="5" s="1"/>
  <c r="BHY6" i="5" s="1"/>
  <c r="BHY4" i="5" l="1"/>
  <c r="BHZ7" i="5"/>
  <c r="BHZ5" i="5" s="1"/>
  <c r="BHZ6" i="5" s="1"/>
  <c r="BHZ4" i="5" l="1"/>
  <c r="BIA7" i="5"/>
  <c r="BIA5" i="5" s="1"/>
  <c r="BIA6" i="5" s="1"/>
  <c r="BIA4" i="5" l="1"/>
  <c r="BIB7" i="5"/>
  <c r="BIB5" i="5" s="1"/>
  <c r="BIB6" i="5" s="1"/>
  <c r="BIB4" i="5" l="1"/>
  <c r="BIC7" i="5"/>
  <c r="BIC5" i="5" s="1"/>
  <c r="BIC6" i="5" s="1"/>
  <c r="BIC4" i="5" l="1"/>
  <c r="BID7" i="5"/>
  <c r="BID5" i="5" s="1"/>
  <c r="BID6" i="5" s="1"/>
  <c r="BID4" i="5" l="1"/>
  <c r="BIE7" i="5"/>
  <c r="BIE5" i="5" s="1"/>
  <c r="BIE6" i="5" s="1"/>
  <c r="BIE4" i="5" l="1"/>
  <c r="BIF7" i="5"/>
  <c r="BIF5" i="5" s="1"/>
  <c r="BIF6" i="5" s="1"/>
  <c r="BIF4" i="5" l="1"/>
  <c r="BIG7" i="5"/>
  <c r="BIG5" i="5" s="1"/>
  <c r="BIG6" i="5" s="1"/>
  <c r="BIG4" i="5" l="1"/>
  <c r="BIH7" i="5"/>
  <c r="BIH5" i="5" s="1"/>
  <c r="BIH6" i="5" s="1"/>
  <c r="BIH4" i="5" l="1"/>
  <c r="BII7" i="5"/>
  <c r="BII5" i="5" s="1"/>
  <c r="BII6" i="5" s="1"/>
  <c r="BII4" i="5" l="1"/>
  <c r="BIJ7" i="5"/>
  <c r="BIJ5" i="5" s="1"/>
  <c r="BIJ6" i="5" s="1"/>
  <c r="BIJ4" i="5" l="1"/>
  <c r="BIK7" i="5"/>
  <c r="BIK5" i="5" s="1"/>
  <c r="BIK6" i="5" s="1"/>
  <c r="BIK4" i="5" l="1"/>
  <c r="BIL7" i="5"/>
  <c r="BIL5" i="5" s="1"/>
  <c r="BIL6" i="5" s="1"/>
  <c r="BIL4" i="5" l="1"/>
  <c r="BIM7" i="5"/>
  <c r="BIM5" i="5" s="1"/>
  <c r="BIM6" i="5" s="1"/>
  <c r="BIM4" i="5" l="1"/>
  <c r="BIN7" i="5"/>
  <c r="BIN5" i="5" s="1"/>
  <c r="BIN6" i="5" s="1"/>
  <c r="BIN4" i="5" l="1"/>
  <c r="BIO7" i="5"/>
  <c r="BIO5" i="5" s="1"/>
  <c r="BIO6" i="5" s="1"/>
  <c r="BIO4" i="5" l="1"/>
  <c r="BIP7" i="5"/>
  <c r="BIP5" i="5" s="1"/>
  <c r="BIP6" i="5" s="1"/>
  <c r="BIP4" i="5" l="1"/>
  <c r="BIQ7" i="5"/>
  <c r="BIQ5" i="5" s="1"/>
  <c r="BIQ6" i="5" s="1"/>
  <c r="BIQ4" i="5" l="1"/>
  <c r="BIR7" i="5"/>
  <c r="BIR5" i="5" s="1"/>
  <c r="BIR6" i="5" s="1"/>
  <c r="BIR4" i="5" l="1"/>
  <c r="BIS7" i="5"/>
  <c r="BIS5" i="5" s="1"/>
  <c r="BIS6" i="5" s="1"/>
  <c r="BIS4" i="5" l="1"/>
  <c r="BIT7" i="5"/>
  <c r="BIT5" i="5" s="1"/>
  <c r="BIT6" i="5" s="1"/>
  <c r="BIT4" i="5" l="1"/>
  <c r="BIU7" i="5"/>
  <c r="BIU5" i="5" s="1"/>
  <c r="BIU6" i="5" s="1"/>
  <c r="BIU4" i="5" l="1"/>
  <c r="BIV7" i="5"/>
  <c r="BIV5" i="5" s="1"/>
  <c r="BIV6" i="5" s="1"/>
  <c r="BIV4" i="5" l="1"/>
  <c r="BIW7" i="5"/>
  <c r="BIW5" i="5" s="1"/>
  <c r="BIW6" i="5" s="1"/>
  <c r="BIW4" i="5" l="1"/>
  <c r="BIX7" i="5"/>
  <c r="BIX5" i="5" s="1"/>
  <c r="BIX6" i="5" s="1"/>
  <c r="BIX4" i="5" l="1"/>
  <c r="BIY7" i="5"/>
  <c r="BIY5" i="5" s="1"/>
  <c r="BIY6" i="5" s="1"/>
  <c r="BIY4" i="5" l="1"/>
  <c r="BIZ7" i="5"/>
  <c r="BIZ5" i="5" s="1"/>
  <c r="BIZ6" i="5" s="1"/>
  <c r="BIZ4" i="5" l="1"/>
  <c r="BJA7" i="5"/>
  <c r="BJA5" i="5" s="1"/>
  <c r="BJA6" i="5" s="1"/>
  <c r="BJA4" i="5" l="1"/>
  <c r="BJB7" i="5"/>
  <c r="BJB5" i="5" s="1"/>
  <c r="BJB6" i="5" s="1"/>
  <c r="BJB4" i="5" l="1"/>
  <c r="BJC7" i="5"/>
  <c r="BJC5" i="5" s="1"/>
  <c r="BJC6" i="5" s="1"/>
  <c r="BJC4" i="5" l="1"/>
  <c r="BJD7" i="5"/>
  <c r="BJD5" i="5" s="1"/>
  <c r="BJD6" i="5" s="1"/>
  <c r="BJD4" i="5" l="1"/>
  <c r="BJE7" i="5"/>
  <c r="BJE5" i="5" s="1"/>
  <c r="BJE6" i="5" s="1"/>
  <c r="BJE4" i="5" l="1"/>
  <c r="BJF7" i="5"/>
  <c r="BJF5" i="5" s="1"/>
  <c r="BJF6" i="5" s="1"/>
  <c r="BJF4" i="5" l="1"/>
  <c r="BJG7" i="5"/>
  <c r="BJG5" i="5" s="1"/>
  <c r="BJG6" i="5" s="1"/>
  <c r="BJG4" i="5" l="1"/>
  <c r="BJH7" i="5"/>
  <c r="BJH5" i="5" s="1"/>
  <c r="BJH6" i="5" s="1"/>
  <c r="BJH4" i="5" l="1"/>
  <c r="BJI7" i="5"/>
  <c r="BJI5" i="5" s="1"/>
  <c r="BJI6" i="5" s="1"/>
  <c r="BJI4" i="5" l="1"/>
  <c r="BJJ7" i="5"/>
  <c r="BJJ5" i="5" s="1"/>
  <c r="BJJ6" i="5" s="1"/>
  <c r="BJJ4" i="5" l="1"/>
  <c r="BJK7" i="5"/>
  <c r="BJK5" i="5" s="1"/>
  <c r="BJK6" i="5" s="1"/>
  <c r="BJK4" i="5" l="1"/>
  <c r="BJL7" i="5"/>
  <c r="BJL5" i="5" s="1"/>
  <c r="BJL6" i="5" s="1"/>
  <c r="BJL4" i="5" l="1"/>
  <c r="BJM7" i="5"/>
  <c r="BJM5" i="5" s="1"/>
  <c r="BJM6" i="5" s="1"/>
  <c r="BJM4" i="5" l="1"/>
  <c r="BJN7" i="5"/>
  <c r="BJN5" i="5" s="1"/>
  <c r="BJN6" i="5" s="1"/>
  <c r="BJN4" i="5" l="1"/>
  <c r="BJO7" i="5"/>
  <c r="BJO5" i="5" s="1"/>
  <c r="BJO6" i="5" s="1"/>
  <c r="BJO4" i="5" l="1"/>
  <c r="BJP7" i="5"/>
  <c r="BJP5" i="5" s="1"/>
  <c r="BJP6" i="5" s="1"/>
  <c r="BJP4" i="5" l="1"/>
  <c r="BJQ7" i="5"/>
  <c r="BJQ5" i="5" s="1"/>
  <c r="BJQ6" i="5" s="1"/>
  <c r="BJQ4" i="5" l="1"/>
  <c r="BJR7" i="5"/>
  <c r="BJR5" i="5" s="1"/>
  <c r="BJR6" i="5" s="1"/>
  <c r="BJR4" i="5" l="1"/>
  <c r="BJS7" i="5"/>
  <c r="BJS5" i="5" s="1"/>
  <c r="BJS6" i="5" s="1"/>
  <c r="BJS4" i="5" l="1"/>
  <c r="BJT7" i="5"/>
  <c r="BJT5" i="5" s="1"/>
  <c r="BJT6" i="5" s="1"/>
  <c r="BJT4" i="5" l="1"/>
  <c r="BJU7" i="5"/>
  <c r="BJU5" i="5" s="1"/>
  <c r="BJU6" i="5" s="1"/>
  <c r="BJU4" i="5" l="1"/>
  <c r="BJV7" i="5"/>
  <c r="BJV5" i="5" s="1"/>
  <c r="BJV6" i="5" s="1"/>
  <c r="BJV4" i="5" l="1"/>
  <c r="BJW7" i="5"/>
  <c r="BJW5" i="5" s="1"/>
  <c r="BJW6" i="5" s="1"/>
  <c r="BJW4" i="5" l="1"/>
  <c r="BJX7" i="5"/>
  <c r="BJX5" i="5" s="1"/>
  <c r="BJX6" i="5" s="1"/>
  <c r="BJX4" i="5" l="1"/>
  <c r="BJY7" i="5"/>
  <c r="BJY5" i="5" s="1"/>
  <c r="BJY6" i="5" s="1"/>
  <c r="BJY4" i="5" l="1"/>
  <c r="BJZ7" i="5"/>
  <c r="BJZ5" i="5" s="1"/>
  <c r="BJZ6" i="5" s="1"/>
  <c r="BJZ4" i="5" l="1"/>
  <c r="BKA7" i="5"/>
  <c r="BKA5" i="5" s="1"/>
  <c r="BKA6" i="5" s="1"/>
  <c r="BKA4" i="5" l="1"/>
  <c r="BKB7" i="5"/>
  <c r="BKB5" i="5" s="1"/>
  <c r="BKB6" i="5" s="1"/>
  <c r="BKB4" i="5" l="1"/>
  <c r="BKC7" i="5"/>
  <c r="BKC5" i="5" s="1"/>
  <c r="BKC6" i="5" s="1"/>
  <c r="BKC4" i="5" l="1"/>
  <c r="BKD7" i="5"/>
  <c r="BKD5" i="5" s="1"/>
  <c r="BKD6" i="5" s="1"/>
  <c r="BKD4" i="5" l="1"/>
  <c r="BKE7" i="5"/>
  <c r="BKE5" i="5" s="1"/>
  <c r="BKE6" i="5" s="1"/>
  <c r="BKE4" i="5" l="1"/>
  <c r="BKF7" i="5"/>
  <c r="BKF5" i="5" s="1"/>
  <c r="BKF6" i="5" s="1"/>
  <c r="BKF4" i="5" l="1"/>
  <c r="BKG7" i="5"/>
  <c r="BKG5" i="5" s="1"/>
  <c r="BKG6" i="5" s="1"/>
  <c r="BKG4" i="5" l="1"/>
  <c r="BKH7" i="5"/>
  <c r="BKH5" i="5" s="1"/>
  <c r="BKH6" i="5" s="1"/>
  <c r="BKH4" i="5" l="1"/>
  <c r="BKI7" i="5"/>
  <c r="BKI5" i="5" s="1"/>
  <c r="BKI6" i="5" s="1"/>
  <c r="BKI4" i="5" l="1"/>
  <c r="BKJ7" i="5"/>
  <c r="BKJ5" i="5" s="1"/>
  <c r="BKJ6" i="5" s="1"/>
  <c r="BKJ4" i="5" l="1"/>
  <c r="BKK7" i="5"/>
  <c r="BKK5" i="5" s="1"/>
  <c r="BKK6" i="5" s="1"/>
  <c r="BKK4" i="5" l="1"/>
  <c r="BKL7" i="5"/>
  <c r="BKL5" i="5" s="1"/>
  <c r="BKL6" i="5" s="1"/>
  <c r="BKL4" i="5" l="1"/>
  <c r="BKM7" i="5"/>
  <c r="BKM5" i="5" s="1"/>
  <c r="BKM6" i="5" s="1"/>
  <c r="BKM4" i="5" l="1"/>
  <c r="BKN7" i="5"/>
  <c r="BKN5" i="5" s="1"/>
  <c r="BKN6" i="5" s="1"/>
  <c r="BKN4" i="5" l="1"/>
  <c r="BKO7" i="5"/>
  <c r="BKO5" i="5" s="1"/>
  <c r="BKO6" i="5" s="1"/>
  <c r="BKO4" i="5" l="1"/>
  <c r="BKP7" i="5"/>
  <c r="BKP5" i="5" s="1"/>
  <c r="BKP6" i="5" s="1"/>
  <c r="BKP4" i="5" l="1"/>
  <c r="BKQ7" i="5"/>
  <c r="BKQ5" i="5" s="1"/>
  <c r="BKQ6" i="5" s="1"/>
  <c r="BKQ4" i="5" l="1"/>
  <c r="BKR7" i="5"/>
  <c r="BKR5" i="5" s="1"/>
  <c r="BKR6" i="5" s="1"/>
  <c r="BKR4" i="5" l="1"/>
  <c r="BKS7" i="5"/>
  <c r="BKS5" i="5" s="1"/>
  <c r="BKS6" i="5" s="1"/>
  <c r="BKS4" i="5" l="1"/>
  <c r="BKT7" i="5"/>
  <c r="BKT5" i="5" s="1"/>
  <c r="BKT6" i="5" s="1"/>
  <c r="BKT4" i="5" l="1"/>
  <c r="BKU7" i="5"/>
  <c r="BKU5" i="5" s="1"/>
  <c r="BKU6" i="5" s="1"/>
  <c r="BKU4" i="5" l="1"/>
  <c r="BKV7" i="5"/>
  <c r="BKV5" i="5" s="1"/>
  <c r="BKV6" i="5" s="1"/>
  <c r="BKV4" i="5" l="1"/>
  <c r="BKW7" i="5"/>
  <c r="BKW5" i="5" s="1"/>
  <c r="BKW6" i="5" s="1"/>
  <c r="BKW4" i="5" l="1"/>
  <c r="BKX7" i="5"/>
  <c r="BKX5" i="5" s="1"/>
  <c r="BKX6" i="5" s="1"/>
  <c r="BKX4" i="5" l="1"/>
  <c r="BKY7" i="5"/>
  <c r="BKY5" i="5" s="1"/>
  <c r="BKY6" i="5" s="1"/>
  <c r="BKY4" i="5" l="1"/>
  <c r="BKZ7" i="5"/>
  <c r="BKZ5" i="5" s="1"/>
  <c r="BKZ6" i="5" s="1"/>
  <c r="BKZ4" i="5" l="1"/>
  <c r="BLA7" i="5"/>
  <c r="BLA5" i="5" s="1"/>
  <c r="BLA6" i="5" s="1"/>
  <c r="BLA4" i="5" l="1"/>
  <c r="BLB7" i="5"/>
  <c r="BLB5" i="5" s="1"/>
  <c r="BLB6" i="5" s="1"/>
  <c r="BLB4" i="5" l="1"/>
  <c r="BLC7" i="5"/>
  <c r="BLC5" i="5" s="1"/>
  <c r="BLC6" i="5" s="1"/>
  <c r="BLC4" i="5" l="1"/>
  <c r="BLD7" i="5"/>
  <c r="BLD5" i="5" s="1"/>
  <c r="BLD6" i="5" s="1"/>
  <c r="BLD4" i="5" l="1"/>
  <c r="BLE7" i="5"/>
  <c r="BLE5" i="5" s="1"/>
  <c r="BLE6" i="5" s="1"/>
  <c r="BLE4" i="5" l="1"/>
  <c r="BLF7" i="5"/>
  <c r="BLF5" i="5" s="1"/>
  <c r="BLF6" i="5" s="1"/>
  <c r="BLF4" i="5" l="1"/>
  <c r="BLG7" i="5"/>
  <c r="BLG5" i="5" s="1"/>
  <c r="BLG6" i="5" s="1"/>
  <c r="BLG4" i="5" l="1"/>
  <c r="BLH7" i="5"/>
  <c r="BLH5" i="5" s="1"/>
  <c r="BLH6" i="5" s="1"/>
  <c r="BLH4" i="5" l="1"/>
  <c r="BLI7" i="5"/>
  <c r="BLI5" i="5" s="1"/>
  <c r="BLI6" i="5" s="1"/>
  <c r="BLI4" i="5" l="1"/>
  <c r="BLJ7" i="5"/>
  <c r="BLJ5" i="5" s="1"/>
  <c r="BLJ6" i="5" s="1"/>
  <c r="BLJ4" i="5" l="1"/>
  <c r="BLK7" i="5"/>
  <c r="BLK5" i="5" s="1"/>
  <c r="BLK6" i="5" s="1"/>
  <c r="BLK4" i="5" l="1"/>
  <c r="BLL7" i="5"/>
  <c r="BLL5" i="5" s="1"/>
  <c r="BLL6" i="5" s="1"/>
  <c r="BLL4" i="5" l="1"/>
  <c r="DW459" i="5" l="1"/>
  <c r="ES459" i="5" s="1"/>
  <c r="DT98" i="5"/>
  <c r="EP98" i="5" s="1"/>
  <c r="DW269" i="5"/>
  <c r="ES269" i="5" s="1"/>
  <c r="DX307" i="5"/>
  <c r="ET307" i="5" s="1"/>
  <c r="DU377" i="5"/>
  <c r="EQ377" i="5" s="1"/>
  <c r="DV289" i="5"/>
  <c r="ER289" i="5" s="1"/>
  <c r="EJ156" i="5"/>
  <c r="FF156" i="5" s="1"/>
  <c r="CY115" i="5"/>
  <c r="DB115" i="5" s="1"/>
  <c r="G115" i="5" s="1"/>
  <c r="DV222" i="5"/>
  <c r="ER222" i="5" s="1"/>
  <c r="DU446" i="5"/>
  <c r="EQ446" i="5" s="1"/>
  <c r="ED213" i="5"/>
  <c r="EZ213" i="5" s="1"/>
  <c r="EE213" i="5"/>
  <c r="FA213" i="5" s="1"/>
  <c r="DV345" i="5"/>
  <c r="ER345" i="5" s="1"/>
  <c r="DT281" i="5"/>
  <c r="EP281" i="5" s="1"/>
  <c r="DY327" i="5"/>
  <c r="EU327" i="5" s="1"/>
  <c r="EC75" i="5"/>
  <c r="EY75" i="5" s="1"/>
  <c r="CZ316" i="5"/>
  <c r="DC316" i="5" s="1"/>
  <c r="AM316" i="5" s="1"/>
  <c r="DZ118" i="5"/>
  <c r="EV118" i="5" s="1"/>
  <c r="EK365" i="5"/>
  <c r="FG365" i="5" s="1"/>
  <c r="EK118" i="5"/>
  <c r="FG118" i="5" s="1"/>
  <c r="EJ61" i="5"/>
  <c r="FF61" i="5" s="1"/>
  <c r="DY232" i="5"/>
  <c r="EU232" i="5" s="1"/>
  <c r="EB346" i="5"/>
  <c r="EX346" i="5" s="1"/>
  <c r="DT108" i="5"/>
  <c r="EP108" i="5" s="1"/>
  <c r="DU184" i="5"/>
  <c r="EQ184" i="5" s="1"/>
  <c r="CY88" i="5"/>
  <c r="DB88" i="5" s="1"/>
  <c r="M88" i="5" s="1"/>
  <c r="DX137" i="5"/>
  <c r="ET137" i="5" s="1"/>
  <c r="DT213" i="5"/>
  <c r="EP213" i="5" s="1"/>
  <c r="EC194" i="5"/>
  <c r="EY194" i="5" s="1"/>
  <c r="DW303" i="5"/>
  <c r="ES303" i="5" s="1"/>
  <c r="DU338" i="5"/>
  <c r="EQ338" i="5" s="1"/>
  <c r="CY309" i="5"/>
  <c r="DB309" i="5" s="1"/>
  <c r="G309" i="5" s="1"/>
  <c r="DU319" i="5"/>
  <c r="EQ319" i="5" s="1"/>
  <c r="DU168" i="5"/>
  <c r="EQ168" i="5" s="1"/>
  <c r="EG346" i="5"/>
  <c r="FC346" i="5" s="1"/>
  <c r="CY96" i="5"/>
  <c r="DB96" i="5" s="1"/>
  <c r="G96" i="5" s="1"/>
  <c r="DT224" i="5"/>
  <c r="EP224" i="5" s="1"/>
  <c r="CZ71" i="5"/>
  <c r="DC71" i="5" s="1"/>
  <c r="AM71" i="5" s="1"/>
  <c r="CY150" i="5"/>
  <c r="DB150" i="5" s="1"/>
  <c r="M150" i="5" s="1"/>
  <c r="DT199" i="5"/>
  <c r="EP199" i="5" s="1"/>
  <c r="DV283" i="5"/>
  <c r="ER283" i="5" s="1"/>
  <c r="DY403" i="5"/>
  <c r="EU403" i="5" s="1"/>
  <c r="CY104" i="5"/>
  <c r="DB104" i="5" s="1"/>
  <c r="M104" i="5" s="1"/>
  <c r="EA80" i="5"/>
  <c r="EW80" i="5" s="1"/>
  <c r="DW431" i="5"/>
  <c r="ES431" i="5" s="1"/>
  <c r="AM431" i="5" s="1"/>
  <c r="DW113" i="5"/>
  <c r="ES113" i="5" s="1"/>
  <c r="EH346" i="5"/>
  <c r="FD346" i="5" s="1"/>
  <c r="DT226" i="5"/>
  <c r="EP226" i="5" s="1"/>
  <c r="CZ166" i="5"/>
  <c r="DC166" i="5" s="1"/>
  <c r="AM166" i="5" s="1"/>
  <c r="DT227" i="5"/>
  <c r="EP227" i="5" s="1"/>
  <c r="DW127" i="5"/>
  <c r="ES127" i="5" s="1"/>
  <c r="AM127" i="5" s="1"/>
  <c r="DW89" i="5"/>
  <c r="ES89" i="5" s="1"/>
  <c r="AM89" i="5" s="1"/>
  <c r="CY435" i="5"/>
  <c r="DB435" i="5" s="1"/>
  <c r="M435" i="5" s="1"/>
  <c r="EC213" i="5"/>
  <c r="EY213" i="5" s="1"/>
  <c r="DV284" i="5"/>
  <c r="ER284" i="5" s="1"/>
  <c r="EA455" i="5"/>
  <c r="EW455" i="5" s="1"/>
  <c r="CY86" i="5"/>
  <c r="DB86" i="5" s="1"/>
  <c r="M86" i="5" s="1"/>
  <c r="CZ181" i="5"/>
  <c r="DC181" i="5" s="1"/>
  <c r="AM181" i="5" s="1"/>
  <c r="CY447" i="5"/>
  <c r="DB447" i="5" s="1"/>
  <c r="M447" i="5" s="1"/>
  <c r="DY170" i="5"/>
  <c r="EU170" i="5" s="1"/>
  <c r="EL80" i="5"/>
  <c r="FH80" i="5" s="1"/>
  <c r="DZ345" i="5"/>
  <c r="EV345" i="5" s="1"/>
  <c r="DZ379" i="5"/>
  <c r="EV379" i="5" s="1"/>
  <c r="CZ449" i="5"/>
  <c r="DC449" i="5" s="1"/>
  <c r="AM449" i="5" s="1"/>
  <c r="DY360" i="5"/>
  <c r="EU360" i="5" s="1"/>
  <c r="DU79" i="5"/>
  <c r="EQ79" i="5" s="1"/>
  <c r="EL327" i="5"/>
  <c r="FH327" i="5" s="1"/>
  <c r="CY236" i="5"/>
  <c r="DB236" i="5" s="1"/>
  <c r="M236" i="5" s="1"/>
  <c r="CY261" i="5"/>
  <c r="DB261" i="5" s="1"/>
  <c r="M261" i="5" s="1"/>
  <c r="CY133" i="5"/>
  <c r="DB133" i="5" s="1"/>
  <c r="M133" i="5" s="1"/>
  <c r="DT436" i="5"/>
  <c r="EP436" i="5" s="1"/>
  <c r="CY129" i="5"/>
  <c r="DB129" i="5" s="1"/>
  <c r="M129" i="5" s="1"/>
  <c r="DU187" i="5"/>
  <c r="EQ187" i="5" s="1"/>
  <c r="DW189" i="5"/>
  <c r="ES189" i="5" s="1"/>
  <c r="DU189" i="5"/>
  <c r="EQ189" i="5" s="1"/>
  <c r="CY223" i="5"/>
  <c r="DB223" i="5" s="1"/>
  <c r="M223" i="5" s="1"/>
  <c r="CY214" i="5"/>
  <c r="DB214" i="5" s="1"/>
  <c r="G214" i="5" s="1"/>
  <c r="EK384" i="5"/>
  <c r="FG384" i="5" s="1"/>
  <c r="CY131" i="5"/>
  <c r="DB131" i="5" s="1"/>
  <c r="M131" i="5" s="1"/>
  <c r="DX345" i="5"/>
  <c r="ET345" i="5" s="1"/>
  <c r="EA308" i="5"/>
  <c r="EW308" i="5" s="1"/>
  <c r="EG99" i="5"/>
  <c r="FC99" i="5" s="1"/>
  <c r="DT455" i="5"/>
  <c r="EP455" i="5" s="1"/>
  <c r="EG422" i="5"/>
  <c r="FC422" i="5" s="1"/>
  <c r="CY290" i="5"/>
  <c r="DB290" i="5" s="1"/>
  <c r="G290" i="5" s="1"/>
  <c r="DU427" i="5"/>
  <c r="EQ427" i="5" s="1"/>
  <c r="EB175" i="5"/>
  <c r="EX175" i="5" s="1"/>
  <c r="DU207" i="5"/>
  <c r="EQ207" i="5" s="1"/>
  <c r="DT288" i="5"/>
  <c r="EP288" i="5" s="1"/>
  <c r="DW137" i="5"/>
  <c r="ES137" i="5" s="1"/>
  <c r="CY69" i="5"/>
  <c r="DB69" i="5" s="1"/>
  <c r="M69" i="5" s="1"/>
  <c r="CY352" i="5"/>
  <c r="DB352" i="5" s="1"/>
  <c r="M352" i="5" s="1"/>
  <c r="CY451" i="5"/>
  <c r="DB451" i="5" s="1"/>
  <c r="M451" i="5" s="1"/>
  <c r="DU130" i="5"/>
  <c r="EQ130" i="5" s="1"/>
  <c r="DZ460" i="5"/>
  <c r="EV460" i="5" s="1"/>
  <c r="DW232" i="5"/>
  <c r="ES232" i="5" s="1"/>
  <c r="DY99" i="5"/>
  <c r="EU99" i="5" s="1"/>
  <c r="DW136" i="5"/>
  <c r="ES136" i="5" s="1"/>
  <c r="EM99" i="5"/>
  <c r="FI99" i="5" s="1"/>
  <c r="DZ441" i="5"/>
  <c r="EV441" i="5" s="1"/>
  <c r="DU460" i="5"/>
  <c r="EQ460" i="5" s="1"/>
  <c r="EB156" i="5"/>
  <c r="EX156" i="5" s="1"/>
  <c r="CY161" i="5"/>
  <c r="DB161" i="5" s="1"/>
  <c r="M161" i="5" s="1"/>
  <c r="EI441" i="5"/>
  <c r="FE441" i="5" s="1"/>
  <c r="CY452" i="5"/>
  <c r="DB452" i="5" s="1"/>
  <c r="M452" i="5" s="1"/>
  <c r="CY408" i="5"/>
  <c r="DB408" i="5" s="1"/>
  <c r="M408" i="5" s="1"/>
  <c r="DU99" i="5"/>
  <c r="EQ99" i="5" s="1"/>
  <c r="DU224" i="5"/>
  <c r="EQ224" i="5" s="1"/>
  <c r="DU155" i="5"/>
  <c r="EQ155" i="5" s="1"/>
  <c r="CY209" i="5"/>
  <c r="DB209" i="5" s="1"/>
  <c r="M209" i="5" s="1"/>
  <c r="DV359" i="5"/>
  <c r="ER359" i="5" s="1"/>
  <c r="DU275" i="5"/>
  <c r="EQ275" i="5" s="1"/>
  <c r="CY369" i="5"/>
  <c r="DB369" i="5" s="1"/>
  <c r="M369" i="5" s="1"/>
  <c r="DT435" i="5"/>
  <c r="EP435" i="5" s="1"/>
  <c r="CZ451" i="5"/>
  <c r="DC451" i="5" s="1"/>
  <c r="AM451" i="5" s="1"/>
  <c r="DT415" i="5"/>
  <c r="EP415" i="5" s="1"/>
  <c r="DV74" i="5"/>
  <c r="ER74" i="5" s="1"/>
  <c r="EF365" i="5"/>
  <c r="FB365" i="5" s="1"/>
  <c r="CY116" i="5"/>
  <c r="DB116" i="5" s="1"/>
  <c r="BC117" i="5" s="1"/>
  <c r="CZ219" i="5"/>
  <c r="DC219" i="5" s="1"/>
  <c r="AM219" i="5" s="1"/>
  <c r="DY151" i="5"/>
  <c r="EU151" i="5" s="1"/>
  <c r="DW398" i="5"/>
  <c r="ES398" i="5" s="1"/>
  <c r="CY391" i="5"/>
  <c r="DB391" i="5" s="1"/>
  <c r="M391" i="5" s="1"/>
  <c r="DW80" i="5"/>
  <c r="ES80" i="5" s="1"/>
  <c r="DY113" i="5"/>
  <c r="EU113" i="5" s="1"/>
  <c r="DU136" i="5"/>
  <c r="EQ136" i="5" s="1"/>
  <c r="DV327" i="5"/>
  <c r="ER327" i="5" s="1"/>
  <c r="CZ67" i="5"/>
  <c r="DC67" i="5" s="1"/>
  <c r="AM67" i="5" s="1"/>
  <c r="CZ202" i="5"/>
  <c r="DC202" i="5" s="1"/>
  <c r="AM202" i="5" s="1"/>
  <c r="DX75" i="5"/>
  <c r="ET75" i="5" s="1"/>
  <c r="DX422" i="5"/>
  <c r="ET422" i="5" s="1"/>
  <c r="CY207" i="5"/>
  <c r="DB207" i="5" s="1"/>
  <c r="M207" i="5" s="1"/>
  <c r="CY396" i="5"/>
  <c r="DB396" i="5" s="1"/>
  <c r="ED384" i="5"/>
  <c r="EZ384" i="5" s="1"/>
  <c r="DT357" i="5"/>
  <c r="EP357" i="5" s="1"/>
  <c r="DV412" i="5"/>
  <c r="ER412" i="5" s="1"/>
  <c r="DT165" i="5"/>
  <c r="EP165" i="5" s="1"/>
  <c r="EI99" i="5"/>
  <c r="FE99" i="5" s="1"/>
  <c r="CY247" i="5"/>
  <c r="DB247" i="5" s="1"/>
  <c r="M247" i="5" s="1"/>
  <c r="EJ80" i="5"/>
  <c r="FF80" i="5" s="1"/>
  <c r="DT396" i="5"/>
  <c r="EP396" i="5" s="1"/>
  <c r="EE194" i="5"/>
  <c r="FA194" i="5" s="1"/>
  <c r="DV317" i="5"/>
  <c r="ER317" i="5" s="1"/>
  <c r="ED460" i="5"/>
  <c r="EZ460" i="5" s="1"/>
  <c r="DU73" i="5"/>
  <c r="EQ73" i="5" s="1"/>
  <c r="EM460" i="5"/>
  <c r="FI460" i="5" s="1"/>
  <c r="DZ137" i="5"/>
  <c r="EV137" i="5" s="1"/>
  <c r="DU232" i="5"/>
  <c r="EQ232" i="5" s="1"/>
  <c r="EJ403" i="5"/>
  <c r="FF403" i="5" s="1"/>
  <c r="EF232" i="5"/>
  <c r="FB232" i="5" s="1"/>
  <c r="CY358" i="5"/>
  <c r="DB358" i="5" s="1"/>
  <c r="EB403" i="5"/>
  <c r="EX403" i="5" s="1"/>
  <c r="EJ289" i="5"/>
  <c r="FF289" i="5" s="1"/>
  <c r="CY300" i="5"/>
  <c r="DB300" i="5" s="1"/>
  <c r="M300" i="5" s="1"/>
  <c r="DT250" i="5"/>
  <c r="EP250" i="5" s="1"/>
  <c r="ED270" i="5"/>
  <c r="EZ270" i="5" s="1"/>
  <c r="DW298" i="5"/>
  <c r="ES298" i="5" s="1"/>
  <c r="AM298" i="5" s="1"/>
  <c r="DY75" i="5"/>
  <c r="EU75" i="5" s="1"/>
  <c r="DU378" i="5"/>
  <c r="EQ378" i="5" s="1"/>
  <c r="EG118" i="5"/>
  <c r="FC118" i="5" s="1"/>
  <c r="DW193" i="5"/>
  <c r="ES193" i="5" s="1"/>
  <c r="CY394" i="5"/>
  <c r="DB394" i="5" s="1"/>
  <c r="M394" i="5" s="1"/>
  <c r="DW175" i="5"/>
  <c r="ES175" i="5" s="1"/>
  <c r="CY244" i="5"/>
  <c r="DB244" i="5" s="1"/>
  <c r="EC460" i="5"/>
  <c r="EY460" i="5" s="1"/>
  <c r="DW455" i="5"/>
  <c r="ES455" i="5" s="1"/>
  <c r="DV251" i="5"/>
  <c r="ER251" i="5" s="1"/>
  <c r="DW383" i="5"/>
  <c r="ES383" i="5" s="1"/>
  <c r="CY429" i="5"/>
  <c r="DB429" i="5" s="1"/>
  <c r="M429" i="5" s="1"/>
  <c r="EA94" i="5"/>
  <c r="EW94" i="5" s="1"/>
  <c r="DW360" i="5"/>
  <c r="ES360" i="5" s="1"/>
  <c r="EK441" i="5"/>
  <c r="FG441" i="5" s="1"/>
  <c r="CY97" i="5"/>
  <c r="DB97" i="5" s="1"/>
  <c r="BC98" i="5" s="1"/>
  <c r="DW208" i="5"/>
  <c r="ES208" i="5" s="1"/>
  <c r="DT422" i="5"/>
  <c r="EP422" i="5" s="1"/>
  <c r="DT341" i="5"/>
  <c r="EP341" i="5" s="1"/>
  <c r="DV118" i="5"/>
  <c r="ER118" i="5" s="1"/>
  <c r="DZ98" i="5"/>
  <c r="EV98" i="5" s="1"/>
  <c r="CY282" i="5"/>
  <c r="DB282" i="5" s="1"/>
  <c r="DU376" i="5"/>
  <c r="EQ376" i="5" s="1"/>
  <c r="DV270" i="5"/>
  <c r="ER270" i="5" s="1"/>
  <c r="DT351" i="5"/>
  <c r="EP351" i="5" s="1"/>
  <c r="DU132" i="5"/>
  <c r="EQ132" i="5" s="1"/>
  <c r="DT256" i="5"/>
  <c r="EP256" i="5" s="1"/>
  <c r="DV150" i="5"/>
  <c r="ER150" i="5" s="1"/>
  <c r="DZ227" i="5"/>
  <c r="EV227" i="5" s="1"/>
  <c r="DW213" i="5"/>
  <c r="ES213" i="5" s="1"/>
  <c r="DW284" i="5"/>
  <c r="ES284" i="5" s="1"/>
  <c r="DU412" i="5"/>
  <c r="EQ412" i="5" s="1"/>
  <c r="EA170" i="5"/>
  <c r="EW170" i="5" s="1"/>
  <c r="CY149" i="5"/>
  <c r="DB149" i="5" s="1"/>
  <c r="DU403" i="5"/>
  <c r="EQ403" i="5" s="1"/>
  <c r="DU393" i="5"/>
  <c r="EQ393" i="5" s="1"/>
  <c r="DZ403" i="5"/>
  <c r="EV403" i="5" s="1"/>
  <c r="DZ307" i="5"/>
  <c r="EV307" i="5" s="1"/>
  <c r="EE308" i="5"/>
  <c r="FA308" i="5" s="1"/>
  <c r="DU92" i="5"/>
  <c r="EQ92" i="5" s="1"/>
  <c r="DZ94" i="5"/>
  <c r="EV94" i="5" s="1"/>
  <c r="DY132" i="5"/>
  <c r="EU132" i="5" s="1"/>
  <c r="DU243" i="5"/>
  <c r="EQ243" i="5" s="1"/>
  <c r="DU206" i="5"/>
  <c r="EQ206" i="5" s="1"/>
  <c r="DT129" i="5"/>
  <c r="EP129" i="5" s="1"/>
  <c r="DU146" i="5"/>
  <c r="EQ146" i="5" s="1"/>
  <c r="CZ259" i="5"/>
  <c r="DC259" i="5" s="1"/>
  <c r="AM259" i="5" s="1"/>
  <c r="DY175" i="5"/>
  <c r="EU175" i="5" s="1"/>
  <c r="DW194" i="5"/>
  <c r="ES194" i="5" s="1"/>
  <c r="DW184" i="5"/>
  <c r="ES184" i="5" s="1"/>
  <c r="AM184" i="5" s="1"/>
  <c r="EB460" i="5"/>
  <c r="EX460" i="5" s="1"/>
  <c r="CY93" i="5"/>
  <c r="DB93" i="5" s="1"/>
  <c r="M93" i="5" s="1"/>
  <c r="DV80" i="5"/>
  <c r="ER80" i="5" s="1"/>
  <c r="DZ284" i="5"/>
  <c r="EV284" i="5" s="1"/>
  <c r="DT180" i="5"/>
  <c r="EP180" i="5" s="1"/>
  <c r="DV302" i="5"/>
  <c r="ER302" i="5" s="1"/>
  <c r="DU142" i="5"/>
  <c r="EQ142" i="5" s="1"/>
  <c r="CY334" i="5"/>
  <c r="DB334" i="5" s="1"/>
  <c r="M334" i="5" s="1"/>
  <c r="CY439" i="5"/>
  <c r="DB439" i="5" s="1"/>
  <c r="BC440" i="5" s="1"/>
  <c r="DV365" i="5"/>
  <c r="ER365" i="5" s="1"/>
  <c r="EE460" i="5"/>
  <c r="FA460" i="5" s="1"/>
  <c r="DV384" i="5"/>
  <c r="ER384" i="5" s="1"/>
  <c r="CY90" i="5"/>
  <c r="DB90" i="5" s="1"/>
  <c r="M90" i="5" s="1"/>
  <c r="DT184" i="5"/>
  <c r="EP184" i="5" s="1"/>
  <c r="DT92" i="5"/>
  <c r="EP92" i="5" s="1"/>
  <c r="DW117" i="5"/>
  <c r="ES117" i="5" s="1"/>
  <c r="EB61" i="5"/>
  <c r="EX61" i="5" s="1"/>
  <c r="DV260" i="5"/>
  <c r="ER260" i="5" s="1"/>
  <c r="EE384" i="5"/>
  <c r="FA384" i="5" s="1"/>
  <c r="DU346" i="5"/>
  <c r="EQ346" i="5" s="1"/>
  <c r="ED422" i="5"/>
  <c r="EZ422" i="5" s="1"/>
  <c r="CY157" i="5"/>
  <c r="DB157" i="5" s="1"/>
  <c r="G157" i="5" s="1"/>
  <c r="CY457" i="5"/>
  <c r="DB457" i="5" s="1"/>
  <c r="G457" i="5" s="1"/>
  <c r="DZ360" i="5"/>
  <c r="EV360" i="5" s="1"/>
  <c r="DT282" i="5"/>
  <c r="EP282" i="5" s="1"/>
  <c r="EF213" i="5"/>
  <c r="FB213" i="5" s="1"/>
  <c r="CY255" i="5"/>
  <c r="DB255" i="5" s="1"/>
  <c r="M255" i="5" s="1"/>
  <c r="DT232" i="5"/>
  <c r="EP232" i="5" s="1"/>
  <c r="CY276" i="5"/>
  <c r="DB276" i="5" s="1"/>
  <c r="M276" i="5" s="1"/>
  <c r="DU326" i="5"/>
  <c r="EQ326" i="5" s="1"/>
  <c r="DU66" i="5"/>
  <c r="EQ66" i="5" s="1"/>
  <c r="DU117" i="5"/>
  <c r="EQ117" i="5" s="1"/>
  <c r="DU80" i="5"/>
  <c r="EQ80" i="5" s="1"/>
  <c r="DT110" i="5"/>
  <c r="EP110" i="5" s="1"/>
  <c r="CY375" i="5"/>
  <c r="DB375" i="5" s="1"/>
  <c r="M375" i="5" s="1"/>
  <c r="DT384" i="5"/>
  <c r="EP384" i="5" s="1"/>
  <c r="CY221" i="5"/>
  <c r="DB221" i="5" s="1"/>
  <c r="M221" i="5" s="1"/>
  <c r="DT175" i="5"/>
  <c r="EP175" i="5" s="1"/>
  <c r="EM251" i="5"/>
  <c r="FI251" i="5" s="1"/>
  <c r="DV440" i="5"/>
  <c r="ER440" i="5" s="1"/>
  <c r="DZ132" i="5"/>
  <c r="EV132" i="5" s="1"/>
  <c r="DX326" i="5"/>
  <c r="ET326" i="5" s="1"/>
  <c r="EE80" i="5"/>
  <c r="FA80" i="5" s="1"/>
  <c r="DV225" i="5"/>
  <c r="ER225" i="5" s="1"/>
  <c r="EK251" i="5"/>
  <c r="FG251" i="5" s="1"/>
  <c r="EA303" i="5"/>
  <c r="EW303" i="5" s="1"/>
  <c r="CZ409" i="5"/>
  <c r="DC409" i="5" s="1"/>
  <c r="AM409" i="5" s="1"/>
  <c r="DY307" i="5"/>
  <c r="EU307" i="5" s="1"/>
  <c r="DX232" i="5"/>
  <c r="ET232" i="5" s="1"/>
  <c r="CY281" i="5"/>
  <c r="DB281" i="5" s="1"/>
  <c r="M281" i="5" s="1"/>
  <c r="DU91" i="5"/>
  <c r="EQ91" i="5" s="1"/>
  <c r="CY400" i="5"/>
  <c r="DB400" i="5" s="1"/>
  <c r="G400" i="5" s="1"/>
  <c r="EC113" i="5"/>
  <c r="EY113" i="5" s="1"/>
  <c r="CY144" i="5"/>
  <c r="DB144" i="5" s="1"/>
  <c r="M144" i="5" s="1"/>
  <c r="DU118" i="5"/>
  <c r="EQ118" i="5" s="1"/>
  <c r="DW203" i="5"/>
  <c r="ES203" i="5" s="1"/>
  <c r="AM203" i="5" s="1"/>
  <c r="CY295" i="5"/>
  <c r="DB295" i="5" s="1"/>
  <c r="M295" i="5" s="1"/>
  <c r="CY372" i="5"/>
  <c r="DB372" i="5" s="1"/>
  <c r="M372" i="5" s="1"/>
  <c r="DU415" i="5"/>
  <c r="EQ415" i="5" s="1"/>
  <c r="CY392" i="5"/>
  <c r="DB392" i="5" s="1"/>
  <c r="M392" i="5" s="1"/>
  <c r="CZ428" i="5"/>
  <c r="DC428" i="5" s="1"/>
  <c r="AM428" i="5" s="1"/>
  <c r="CY428" i="5"/>
  <c r="DB428" i="5" s="1"/>
  <c r="M428" i="5" s="1"/>
  <c r="CY395" i="5"/>
  <c r="DB395" i="5" s="1"/>
  <c r="M395" i="5" s="1"/>
  <c r="CZ185" i="5"/>
  <c r="DC185" i="5" s="1"/>
  <c r="AM185" i="5" s="1"/>
  <c r="EL441" i="5"/>
  <c r="FH441" i="5" s="1"/>
  <c r="DV265" i="5"/>
  <c r="ER265" i="5" s="1"/>
  <c r="DX194" i="5"/>
  <c r="ET194" i="5" s="1"/>
  <c r="CZ334" i="5"/>
  <c r="DC334" i="5" s="1"/>
  <c r="AM334" i="5" s="1"/>
  <c r="EM175" i="5"/>
  <c r="FI175" i="5" s="1"/>
  <c r="EA341" i="5"/>
  <c r="EW341" i="5" s="1"/>
  <c r="CY252" i="5"/>
  <c r="DB252" i="5" s="1"/>
  <c r="G252" i="5" s="1"/>
  <c r="DT345" i="5"/>
  <c r="EP345" i="5" s="1"/>
  <c r="DX436" i="5"/>
  <c r="ET436" i="5" s="1"/>
  <c r="CY399" i="5"/>
  <c r="DB399" i="5" s="1"/>
  <c r="M399" i="5" s="1"/>
  <c r="CY299" i="5"/>
  <c r="DB299" i="5" s="1"/>
  <c r="M299" i="5" s="1"/>
  <c r="DX346" i="5"/>
  <c r="ET346" i="5" s="1"/>
  <c r="DT374" i="5"/>
  <c r="EP374" i="5" s="1"/>
  <c r="DU226" i="5"/>
  <c r="EQ226" i="5" s="1"/>
  <c r="EG308" i="5"/>
  <c r="FC308" i="5" s="1"/>
  <c r="DV393" i="5"/>
  <c r="ER393" i="5" s="1"/>
  <c r="DZ136" i="5"/>
  <c r="EV136" i="5" s="1"/>
  <c r="DV383" i="5"/>
  <c r="ER383" i="5" s="1"/>
  <c r="EM213" i="5"/>
  <c r="FI213" i="5" s="1"/>
  <c r="DU244" i="5"/>
  <c r="EQ244" i="5" s="1"/>
  <c r="DU212" i="5"/>
  <c r="EQ212" i="5" s="1"/>
  <c r="DY270" i="5"/>
  <c r="EU270" i="5" s="1"/>
  <c r="DU98" i="5"/>
  <c r="EQ98" i="5" s="1"/>
  <c r="DT208" i="5"/>
  <c r="EP208" i="5" s="1"/>
  <c r="DX265" i="5"/>
  <c r="ET265" i="5" s="1"/>
  <c r="CY293" i="5"/>
  <c r="DB293" i="5" s="1"/>
  <c r="M293" i="5" s="1"/>
  <c r="CY195" i="5"/>
  <c r="DB195" i="5" s="1"/>
  <c r="G195" i="5" s="1"/>
  <c r="DX117" i="5"/>
  <c r="ET117" i="5" s="1"/>
  <c r="CY445" i="5"/>
  <c r="DB445" i="5" s="1"/>
  <c r="M445" i="5" s="1"/>
  <c r="DV339" i="5"/>
  <c r="ER339" i="5" s="1"/>
  <c r="ED156" i="5"/>
  <c r="EZ156" i="5" s="1"/>
  <c r="DW99" i="5"/>
  <c r="ES99" i="5" s="1"/>
  <c r="EI137" i="5"/>
  <c r="FE137" i="5" s="1"/>
  <c r="DY269" i="5"/>
  <c r="EU269" i="5" s="1"/>
  <c r="DW341" i="5"/>
  <c r="ES341" i="5" s="1"/>
  <c r="EL118" i="5"/>
  <c r="FH118" i="5" s="1"/>
  <c r="EG232" i="5"/>
  <c r="FC232" i="5" s="1"/>
  <c r="EM403" i="5"/>
  <c r="FI403" i="5" s="1"/>
  <c r="EH422" i="5"/>
  <c r="FD422" i="5" s="1"/>
  <c r="EH365" i="5"/>
  <c r="FD365" i="5" s="1"/>
  <c r="EB265" i="5"/>
  <c r="EX265" i="5" s="1"/>
  <c r="EG403" i="5"/>
  <c r="FC403" i="5" s="1"/>
  <c r="EL194" i="5"/>
  <c r="FH194" i="5" s="1"/>
  <c r="EJ270" i="5"/>
  <c r="FF270" i="5" s="1"/>
  <c r="CY78" i="5"/>
  <c r="DB78" i="5" s="1"/>
  <c r="BC79" i="5" s="1"/>
  <c r="DT265" i="5"/>
  <c r="EP265" i="5" s="1"/>
  <c r="EK137" i="5"/>
  <c r="FG137" i="5" s="1"/>
  <c r="DY284" i="5"/>
  <c r="EU284" i="5" s="1"/>
  <c r="CY171" i="5"/>
  <c r="DB171" i="5" s="1"/>
  <c r="M171" i="5" s="1"/>
  <c r="DY79" i="5"/>
  <c r="EU79" i="5" s="1"/>
  <c r="DV264" i="5"/>
  <c r="ER264" i="5" s="1"/>
  <c r="DT237" i="5"/>
  <c r="EP237" i="5" s="1"/>
  <c r="DV99" i="5"/>
  <c r="ER99" i="5" s="1"/>
  <c r="EK213" i="5"/>
  <c r="FG213" i="5" s="1"/>
  <c r="DT264" i="5"/>
  <c r="EP264" i="5" s="1"/>
  <c r="DW94" i="5"/>
  <c r="ES94" i="5" s="1"/>
  <c r="ED441" i="5"/>
  <c r="EZ441" i="5" s="1"/>
  <c r="DV244" i="5"/>
  <c r="ER244" i="5" s="1"/>
  <c r="DV364" i="5"/>
  <c r="ER364" i="5" s="1"/>
  <c r="EI194" i="5"/>
  <c r="FE194" i="5" s="1"/>
  <c r="EM270" i="5"/>
  <c r="FI270" i="5" s="1"/>
  <c r="CZ413" i="5"/>
  <c r="DC413" i="5" s="1"/>
  <c r="AM413" i="5" s="1"/>
  <c r="EB246" i="5"/>
  <c r="EX246" i="5" s="1"/>
  <c r="DV402" i="5"/>
  <c r="ER402" i="5" s="1"/>
  <c r="DW436" i="5"/>
  <c r="ES436" i="5" s="1"/>
  <c r="CZ315" i="5"/>
  <c r="DC315" i="5" s="1"/>
  <c r="AM315" i="5" s="1"/>
  <c r="CZ353" i="5"/>
  <c r="DC353" i="5" s="1"/>
  <c r="AM353" i="5" s="1"/>
  <c r="CY134" i="5"/>
  <c r="DB134" i="5" s="1"/>
  <c r="G134" i="5" s="1"/>
  <c r="CY397" i="5"/>
  <c r="DB397" i="5" s="1"/>
  <c r="M397" i="5" s="1"/>
  <c r="DT358" i="5"/>
  <c r="EP358" i="5" s="1"/>
  <c r="CY277" i="5"/>
  <c r="DB277" i="5" s="1"/>
  <c r="M277" i="5" s="1"/>
  <c r="EJ175" i="5"/>
  <c r="FF175" i="5" s="1"/>
  <c r="EC137" i="5"/>
  <c r="EY137" i="5" s="1"/>
  <c r="EB251" i="5"/>
  <c r="EX251" i="5" s="1"/>
  <c r="DU282" i="5"/>
  <c r="EQ282" i="5" s="1"/>
  <c r="CY267" i="5"/>
  <c r="DB267" i="5" s="1"/>
  <c r="G267" i="5" s="1"/>
  <c r="CY154" i="5"/>
  <c r="DB154" i="5" s="1"/>
  <c r="BC155" i="5" s="1"/>
  <c r="DT174" i="5"/>
  <c r="EP174" i="5" s="1"/>
  <c r="DT142" i="5"/>
  <c r="EP142" i="5" s="1"/>
  <c r="DX193" i="5"/>
  <c r="ET193" i="5" s="1"/>
  <c r="EC322" i="5"/>
  <c r="EY322" i="5" s="1"/>
  <c r="DV435" i="5"/>
  <c r="ER435" i="5" s="1"/>
  <c r="DU225" i="5"/>
  <c r="EQ225" i="5" s="1"/>
  <c r="DY231" i="5"/>
  <c r="EU231" i="5" s="1"/>
  <c r="DY193" i="5"/>
  <c r="EU193" i="5" s="1"/>
  <c r="DT283" i="5"/>
  <c r="EP283" i="5" s="1"/>
  <c r="DV398" i="5"/>
  <c r="ER398" i="5" s="1"/>
  <c r="EI308" i="5"/>
  <c r="FE308" i="5" s="1"/>
  <c r="CY147" i="5"/>
  <c r="DB147" i="5" s="1"/>
  <c r="M147" i="5" s="1"/>
  <c r="CY378" i="5"/>
  <c r="DB378" i="5" s="1"/>
  <c r="M378" i="5" s="1"/>
  <c r="CY248" i="5"/>
  <c r="DB248" i="5" s="1"/>
  <c r="G248" i="5" s="1"/>
  <c r="CY301" i="5"/>
  <c r="DB301" i="5" s="1"/>
  <c r="EE346" i="5"/>
  <c r="FA346" i="5" s="1"/>
  <c r="CY103" i="5"/>
  <c r="DB103" i="5" s="1"/>
  <c r="M103" i="5" s="1"/>
  <c r="DT338" i="5"/>
  <c r="EP338" i="5" s="1"/>
  <c r="EC151" i="5"/>
  <c r="EY151" i="5" s="1"/>
  <c r="EA403" i="5"/>
  <c r="EW403" i="5" s="1"/>
  <c r="CY278" i="5"/>
  <c r="DB278" i="5" s="1"/>
  <c r="M278" i="5" s="1"/>
  <c r="DU148" i="5"/>
  <c r="EQ148" i="5" s="1"/>
  <c r="DV136" i="5"/>
  <c r="ER136" i="5" s="1"/>
  <c r="DW346" i="5"/>
  <c r="ES346" i="5" s="1"/>
  <c r="EC403" i="5"/>
  <c r="EY403" i="5" s="1"/>
  <c r="CY148" i="5"/>
  <c r="DB148" i="5" s="1"/>
  <c r="M148" i="5" s="1"/>
  <c r="CY268" i="5"/>
  <c r="DB268" i="5" s="1"/>
  <c r="BC269" i="5" s="1"/>
  <c r="DT243" i="5"/>
  <c r="EP243" i="5" s="1"/>
  <c r="DV208" i="5"/>
  <c r="ER208" i="5" s="1"/>
  <c r="DX156" i="5"/>
  <c r="ET156" i="5" s="1"/>
  <c r="EF80" i="5"/>
  <c r="FB80" i="5" s="1"/>
  <c r="DU174" i="5"/>
  <c r="EQ174" i="5" s="1"/>
  <c r="DW365" i="5"/>
  <c r="ES365" i="5" s="1"/>
  <c r="DT112" i="5"/>
  <c r="EP112" i="5" s="1"/>
  <c r="DW307" i="5"/>
  <c r="ES307" i="5" s="1"/>
  <c r="DY246" i="5"/>
  <c r="EU246" i="5" s="1"/>
  <c r="EF175" i="5"/>
  <c r="FB175" i="5" s="1"/>
  <c r="EF403" i="5"/>
  <c r="FB403" i="5" s="1"/>
  <c r="EL270" i="5"/>
  <c r="FH270" i="5" s="1"/>
  <c r="EB455" i="5"/>
  <c r="EX455" i="5" s="1"/>
  <c r="DU327" i="5"/>
  <c r="EQ327" i="5" s="1"/>
  <c r="DW174" i="5"/>
  <c r="ES174" i="5" s="1"/>
  <c r="CY420" i="5"/>
  <c r="DB420" i="5" s="1"/>
  <c r="BC421" i="5" s="1"/>
  <c r="DV245" i="5"/>
  <c r="ER245" i="5" s="1"/>
  <c r="EJ194" i="5"/>
  <c r="FF194" i="5" s="1"/>
  <c r="DU110" i="5"/>
  <c r="EQ110" i="5" s="1"/>
  <c r="DU431" i="5"/>
  <c r="EQ431" i="5" s="1"/>
  <c r="CY65" i="5"/>
  <c r="DB65" i="5" s="1"/>
  <c r="M65" i="5" s="1"/>
  <c r="DY213" i="5"/>
  <c r="EU213" i="5" s="1"/>
  <c r="DV112" i="5"/>
  <c r="ER112" i="5" s="1"/>
  <c r="DT151" i="5"/>
  <c r="EP151" i="5" s="1"/>
  <c r="DT336" i="5"/>
  <c r="EP336" i="5" s="1"/>
  <c r="CY453" i="5"/>
  <c r="DB453" i="5" s="1"/>
  <c r="M453" i="5" s="1"/>
  <c r="DT85" i="5"/>
  <c r="DZ212" i="5"/>
  <c r="EV212" i="5" s="1"/>
  <c r="DZ341" i="5"/>
  <c r="EV341" i="5" s="1"/>
  <c r="DZ193" i="5"/>
  <c r="EV193" i="5" s="1"/>
  <c r="DV113" i="5"/>
  <c r="ER113" i="5" s="1"/>
  <c r="DX94" i="5"/>
  <c r="ET94" i="5" s="1"/>
  <c r="DW231" i="5"/>
  <c r="ES231" i="5" s="1"/>
  <c r="CY458" i="5"/>
  <c r="DB458" i="5" s="1"/>
  <c r="BC459" i="5" s="1"/>
  <c r="DT339" i="5"/>
  <c r="EP339" i="5" s="1"/>
  <c r="DU359" i="5"/>
  <c r="EQ359" i="5" s="1"/>
  <c r="CY438" i="5"/>
  <c r="DB438" i="5" s="1"/>
  <c r="G438" i="5" s="1"/>
  <c r="DV282" i="5"/>
  <c r="ER282" i="5" s="1"/>
  <c r="CY219" i="5"/>
  <c r="DB219" i="5" s="1"/>
  <c r="M219" i="5" s="1"/>
  <c r="DV117" i="5"/>
  <c r="ER117" i="5" s="1"/>
  <c r="EK308" i="5"/>
  <c r="FG308" i="5" s="1"/>
  <c r="DZ346" i="5"/>
  <c r="EV346" i="5" s="1"/>
  <c r="DU396" i="5"/>
  <c r="EQ396" i="5" s="1"/>
  <c r="EC308" i="5"/>
  <c r="EY308" i="5" s="1"/>
  <c r="DT340" i="5"/>
  <c r="EP340" i="5" s="1"/>
  <c r="EB170" i="5"/>
  <c r="EX170" i="5" s="1"/>
  <c r="EL460" i="5"/>
  <c r="FH460" i="5" s="1"/>
  <c r="EA132" i="5"/>
  <c r="EW132" i="5" s="1"/>
  <c r="EA118" i="5"/>
  <c r="EW118" i="5" s="1"/>
  <c r="DV460" i="5"/>
  <c r="ER460" i="5" s="1"/>
  <c r="EB80" i="5"/>
  <c r="EX80" i="5" s="1"/>
  <c r="DV75" i="5"/>
  <c r="ER75" i="5" s="1"/>
  <c r="EG384" i="5"/>
  <c r="FC384" i="5" s="1"/>
  <c r="CY143" i="5"/>
  <c r="DB143" i="5" s="1"/>
  <c r="M143" i="5" s="1"/>
  <c r="DW246" i="5"/>
  <c r="ES246" i="5" s="1"/>
  <c r="DY136" i="5"/>
  <c r="EU136" i="5" s="1"/>
  <c r="DU453" i="5"/>
  <c r="EQ453" i="5" s="1"/>
  <c r="ED365" i="5"/>
  <c r="EZ365" i="5" s="1"/>
  <c r="DU246" i="5"/>
  <c r="EQ246" i="5" s="1"/>
  <c r="CY446" i="5"/>
  <c r="DB446" i="5" s="1"/>
  <c r="M446" i="5" s="1"/>
  <c r="DT246" i="5"/>
  <c r="EP246" i="5" s="1"/>
  <c r="DZ383" i="5"/>
  <c r="EV383" i="5" s="1"/>
  <c r="EB289" i="5"/>
  <c r="EX289" i="5" s="1"/>
  <c r="DT393" i="5"/>
  <c r="EP393" i="5" s="1"/>
  <c r="CY199" i="5"/>
  <c r="DB199" i="5" s="1"/>
  <c r="M199" i="5" s="1"/>
  <c r="DX227" i="5"/>
  <c r="ET227" i="5" s="1"/>
  <c r="DZ308" i="5"/>
  <c r="EV308" i="5" s="1"/>
  <c r="DU345" i="5"/>
  <c r="EQ345" i="5" s="1"/>
  <c r="DX384" i="5"/>
  <c r="ET384" i="5" s="1"/>
  <c r="CZ295" i="5"/>
  <c r="DC295" i="5" s="1"/>
  <c r="AM295" i="5" s="1"/>
  <c r="CZ162" i="5"/>
  <c r="DC162" i="5" s="1"/>
  <c r="AM162" i="5" s="1"/>
  <c r="DW317" i="5"/>
  <c r="ES317" i="5" s="1"/>
  <c r="AM317" i="5" s="1"/>
  <c r="ED137" i="5"/>
  <c r="EZ137" i="5" s="1"/>
  <c r="DZ364" i="5"/>
  <c r="EV364" i="5" s="1"/>
  <c r="CY71" i="5"/>
  <c r="DB71" i="5" s="1"/>
  <c r="M71" i="5" s="1"/>
  <c r="DU222" i="5"/>
  <c r="EQ222" i="5" s="1"/>
  <c r="DV194" i="5"/>
  <c r="ER194" i="5" s="1"/>
  <c r="EH80" i="5"/>
  <c r="FD80" i="5" s="1"/>
  <c r="EE232" i="5"/>
  <c r="FA232" i="5" s="1"/>
  <c r="DU227" i="5"/>
  <c r="EQ227" i="5" s="1"/>
  <c r="EC327" i="5"/>
  <c r="EY327" i="5" s="1"/>
  <c r="EA360" i="5"/>
  <c r="EW360" i="5" s="1"/>
  <c r="DX398" i="5"/>
  <c r="ET398" i="5" s="1"/>
  <c r="DZ175" i="5"/>
  <c r="EV175" i="5" s="1"/>
  <c r="CY302" i="5"/>
  <c r="DB302" i="5" s="1"/>
  <c r="M302" i="5" s="1"/>
  <c r="DT378" i="5"/>
  <c r="EP378" i="5" s="1"/>
  <c r="DW70" i="5"/>
  <c r="ES70" i="5" s="1"/>
  <c r="AM70" i="5" s="1"/>
  <c r="CY381" i="5"/>
  <c r="DB381" i="5" s="1"/>
  <c r="G381" i="5" s="1"/>
  <c r="DT319" i="5"/>
  <c r="EP319" i="5" s="1"/>
  <c r="DT355" i="5"/>
  <c r="EP355" i="5" s="1"/>
  <c r="DX189" i="5"/>
  <c r="ET189" i="5" s="1"/>
  <c r="DU340" i="5"/>
  <c r="EQ340" i="5" s="1"/>
  <c r="CY407" i="5"/>
  <c r="DB407" i="5" s="1"/>
  <c r="M407" i="5" s="1"/>
  <c r="DX136" i="5"/>
  <c r="ET136" i="5" s="1"/>
  <c r="DU203" i="5"/>
  <c r="EQ203" i="5" s="1"/>
  <c r="DT193" i="5"/>
  <c r="EP193" i="5" s="1"/>
  <c r="CY240" i="5"/>
  <c r="DB240" i="5" s="1"/>
  <c r="M240" i="5" s="1"/>
  <c r="DX365" i="5"/>
  <c r="ET365" i="5" s="1"/>
  <c r="DT118" i="5"/>
  <c r="EP118" i="5" s="1"/>
  <c r="DT395" i="5"/>
  <c r="EP395" i="5" s="1"/>
  <c r="CZ68" i="5"/>
  <c r="DC68" i="5" s="1"/>
  <c r="AM68" i="5" s="1"/>
  <c r="DU264" i="5"/>
  <c r="EQ264" i="5" s="1"/>
  <c r="EE156" i="5"/>
  <c r="FA156" i="5" s="1"/>
  <c r="DT136" i="5"/>
  <c r="EP136" i="5" s="1"/>
  <c r="DW440" i="5"/>
  <c r="ES440" i="5" s="1"/>
  <c r="DX132" i="5"/>
  <c r="ET132" i="5" s="1"/>
  <c r="DV127" i="5"/>
  <c r="ER127" i="5" s="1"/>
  <c r="EC398" i="5"/>
  <c r="EY398" i="5" s="1"/>
  <c r="CY183" i="5"/>
  <c r="DB183" i="5" s="1"/>
  <c r="M183" i="5" s="1"/>
  <c r="DZ117" i="5"/>
  <c r="EV117" i="5" s="1"/>
  <c r="EC360" i="5"/>
  <c r="EY360" i="5" s="1"/>
  <c r="ED308" i="5"/>
  <c r="EZ308" i="5" s="1"/>
  <c r="DT326" i="5"/>
  <c r="EP326" i="5" s="1"/>
  <c r="DZ398" i="5"/>
  <c r="EV398" i="5" s="1"/>
  <c r="DU167" i="5"/>
  <c r="EQ167" i="5" s="1"/>
  <c r="EA75" i="5"/>
  <c r="EW75" i="5" s="1"/>
  <c r="DW98" i="5"/>
  <c r="ES98" i="5" s="1"/>
  <c r="DU213" i="5"/>
  <c r="EQ213" i="5" s="1"/>
  <c r="CZ200" i="5"/>
  <c r="DC200" i="5" s="1"/>
  <c r="AM200" i="5" s="1"/>
  <c r="EE61" i="5"/>
  <c r="FA61" i="5" s="1"/>
  <c r="CY363" i="5"/>
  <c r="DB363" i="5" s="1"/>
  <c r="BC364" i="5" s="1"/>
  <c r="CY264" i="5"/>
  <c r="DB264" i="5" s="1"/>
  <c r="M264" i="5" s="1"/>
  <c r="DT317" i="5"/>
  <c r="EP317" i="5" s="1"/>
  <c r="CZ204" i="5"/>
  <c r="DC204" i="5" s="1"/>
  <c r="AM204" i="5" s="1"/>
  <c r="CY370" i="5"/>
  <c r="DB370" i="5" s="1"/>
  <c r="M370" i="5" s="1"/>
  <c r="DU417" i="5"/>
  <c r="EQ417" i="5" s="1"/>
  <c r="CY454" i="5"/>
  <c r="DB454" i="5" s="1"/>
  <c r="M454" i="5" s="1"/>
  <c r="CY191" i="5"/>
  <c r="DB191" i="5" s="1"/>
  <c r="G191" i="5" s="1"/>
  <c r="DV403" i="5"/>
  <c r="ER403" i="5" s="1"/>
  <c r="DU302" i="5"/>
  <c r="EQ302" i="5" s="1"/>
  <c r="CY112" i="5"/>
  <c r="DB112" i="5" s="1"/>
  <c r="M112" i="5" s="1"/>
  <c r="EB327" i="5"/>
  <c r="EX327" i="5" s="1"/>
  <c r="DX118" i="5"/>
  <c r="ET118" i="5" s="1"/>
  <c r="CY182" i="5"/>
  <c r="DB182" i="5" s="1"/>
  <c r="M182" i="5" s="1"/>
  <c r="EB398" i="5"/>
  <c r="EX398" i="5" s="1"/>
  <c r="EB441" i="5"/>
  <c r="EX441" i="5" s="1"/>
  <c r="DY308" i="5"/>
  <c r="EU308" i="5" s="1"/>
  <c r="DT150" i="5"/>
  <c r="EP150" i="5" s="1"/>
  <c r="DU113" i="5"/>
  <c r="EQ113" i="5" s="1"/>
  <c r="CY325" i="5"/>
  <c r="DB325" i="5" s="1"/>
  <c r="BC326" i="5" s="1"/>
  <c r="CY418" i="5"/>
  <c r="DB418" i="5" s="1"/>
  <c r="M418" i="5" s="1"/>
  <c r="EH232" i="5"/>
  <c r="FD232" i="5" s="1"/>
  <c r="DV98" i="5"/>
  <c r="ER98" i="5" s="1"/>
  <c r="DX175" i="5"/>
  <c r="ET175" i="5" s="1"/>
  <c r="DU389" i="5"/>
  <c r="EQ389" i="5" s="1"/>
  <c r="DW156" i="5"/>
  <c r="ES156" i="5" s="1"/>
  <c r="CY297" i="5"/>
  <c r="DB297" i="5" s="1"/>
  <c r="M297" i="5" s="1"/>
  <c r="DV321" i="5"/>
  <c r="ER321" i="5" s="1"/>
  <c r="DV360" i="5"/>
  <c r="ER360" i="5" s="1"/>
  <c r="CY376" i="5"/>
  <c r="DB376" i="5" s="1"/>
  <c r="M376" i="5" s="1"/>
  <c r="CY448" i="5"/>
  <c r="DB448" i="5" s="1"/>
  <c r="M448" i="5" s="1"/>
  <c r="CZ124" i="5"/>
  <c r="DC124" i="5" s="1"/>
  <c r="AM124" i="5" s="1"/>
  <c r="CY211" i="5"/>
  <c r="DB211" i="5" s="1"/>
  <c r="BC212" i="5" s="1"/>
  <c r="CY87" i="5"/>
  <c r="DB87" i="5" s="1"/>
  <c r="M87" i="5" s="1"/>
  <c r="DU402" i="5"/>
  <c r="EQ402" i="5" s="1"/>
  <c r="DZ250" i="5"/>
  <c r="EV250" i="5" s="1"/>
  <c r="CY125" i="5"/>
  <c r="DB125" i="5" s="1"/>
  <c r="M125" i="5" s="1"/>
  <c r="EB118" i="5"/>
  <c r="EX118" i="5" s="1"/>
  <c r="CY337" i="5"/>
  <c r="DB337" i="5" s="1"/>
  <c r="M337" i="5" s="1"/>
  <c r="CY169" i="5"/>
  <c r="DB169" i="5" s="1"/>
  <c r="M169" i="5" s="1"/>
  <c r="DV226" i="5"/>
  <c r="ER226" i="5" s="1"/>
  <c r="CY74" i="5"/>
  <c r="DB74" i="5" s="1"/>
  <c r="M74" i="5" s="1"/>
  <c r="DT170" i="5"/>
  <c r="EP170" i="5" s="1"/>
  <c r="DT74" i="5"/>
  <c r="EP74" i="5" s="1"/>
  <c r="CZ201" i="5"/>
  <c r="DC201" i="5" s="1"/>
  <c r="AM201" i="5" s="1"/>
  <c r="CY432" i="5"/>
  <c r="DB432" i="5" s="1"/>
  <c r="M432" i="5" s="1"/>
  <c r="DT146" i="5"/>
  <c r="EP146" i="5" s="1"/>
  <c r="DT263" i="5"/>
  <c r="EP263" i="5" s="1"/>
  <c r="CY331" i="5"/>
  <c r="DB331" i="5" s="1"/>
  <c r="M331" i="5" s="1"/>
  <c r="DY346" i="5"/>
  <c r="EU346" i="5" s="1"/>
  <c r="CY350" i="5"/>
  <c r="DB350" i="5" s="1"/>
  <c r="M350" i="5" s="1"/>
  <c r="DU131" i="5"/>
  <c r="EQ131" i="5" s="1"/>
  <c r="EC61" i="5"/>
  <c r="EY61" i="5" s="1"/>
  <c r="EG441" i="5"/>
  <c r="FC441" i="5" s="1"/>
  <c r="CY187" i="5"/>
  <c r="DB187" i="5" s="1"/>
  <c r="EL422" i="5"/>
  <c r="FH422" i="5" s="1"/>
  <c r="DU74" i="5"/>
  <c r="EQ74" i="5" s="1"/>
  <c r="DU422" i="5"/>
  <c r="EQ422" i="5" s="1"/>
  <c r="DY422" i="5"/>
  <c r="EU422" i="5" s="1"/>
  <c r="DY98" i="5"/>
  <c r="EU98" i="5" s="1"/>
  <c r="DX79" i="5"/>
  <c r="ET79" i="5" s="1"/>
  <c r="DV94" i="5"/>
  <c r="ER94" i="5" s="1"/>
  <c r="CZ354" i="5"/>
  <c r="DC354" i="5" s="1"/>
  <c r="AM354" i="5" s="1"/>
  <c r="ED289" i="5"/>
  <c r="EZ289" i="5" s="1"/>
  <c r="DV79" i="5"/>
  <c r="ER79" i="5" s="1"/>
  <c r="CY287" i="5"/>
  <c r="DB287" i="5" s="1"/>
  <c r="BC288" i="5" s="1"/>
  <c r="DV454" i="5"/>
  <c r="ER454" i="5" s="1"/>
  <c r="EF308" i="5"/>
  <c r="FB308" i="5" s="1"/>
  <c r="DT417" i="5"/>
  <c r="EP417" i="5" s="1"/>
  <c r="DX284" i="5"/>
  <c r="ET284" i="5" s="1"/>
  <c r="EM422" i="5"/>
  <c r="FI422" i="5" s="1"/>
  <c r="EM80" i="5"/>
  <c r="FI80" i="5" s="1"/>
  <c r="ED232" i="5"/>
  <c r="EZ232" i="5" s="1"/>
  <c r="CZ86" i="5"/>
  <c r="DC86" i="5" s="1"/>
  <c r="AM86" i="5" s="1"/>
  <c r="DY288" i="5"/>
  <c r="EU288" i="5" s="1"/>
  <c r="DV89" i="5"/>
  <c r="ER89" i="5" s="1"/>
  <c r="DU284" i="5"/>
  <c r="EQ284" i="5" s="1"/>
  <c r="EA99" i="5"/>
  <c r="EW99" i="5" s="1"/>
  <c r="EE403" i="5"/>
  <c r="FA403" i="5" s="1"/>
  <c r="CY217" i="5"/>
  <c r="DB217" i="5" s="1"/>
  <c r="M217" i="5" s="1"/>
  <c r="DV137" i="5"/>
  <c r="ER137" i="5" s="1"/>
  <c r="CY266" i="5"/>
  <c r="DB266" i="5" s="1"/>
  <c r="M266" i="5" s="1"/>
  <c r="CY256" i="5"/>
  <c r="DB256" i="5" s="1"/>
  <c r="M256" i="5" s="1"/>
  <c r="DW402" i="5"/>
  <c r="ES402" i="5" s="1"/>
  <c r="EC341" i="5"/>
  <c r="EY341" i="5" s="1"/>
  <c r="DV92" i="5"/>
  <c r="ER92" i="5" s="1"/>
  <c r="DU241" i="5"/>
  <c r="EQ241" i="5" s="1"/>
  <c r="DY265" i="5"/>
  <c r="EU265" i="5" s="1"/>
  <c r="EF156" i="5"/>
  <c r="FB156" i="5" s="1"/>
  <c r="EM441" i="5"/>
  <c r="FI441" i="5" s="1"/>
  <c r="DU294" i="5"/>
  <c r="EQ294" i="5" s="1"/>
  <c r="CY296" i="5"/>
  <c r="DB296" i="5" s="1"/>
  <c r="M296" i="5" s="1"/>
  <c r="CY233" i="5"/>
  <c r="DB233" i="5" s="1"/>
  <c r="G233" i="5" s="1"/>
  <c r="CY362" i="5"/>
  <c r="DB362" i="5" s="1"/>
  <c r="G362" i="5" s="1"/>
  <c r="DV188" i="5"/>
  <c r="ER188" i="5" s="1"/>
  <c r="DV70" i="5"/>
  <c r="ER70" i="5" s="1"/>
  <c r="DX403" i="5"/>
  <c r="ET403" i="5" s="1"/>
  <c r="DT412" i="5"/>
  <c r="EP412" i="5" s="1"/>
  <c r="EB189" i="5"/>
  <c r="EX189" i="5" s="1"/>
  <c r="DZ246" i="5"/>
  <c r="EV246" i="5" s="1"/>
  <c r="DV415" i="5"/>
  <c r="ER415" i="5" s="1"/>
  <c r="EB208" i="5"/>
  <c r="EX208" i="5" s="1"/>
  <c r="EA156" i="5"/>
  <c r="EW156" i="5" s="1"/>
  <c r="EC346" i="5"/>
  <c r="EY346" i="5" s="1"/>
  <c r="DW118" i="5"/>
  <c r="ES118" i="5" s="1"/>
  <c r="EL137" i="5"/>
  <c r="FH137" i="5" s="1"/>
  <c r="EE99" i="5"/>
  <c r="FA99" i="5" s="1"/>
  <c r="EC156" i="5"/>
  <c r="EY156" i="5" s="1"/>
  <c r="CZ337" i="5"/>
  <c r="DC337" i="5" s="1"/>
  <c r="AM337" i="5" s="1"/>
  <c r="CY353" i="5"/>
  <c r="DB353" i="5" s="1"/>
  <c r="M353" i="5" s="1"/>
  <c r="DV374" i="5"/>
  <c r="ER374" i="5" s="1"/>
  <c r="DU94" i="5"/>
  <c r="EQ94" i="5" s="1"/>
  <c r="EF194" i="5"/>
  <c r="FB194" i="5" s="1"/>
  <c r="EJ384" i="5"/>
  <c r="FF384" i="5" s="1"/>
  <c r="EI403" i="5"/>
  <c r="FE403" i="5" s="1"/>
  <c r="DW132" i="5"/>
  <c r="ES132" i="5" s="1"/>
  <c r="DT260" i="5"/>
  <c r="EP260" i="5" s="1"/>
  <c r="DU454" i="5"/>
  <c r="EQ454" i="5" s="1"/>
  <c r="DT408" i="5"/>
  <c r="EP408" i="5" s="1"/>
  <c r="DW403" i="5"/>
  <c r="ES403" i="5" s="1"/>
  <c r="DU231" i="5"/>
  <c r="EQ231" i="5" s="1"/>
  <c r="DW288" i="5"/>
  <c r="ES288" i="5" s="1"/>
  <c r="EA208" i="5"/>
  <c r="EW208" i="5" s="1"/>
  <c r="EI213" i="5"/>
  <c r="FE213" i="5" s="1"/>
  <c r="DU322" i="5"/>
  <c r="EQ322" i="5" s="1"/>
  <c r="CY323" i="5"/>
  <c r="DB323" i="5" s="1"/>
  <c r="M323" i="5" s="1"/>
  <c r="DU370" i="5"/>
  <c r="EQ370" i="5" s="1"/>
  <c r="EH327" i="5"/>
  <c r="FD327" i="5" s="1"/>
  <c r="DT365" i="5"/>
  <c r="EP365" i="5" s="1"/>
  <c r="EG327" i="5"/>
  <c r="FC327" i="5" s="1"/>
  <c r="CY67" i="5"/>
  <c r="DB67" i="5" s="1"/>
  <c r="M67" i="5" s="1"/>
  <c r="DT370" i="5"/>
  <c r="EP370" i="5" s="1"/>
  <c r="CY167" i="5"/>
  <c r="DB167" i="5" s="1"/>
  <c r="M167" i="5" s="1"/>
  <c r="DX460" i="5"/>
  <c r="ET460" i="5" s="1"/>
  <c r="EC455" i="5"/>
  <c r="EY455" i="5" s="1"/>
  <c r="DV355" i="5"/>
  <c r="ER355" i="5" s="1"/>
  <c r="EA265" i="5"/>
  <c r="EW265" i="5" s="1"/>
  <c r="CY109" i="5"/>
  <c r="DB109" i="5" s="1"/>
  <c r="M109" i="5" s="1"/>
  <c r="DW151" i="5"/>
  <c r="ES151" i="5" s="1"/>
  <c r="DW227" i="5"/>
  <c r="ES227" i="5" s="1"/>
  <c r="DV301" i="5"/>
  <c r="ER301" i="5" s="1"/>
  <c r="DU374" i="5"/>
  <c r="EQ374" i="5" s="1"/>
  <c r="DT322" i="5"/>
  <c r="EP322" i="5" s="1"/>
  <c r="DU72" i="5"/>
  <c r="EQ72" i="5" s="1"/>
  <c r="EJ99" i="5"/>
  <c r="FF99" i="5" s="1"/>
  <c r="DZ269" i="5"/>
  <c r="EV269" i="5" s="1"/>
  <c r="CZ240" i="5"/>
  <c r="DC240" i="5" s="1"/>
  <c r="AM240" i="5" s="1"/>
  <c r="DW222" i="5"/>
  <c r="ES222" i="5" s="1"/>
  <c r="AM222" i="5" s="1"/>
  <c r="DU149" i="5"/>
  <c r="EQ149" i="5" s="1"/>
  <c r="CY141" i="5"/>
  <c r="DB141" i="5" s="1"/>
  <c r="M141" i="5" s="1"/>
  <c r="DW326" i="5"/>
  <c r="ES326" i="5" s="1"/>
  <c r="DT269" i="5"/>
  <c r="EP269" i="5" s="1"/>
  <c r="DU298" i="5"/>
  <c r="EQ298" i="5" s="1"/>
  <c r="DW422" i="5"/>
  <c r="ES422" i="5" s="1"/>
  <c r="DU357" i="5"/>
  <c r="EQ357" i="5" s="1"/>
  <c r="DT377" i="5"/>
  <c r="EP377" i="5" s="1"/>
  <c r="CY324" i="5"/>
  <c r="DB324" i="5" s="1"/>
  <c r="G324" i="5" s="1"/>
  <c r="EC422" i="5"/>
  <c r="EY422" i="5" s="1"/>
  <c r="CY68" i="5"/>
  <c r="DB68" i="5" s="1"/>
  <c r="M68" i="5" s="1"/>
  <c r="CY306" i="5"/>
  <c r="DB306" i="5" s="1"/>
  <c r="BC307" i="5" s="1"/>
  <c r="DU300" i="5"/>
  <c r="EQ300" i="5" s="1"/>
  <c r="EK422" i="5"/>
  <c r="FG422" i="5" s="1"/>
  <c r="CZ375" i="5"/>
  <c r="DC375" i="5" s="1"/>
  <c r="AM375" i="5" s="1"/>
  <c r="DW345" i="5"/>
  <c r="ES345" i="5" s="1"/>
  <c r="DT434" i="5"/>
  <c r="EP434" i="5" s="1"/>
  <c r="CY135" i="5"/>
  <c r="DB135" i="5" s="1"/>
  <c r="BC136" i="5" s="1"/>
  <c r="DX98" i="5"/>
  <c r="ET98" i="5" s="1"/>
  <c r="CY380" i="5"/>
  <c r="DB380" i="5" s="1"/>
  <c r="M380" i="5" s="1"/>
  <c r="CZ432" i="5"/>
  <c r="DC432" i="5" s="1"/>
  <c r="AM432" i="5" s="1"/>
  <c r="CY356" i="5"/>
  <c r="DB356" i="5" s="1"/>
  <c r="M356" i="5" s="1"/>
  <c r="DU383" i="5"/>
  <c r="EQ383" i="5" s="1"/>
  <c r="EI270" i="5"/>
  <c r="FE270" i="5" s="1"/>
  <c r="DU336" i="5"/>
  <c r="EQ336" i="5" s="1"/>
  <c r="EA289" i="5"/>
  <c r="EW289" i="5" s="1"/>
  <c r="DT189" i="5"/>
  <c r="EP189" i="5" s="1"/>
  <c r="DT222" i="5"/>
  <c r="EP222" i="5" s="1"/>
  <c r="CY204" i="5"/>
  <c r="DB204" i="5" s="1"/>
  <c r="M204" i="5" s="1"/>
  <c r="DY194" i="5"/>
  <c r="EU194" i="5" s="1"/>
  <c r="DY250" i="5"/>
  <c r="EU250" i="5" s="1"/>
  <c r="DY117" i="5"/>
  <c r="EU117" i="5" s="1"/>
  <c r="EC175" i="5"/>
  <c r="EY175" i="5" s="1"/>
  <c r="CZ296" i="5"/>
  <c r="DC296" i="5" s="1"/>
  <c r="AM296" i="5" s="1"/>
  <c r="CY245" i="5"/>
  <c r="DB245" i="5" s="1"/>
  <c r="M245" i="5" s="1"/>
  <c r="DT308" i="5"/>
  <c r="EP308" i="5" s="1"/>
  <c r="CZ87" i="5"/>
  <c r="DC87" i="5" s="1"/>
  <c r="AM87" i="5" s="1"/>
  <c r="DU434" i="5"/>
  <c r="EQ434" i="5" s="1"/>
  <c r="CY314" i="5"/>
  <c r="DB314" i="5" s="1"/>
  <c r="M314" i="5" s="1"/>
  <c r="DX360" i="5"/>
  <c r="ET360" i="5" s="1"/>
  <c r="DV250" i="5"/>
  <c r="ER250" i="5" s="1"/>
  <c r="DZ75" i="5"/>
  <c r="EV75" i="5" s="1"/>
  <c r="DW260" i="5"/>
  <c r="ES260" i="5" s="1"/>
  <c r="AM260" i="5" s="1"/>
  <c r="DY384" i="5"/>
  <c r="EU384" i="5" s="1"/>
  <c r="CY225" i="5"/>
  <c r="DB225" i="5" s="1"/>
  <c r="DY137" i="5"/>
  <c r="EU137" i="5" s="1"/>
  <c r="DX327" i="5"/>
  <c r="ET327" i="5" s="1"/>
  <c r="DT207" i="5"/>
  <c r="EP207" i="5" s="1"/>
  <c r="CY230" i="5"/>
  <c r="DB230" i="5" s="1"/>
  <c r="BC231" i="5" s="1"/>
  <c r="DV320" i="5"/>
  <c r="ER320" i="5" s="1"/>
  <c r="DT70" i="5"/>
  <c r="EP70" i="5" s="1"/>
  <c r="DT244" i="5"/>
  <c r="EP244" i="5" s="1"/>
  <c r="DT187" i="5"/>
  <c r="EP187" i="5" s="1"/>
  <c r="DU281" i="5"/>
  <c r="EQ281" i="5" s="1"/>
  <c r="DZ170" i="5"/>
  <c r="EV170" i="5" s="1"/>
  <c r="EB422" i="5"/>
  <c r="EX422" i="5" s="1"/>
  <c r="DT383" i="5"/>
  <c r="EP383" i="5" s="1"/>
  <c r="DT298" i="5"/>
  <c r="EP298" i="5" s="1"/>
  <c r="CY361" i="5"/>
  <c r="DB361" i="5" s="1"/>
  <c r="M361" i="5" s="1"/>
  <c r="DT111" i="5"/>
  <c r="EP111" i="5" s="1"/>
  <c r="DT346" i="5"/>
  <c r="EP346" i="5" s="1"/>
  <c r="DV131" i="5"/>
  <c r="ER131" i="5" s="1"/>
  <c r="EM308" i="5"/>
  <c r="FI308" i="5" s="1"/>
  <c r="DW393" i="5"/>
  <c r="ES393" i="5" s="1"/>
  <c r="AM393" i="5" s="1"/>
  <c r="DT360" i="5"/>
  <c r="EP360" i="5" s="1"/>
  <c r="EB113" i="5"/>
  <c r="EX113" i="5" s="1"/>
  <c r="DT149" i="5"/>
  <c r="EP149" i="5" s="1"/>
  <c r="DU283" i="5"/>
  <c r="EQ283" i="5" s="1"/>
  <c r="DT270" i="5"/>
  <c r="EP270" i="5" s="1"/>
  <c r="EA246" i="5"/>
  <c r="EW246" i="5" s="1"/>
  <c r="DZ289" i="5"/>
  <c r="EV289" i="5" s="1"/>
  <c r="EC208" i="5"/>
  <c r="EY208" i="5" s="1"/>
  <c r="DU199" i="5"/>
  <c r="EQ199" i="5" s="1"/>
  <c r="EF460" i="5"/>
  <c r="FB460" i="5" s="1"/>
  <c r="EJ308" i="5"/>
  <c r="FF308" i="5" s="1"/>
  <c r="DT460" i="5"/>
  <c r="EP460" i="5" s="1"/>
  <c r="EM384" i="5"/>
  <c r="FI384" i="5" s="1"/>
  <c r="DV193" i="5"/>
  <c r="ER193" i="5" s="1"/>
  <c r="EK327" i="5"/>
  <c r="FG327" i="5" s="1"/>
  <c r="EC303" i="5"/>
  <c r="EY303" i="5" s="1"/>
  <c r="CY164" i="5"/>
  <c r="DB164" i="5" s="1"/>
  <c r="M164" i="5" s="1"/>
  <c r="CZ163" i="5"/>
  <c r="DC163" i="5" s="1"/>
  <c r="AM163" i="5" s="1"/>
  <c r="EI460" i="5"/>
  <c r="FE460" i="5" s="1"/>
  <c r="DU288" i="5"/>
  <c r="EQ288" i="5" s="1"/>
  <c r="DU360" i="5"/>
  <c r="EQ360" i="5" s="1"/>
  <c r="DV346" i="5"/>
  <c r="ER346" i="5" s="1"/>
  <c r="DX213" i="5"/>
  <c r="ET213" i="5" s="1"/>
  <c r="EJ365" i="5"/>
  <c r="FF365" i="5" s="1"/>
  <c r="DZ270" i="5"/>
  <c r="EV270" i="5" s="1"/>
  <c r="EG137" i="5"/>
  <c r="FC137" i="5" s="1"/>
  <c r="DV203" i="5"/>
  <c r="ER203" i="5" s="1"/>
  <c r="CY359" i="5"/>
  <c r="DB359" i="5" s="1"/>
  <c r="M359" i="5" s="1"/>
  <c r="DU218" i="5"/>
  <c r="EQ218" i="5" s="1"/>
  <c r="DY289" i="5"/>
  <c r="EU289" i="5" s="1"/>
  <c r="ED61" i="5"/>
  <c r="EZ61" i="5" s="1"/>
  <c r="DU270" i="5"/>
  <c r="EQ270" i="5" s="1"/>
  <c r="DU89" i="5"/>
  <c r="EQ89" i="5" s="1"/>
  <c r="CZ106" i="5"/>
  <c r="DC106" i="5" s="1"/>
  <c r="AM106" i="5" s="1"/>
  <c r="DU104" i="5"/>
  <c r="EQ104" i="5" s="1"/>
  <c r="DU416" i="5"/>
  <c r="EQ416" i="5" s="1"/>
  <c r="DT167" i="5"/>
  <c r="EP167" i="5" s="1"/>
  <c r="CY382" i="5"/>
  <c r="DB382" i="5" s="1"/>
  <c r="BC383" i="5" s="1"/>
  <c r="EC384" i="5"/>
  <c r="EY384" i="5" s="1"/>
  <c r="DT117" i="5"/>
  <c r="EP117" i="5" s="1"/>
  <c r="EK156" i="5"/>
  <c r="FG156" i="5" s="1"/>
  <c r="CY312" i="5"/>
  <c r="DB312" i="5" s="1"/>
  <c r="M312" i="5" s="1"/>
  <c r="EK270" i="5"/>
  <c r="FG270" i="5" s="1"/>
  <c r="DZ459" i="5"/>
  <c r="EV459" i="5" s="1"/>
  <c r="CY226" i="5"/>
  <c r="DB226" i="5" s="1"/>
  <c r="M226" i="5" s="1"/>
  <c r="DT155" i="5"/>
  <c r="EP155" i="5" s="1"/>
  <c r="DT186" i="5"/>
  <c r="EP186" i="5" s="1"/>
  <c r="DY118" i="5"/>
  <c r="EU118" i="5" s="1"/>
  <c r="EC251" i="5"/>
  <c r="EY251" i="5" s="1"/>
  <c r="DU398" i="5"/>
  <c r="EQ398" i="5" s="1"/>
  <c r="CY176" i="5"/>
  <c r="DB176" i="5" s="1"/>
  <c r="G176" i="5" s="1"/>
  <c r="DU436" i="5"/>
  <c r="EQ436" i="5" s="1"/>
  <c r="DU279" i="5"/>
  <c r="EQ279" i="5" s="1"/>
  <c r="EI232" i="5"/>
  <c r="FE232" i="5" s="1"/>
  <c r="DU108" i="5"/>
  <c r="EQ108" i="5" s="1"/>
  <c r="DV303" i="5"/>
  <c r="ER303" i="5" s="1"/>
  <c r="DU433" i="5"/>
  <c r="EQ433" i="5" s="1"/>
  <c r="CY242" i="5"/>
  <c r="DB242" i="5" s="1"/>
  <c r="M242" i="5" s="1"/>
  <c r="DV341" i="5"/>
  <c r="ER341" i="5" s="1"/>
  <c r="EL365" i="5"/>
  <c r="FH365" i="5" s="1"/>
  <c r="CY228" i="5"/>
  <c r="DB228" i="5" s="1"/>
  <c r="M228" i="5" s="1"/>
  <c r="ED175" i="5"/>
  <c r="EZ175" i="5" s="1"/>
  <c r="EA398" i="5"/>
  <c r="EW398" i="5" s="1"/>
  <c r="CY373" i="5"/>
  <c r="DB373" i="5" s="1"/>
  <c r="M373" i="5" s="1"/>
  <c r="DZ455" i="5"/>
  <c r="EV455" i="5" s="1"/>
  <c r="DV241" i="5"/>
  <c r="ER241" i="5" s="1"/>
  <c r="CY224" i="5"/>
  <c r="DB224" i="5" s="1"/>
  <c r="M224" i="5" s="1"/>
  <c r="CY91" i="5"/>
  <c r="DB91" i="5" s="1"/>
  <c r="M91" i="5" s="1"/>
  <c r="DY174" i="5"/>
  <c r="EU174" i="5" s="1"/>
  <c r="DT80" i="5"/>
  <c r="EP80" i="5" s="1"/>
  <c r="CY145" i="5"/>
  <c r="DB145" i="5" s="1"/>
  <c r="M145" i="5" s="1"/>
  <c r="DY80" i="5"/>
  <c r="EU80" i="5" s="1"/>
  <c r="CY190" i="5"/>
  <c r="DB190" i="5" s="1"/>
  <c r="M190" i="5" s="1"/>
  <c r="DV189" i="5"/>
  <c r="ER189" i="5" s="1"/>
  <c r="DT72" i="5"/>
  <c r="EP72" i="5" s="1"/>
  <c r="DX289" i="5"/>
  <c r="ET289" i="5" s="1"/>
  <c r="CY160" i="5"/>
  <c r="DB160" i="5" s="1"/>
  <c r="M160" i="5" s="1"/>
  <c r="DY189" i="5"/>
  <c r="EU189" i="5" s="1"/>
  <c r="CZ373" i="5"/>
  <c r="DC373" i="5" s="1"/>
  <c r="AM373" i="5" s="1"/>
  <c r="CY119" i="5"/>
  <c r="DB119" i="5" s="1"/>
  <c r="G119" i="5" s="1"/>
  <c r="EB227" i="5"/>
  <c r="EX227" i="5" s="1"/>
  <c r="DX303" i="5"/>
  <c r="ET303" i="5" s="1"/>
  <c r="DX231" i="5"/>
  <c r="ET231" i="5" s="1"/>
  <c r="CY173" i="5"/>
  <c r="DB173" i="5" s="1"/>
  <c r="BC174" i="5" s="1"/>
  <c r="DV269" i="5"/>
  <c r="ER269" i="5" s="1"/>
  <c r="EA61" i="5"/>
  <c r="EW61" i="5" s="1"/>
  <c r="DV340" i="5"/>
  <c r="ER340" i="5" s="1"/>
  <c r="EL308" i="5"/>
  <c r="FH308" i="5" s="1"/>
  <c r="CY332" i="5"/>
  <c r="DB332" i="5" s="1"/>
  <c r="M332" i="5" s="1"/>
  <c r="CZ107" i="5"/>
  <c r="DC107" i="5" s="1"/>
  <c r="AM107" i="5" s="1"/>
  <c r="EF270" i="5"/>
  <c r="FB270" i="5" s="1"/>
  <c r="CY142" i="5"/>
  <c r="DB142" i="5" s="1"/>
  <c r="M142" i="5" s="1"/>
  <c r="EF118" i="5"/>
  <c r="FB118" i="5" s="1"/>
  <c r="CZ221" i="5"/>
  <c r="DC221" i="5" s="1"/>
  <c r="AM221" i="5" s="1"/>
  <c r="CY62" i="5"/>
  <c r="DB62" i="5" s="1"/>
  <c r="G62" i="5" s="1"/>
  <c r="DU85" i="5"/>
  <c r="EQ85" i="5" s="1"/>
  <c r="CY205" i="5"/>
  <c r="DB205" i="5" s="1"/>
  <c r="M205" i="5" s="1"/>
  <c r="EC365" i="5"/>
  <c r="EY365" i="5" s="1"/>
  <c r="EI175" i="5"/>
  <c r="FE175" i="5" s="1"/>
  <c r="ED118" i="5"/>
  <c r="EZ118" i="5" s="1"/>
  <c r="DU129" i="5"/>
  <c r="EQ129" i="5" s="1"/>
  <c r="CY202" i="5"/>
  <c r="DB202" i="5" s="1"/>
  <c r="M202" i="5" s="1"/>
  <c r="DT414" i="5"/>
  <c r="EP414" i="5" s="1"/>
  <c r="CY92" i="5"/>
  <c r="DB92" i="5" s="1"/>
  <c r="EM365" i="5"/>
  <c r="FI365" i="5" s="1"/>
  <c r="EA175" i="5"/>
  <c r="EW175" i="5" s="1"/>
  <c r="DX250" i="5"/>
  <c r="ET250" i="5" s="1"/>
  <c r="EE365" i="5"/>
  <c r="FA365" i="5" s="1"/>
  <c r="EB384" i="5"/>
  <c r="EX384" i="5" s="1"/>
  <c r="EH308" i="5"/>
  <c r="FD308" i="5" s="1"/>
  <c r="CY318" i="5"/>
  <c r="DB318" i="5" s="1"/>
  <c r="M318" i="5" s="1"/>
  <c r="EG213" i="5"/>
  <c r="FC213" i="5" s="1"/>
  <c r="DT79" i="5"/>
  <c r="EP79" i="5" s="1"/>
  <c r="CY172" i="5"/>
  <c r="DB172" i="5" s="1"/>
  <c r="G172" i="5" s="1"/>
  <c r="DW241" i="5"/>
  <c r="ES241" i="5" s="1"/>
  <c r="AM241" i="5" s="1"/>
  <c r="DZ322" i="5"/>
  <c r="EV322" i="5" s="1"/>
  <c r="EL346" i="5"/>
  <c r="FH346" i="5" s="1"/>
  <c r="CY210" i="5"/>
  <c r="DB210" i="5" s="1"/>
  <c r="G210" i="5" s="1"/>
  <c r="DT284" i="5"/>
  <c r="EP284" i="5" s="1"/>
  <c r="CY294" i="5"/>
  <c r="DB294" i="5" s="1"/>
  <c r="M294" i="5" s="1"/>
  <c r="DU111" i="5"/>
  <c r="EQ111" i="5" s="1"/>
  <c r="DY379" i="5"/>
  <c r="EU379" i="5" s="1"/>
  <c r="DV434" i="5"/>
  <c r="ER434" i="5" s="1"/>
  <c r="CY162" i="5"/>
  <c r="DB162" i="5" s="1"/>
  <c r="M162" i="5" s="1"/>
  <c r="DU256" i="5"/>
  <c r="EQ256" i="5" s="1"/>
  <c r="DX421" i="5"/>
  <c r="ET421" i="5" s="1"/>
  <c r="CZ125" i="5"/>
  <c r="DC125" i="5" s="1"/>
  <c r="AM125" i="5" s="1"/>
  <c r="EJ137" i="5"/>
  <c r="FF137" i="5" s="1"/>
  <c r="DU301" i="5"/>
  <c r="EQ301" i="5" s="1"/>
  <c r="DV174" i="5"/>
  <c r="ER174" i="5" s="1"/>
  <c r="DU188" i="5"/>
  <c r="EQ188" i="5" s="1"/>
  <c r="DW75" i="5"/>
  <c r="ES75" i="5" s="1"/>
  <c r="EA194" i="5"/>
  <c r="EW194" i="5" s="1"/>
  <c r="DT452" i="5"/>
  <c r="EP452" i="5" s="1"/>
  <c r="EM232" i="5"/>
  <c r="FI232" i="5" s="1"/>
  <c r="ED194" i="5"/>
  <c r="EZ194" i="5" s="1"/>
  <c r="DY322" i="5"/>
  <c r="EU322" i="5" s="1"/>
  <c r="CY179" i="5"/>
  <c r="DB179" i="5" s="1"/>
  <c r="M179" i="5" s="1"/>
  <c r="DW322" i="5"/>
  <c r="ES322" i="5" s="1"/>
  <c r="CY77" i="5"/>
  <c r="DB77" i="5" s="1"/>
  <c r="G77" i="5" s="1"/>
  <c r="DY156" i="5"/>
  <c r="EU156" i="5" s="1"/>
  <c r="CY335" i="5"/>
  <c r="DB335" i="5" s="1"/>
  <c r="M335" i="5" s="1"/>
  <c r="CY153" i="5"/>
  <c r="DB153" i="5" s="1"/>
  <c r="G153" i="5" s="1"/>
  <c r="DY365" i="5"/>
  <c r="EU365" i="5" s="1"/>
  <c r="EC170" i="5"/>
  <c r="EY170" i="5" s="1"/>
  <c r="CY200" i="5"/>
  <c r="DB200" i="5" s="1"/>
  <c r="M200" i="5" s="1"/>
  <c r="EC132" i="5"/>
  <c r="EY132" i="5" s="1"/>
  <c r="DT123" i="5"/>
  <c r="EP123" i="5" s="1"/>
  <c r="CZ390" i="5"/>
  <c r="DC390" i="5" s="1"/>
  <c r="AM390" i="5" s="1"/>
  <c r="DW421" i="5"/>
  <c r="ES421" i="5" s="1"/>
  <c r="DU441" i="5"/>
  <c r="EQ441" i="5" s="1"/>
  <c r="DT132" i="5"/>
  <c r="EP132" i="5" s="1"/>
  <c r="DW374" i="5"/>
  <c r="ES374" i="5" s="1"/>
  <c r="AM374" i="5" s="1"/>
  <c r="DZ151" i="5"/>
  <c r="EV151" i="5" s="1"/>
  <c r="DV232" i="5"/>
  <c r="ER232" i="5" s="1"/>
  <c r="CZ314" i="5"/>
  <c r="DC314" i="5" s="1"/>
  <c r="AM314" i="5" s="1"/>
  <c r="EE289" i="5"/>
  <c r="FA289" i="5" s="1"/>
  <c r="CY81" i="5"/>
  <c r="DB81" i="5" s="1"/>
  <c r="G81" i="5" s="1"/>
  <c r="DV431" i="5"/>
  <c r="ER431" i="5" s="1"/>
  <c r="CY456" i="5"/>
  <c r="DB456" i="5" s="1"/>
  <c r="M456" i="5" s="1"/>
  <c r="DU414" i="5"/>
  <c r="EQ414" i="5" s="1"/>
  <c r="CY305" i="5"/>
  <c r="DB305" i="5" s="1"/>
  <c r="G305" i="5" s="1"/>
  <c r="CZ335" i="5"/>
  <c r="DC335" i="5" s="1"/>
  <c r="AM335" i="5" s="1"/>
  <c r="CY185" i="5"/>
  <c r="DB185" i="5" s="1"/>
  <c r="M185" i="5" s="1"/>
  <c r="DT421" i="5"/>
  <c r="EP421" i="5" s="1"/>
  <c r="CY128" i="5"/>
  <c r="DB128" i="5" s="1"/>
  <c r="M128" i="5" s="1"/>
  <c r="CZ88" i="5"/>
  <c r="DC88" i="5" s="1"/>
  <c r="AM88" i="5" s="1"/>
  <c r="EA460" i="5"/>
  <c r="EW460" i="5" s="1"/>
  <c r="EF384" i="5"/>
  <c r="FB384" i="5" s="1"/>
  <c r="CZ90" i="5"/>
  <c r="DC90" i="5" s="1"/>
  <c r="AM90" i="5" s="1"/>
  <c r="DT113" i="5"/>
  <c r="EP113" i="5" s="1"/>
  <c r="DT289" i="5"/>
  <c r="EP289" i="5" s="1"/>
  <c r="EI384" i="5"/>
  <c r="FE384" i="5" s="1"/>
  <c r="CY271" i="5"/>
  <c r="DB271" i="5" s="1"/>
  <c r="G271" i="5" s="1"/>
  <c r="EA270" i="5"/>
  <c r="EW270" i="5" s="1"/>
  <c r="DY208" i="5"/>
  <c r="EU208" i="5" s="1"/>
  <c r="CY344" i="5"/>
  <c r="DB344" i="5" s="1"/>
  <c r="BC345" i="5" s="1"/>
  <c r="DX251" i="5"/>
  <c r="ET251" i="5" s="1"/>
  <c r="CY166" i="5"/>
  <c r="DB166" i="5" s="1"/>
  <c r="M166" i="5" s="1"/>
  <c r="CY366" i="5"/>
  <c r="DB366" i="5" s="1"/>
  <c r="G366" i="5" s="1"/>
  <c r="CY280" i="5"/>
  <c r="DB280" i="5" s="1"/>
  <c r="M280" i="5" s="1"/>
  <c r="EA322" i="5"/>
  <c r="EW322" i="5" s="1"/>
  <c r="EC94" i="5"/>
  <c r="EY94" i="5" s="1"/>
  <c r="DU313" i="5"/>
  <c r="EQ313" i="5" s="1"/>
  <c r="DV73" i="5"/>
  <c r="ER73" i="5" s="1"/>
  <c r="DV322" i="5"/>
  <c r="ER322" i="5" s="1"/>
  <c r="CY410" i="5"/>
  <c r="DB410" i="5" s="1"/>
  <c r="M410" i="5" s="1"/>
  <c r="ED80" i="5"/>
  <c r="EZ80" i="5" s="1"/>
  <c r="DV187" i="5"/>
  <c r="ER187" i="5" s="1"/>
  <c r="DW212" i="5"/>
  <c r="ES212" i="5" s="1"/>
  <c r="EL403" i="5"/>
  <c r="FH403" i="5" s="1"/>
  <c r="EA417" i="5"/>
  <c r="EW417" i="5" s="1"/>
  <c r="DZ194" i="5"/>
  <c r="EV194" i="5" s="1"/>
  <c r="DY364" i="5"/>
  <c r="EU364" i="5" s="1"/>
  <c r="CY427" i="5"/>
  <c r="DB427" i="5" s="1"/>
  <c r="M427" i="5" s="1"/>
  <c r="CY461" i="5"/>
  <c r="DB461" i="5" s="1"/>
  <c r="G461" i="5" s="1"/>
  <c r="DV422" i="5"/>
  <c r="ER422" i="5" s="1"/>
  <c r="DV146" i="5"/>
  <c r="ER146" i="5" s="1"/>
  <c r="DT218" i="5"/>
  <c r="EP218" i="5" s="1"/>
  <c r="EG175" i="5"/>
  <c r="FC175" i="5" s="1"/>
  <c r="DZ436" i="5"/>
  <c r="EV436" i="5" s="1"/>
  <c r="DW384" i="5"/>
  <c r="ES384" i="5" s="1"/>
  <c r="EF251" i="5"/>
  <c r="FB251" i="5" s="1"/>
  <c r="DU263" i="5"/>
  <c r="EQ263" i="5" s="1"/>
  <c r="DX383" i="5"/>
  <c r="ET383" i="5" s="1"/>
  <c r="DU459" i="5"/>
  <c r="EQ459" i="5" s="1"/>
  <c r="DU339" i="5"/>
  <c r="EQ339" i="5" s="1"/>
  <c r="EK346" i="5"/>
  <c r="FG346" i="5" s="1"/>
  <c r="DX455" i="5"/>
  <c r="ET455" i="5" s="1"/>
  <c r="CY107" i="5"/>
  <c r="DB107" i="5" s="1"/>
  <c r="M107" i="5" s="1"/>
  <c r="DT302" i="5"/>
  <c r="EP302" i="5" s="1"/>
  <c r="EF99" i="5"/>
  <c r="FB99" i="5" s="1"/>
  <c r="EJ422" i="5"/>
  <c r="FF422" i="5" s="1"/>
  <c r="EA436" i="5"/>
  <c r="EW436" i="5" s="1"/>
  <c r="EK403" i="5"/>
  <c r="FG403" i="5" s="1"/>
  <c r="DU321" i="5"/>
  <c r="EQ321" i="5" s="1"/>
  <c r="CY449" i="5"/>
  <c r="DB449" i="5" s="1"/>
  <c r="M449" i="5" s="1"/>
  <c r="DY441" i="5"/>
  <c r="EU441" i="5" s="1"/>
  <c r="EK289" i="5"/>
  <c r="FG289" i="5" s="1"/>
  <c r="DT453" i="5"/>
  <c r="EP453" i="5" s="1"/>
  <c r="EH61" i="5"/>
  <c r="FD61" i="5" s="1"/>
  <c r="DT104" i="5"/>
  <c r="CZ147" i="5"/>
  <c r="DC147" i="5" s="1"/>
  <c r="AM147" i="5" s="1"/>
  <c r="DV416" i="5"/>
  <c r="ER416" i="5" s="1"/>
  <c r="EF441" i="5"/>
  <c r="FB441" i="5" s="1"/>
  <c r="EK232" i="5"/>
  <c r="FG232" i="5" s="1"/>
  <c r="EB365" i="5"/>
  <c r="EX365" i="5" s="1"/>
  <c r="CY262" i="5"/>
  <c r="DB262" i="5" s="1"/>
  <c r="M262" i="5" s="1"/>
  <c r="DW170" i="5"/>
  <c r="ES170" i="5" s="1"/>
  <c r="DZ303" i="5"/>
  <c r="EV303" i="5" s="1"/>
  <c r="DU251" i="5"/>
  <c r="EQ251" i="5" s="1"/>
  <c r="DU317" i="5"/>
  <c r="EQ317" i="5" s="1"/>
  <c r="CZ223" i="5"/>
  <c r="DC223" i="5" s="1"/>
  <c r="AM223" i="5" s="1"/>
  <c r="EH213" i="5"/>
  <c r="FD213" i="5" s="1"/>
  <c r="DW336" i="5"/>
  <c r="ES336" i="5" s="1"/>
  <c r="AM336" i="5" s="1"/>
  <c r="CZ372" i="5"/>
  <c r="DC372" i="5" s="1"/>
  <c r="AM372" i="5" s="1"/>
  <c r="DT131" i="5"/>
  <c r="EP131" i="5" s="1"/>
  <c r="DU123" i="5"/>
  <c r="EQ123" i="5" s="1"/>
  <c r="CY126" i="5"/>
  <c r="DB126" i="5" s="1"/>
  <c r="M126" i="5" s="1"/>
  <c r="DT379" i="5"/>
  <c r="EP379" i="5" s="1"/>
  <c r="DV175" i="5"/>
  <c r="ER175" i="5" s="1"/>
  <c r="EC417" i="5"/>
  <c r="EY417" i="5" s="1"/>
  <c r="DV155" i="5"/>
  <c r="ER155" i="5" s="1"/>
  <c r="CZ352" i="5"/>
  <c r="DC352" i="5" s="1"/>
  <c r="AM352" i="5" s="1"/>
  <c r="DT231" i="5"/>
  <c r="EP231" i="5" s="1"/>
  <c r="CY371" i="5"/>
  <c r="DB371" i="5" s="1"/>
  <c r="M371" i="5" s="1"/>
  <c r="DV170" i="5"/>
  <c r="ER170" i="5" s="1"/>
  <c r="DT75" i="5"/>
  <c r="EP75" i="5" s="1"/>
  <c r="DV421" i="5"/>
  <c r="ER421" i="5" s="1"/>
  <c r="EE175" i="5"/>
  <c r="FA175" i="5" s="1"/>
  <c r="EI118" i="5"/>
  <c r="FE118" i="5" s="1"/>
  <c r="CY124" i="5"/>
  <c r="DB124" i="5" s="1"/>
  <c r="M124" i="5" s="1"/>
  <c r="ED99" i="5"/>
  <c r="EZ99" i="5" s="1"/>
  <c r="DV326" i="5"/>
  <c r="ER326" i="5" s="1"/>
  <c r="DU161" i="5"/>
  <c r="EQ161" i="5" s="1"/>
  <c r="DW108" i="5"/>
  <c r="ES108" i="5" s="1"/>
  <c r="AM108" i="5" s="1"/>
  <c r="DU150" i="5"/>
  <c r="EQ150" i="5" s="1"/>
  <c r="CY201" i="5"/>
  <c r="DB201" i="5" s="1"/>
  <c r="M201" i="5" s="1"/>
  <c r="CY333" i="5"/>
  <c r="DB333" i="5" s="1"/>
  <c r="M333" i="5" s="1"/>
  <c r="CZ105" i="5"/>
  <c r="DC105" i="5" s="1"/>
  <c r="AM105" i="5" s="1"/>
  <c r="EK61" i="5"/>
  <c r="FG61" i="5" s="1"/>
  <c r="EG460" i="5"/>
  <c r="FC460" i="5" s="1"/>
  <c r="CY263" i="5"/>
  <c r="DB263" i="5" s="1"/>
  <c r="EI365" i="5"/>
  <c r="FE365" i="5" s="1"/>
  <c r="CZ429" i="5"/>
  <c r="DC429" i="5" s="1"/>
  <c r="AM429" i="5" s="1"/>
  <c r="EH270" i="5"/>
  <c r="FD270" i="5" s="1"/>
  <c r="EF137" i="5"/>
  <c r="FB137" i="5" s="1"/>
  <c r="DU112" i="5"/>
  <c r="EQ112" i="5" s="1"/>
  <c r="DY155" i="5"/>
  <c r="EU155" i="5" s="1"/>
  <c r="EG194" i="5"/>
  <c r="FC194" i="5" s="1"/>
  <c r="CZ144" i="5"/>
  <c r="DC144" i="5" s="1"/>
  <c r="AM144" i="5" s="1"/>
  <c r="EM346" i="5"/>
  <c r="FI346" i="5" s="1"/>
  <c r="DZ402" i="5"/>
  <c r="EV402" i="5" s="1"/>
  <c r="CY401" i="5"/>
  <c r="DB401" i="5" s="1"/>
  <c r="BC402" i="5" s="1"/>
  <c r="CY433" i="5"/>
  <c r="DB433" i="5" s="1"/>
  <c r="M433" i="5" s="1"/>
  <c r="DV397" i="5"/>
  <c r="ER397" i="5" s="1"/>
  <c r="DU170" i="5"/>
  <c r="EQ170" i="5" s="1"/>
  <c r="DX212" i="5"/>
  <c r="ET212" i="5" s="1"/>
  <c r="DX440" i="5"/>
  <c r="ET440" i="5" s="1"/>
  <c r="DT441" i="5"/>
  <c r="EP441" i="5" s="1"/>
  <c r="DV298" i="5"/>
  <c r="ER298" i="5" s="1"/>
  <c r="DU355" i="5"/>
  <c r="EQ355" i="5" s="1"/>
  <c r="DV156" i="5"/>
  <c r="ER156" i="5" s="1"/>
  <c r="DT332" i="5"/>
  <c r="EP332" i="5" s="1"/>
  <c r="DU127" i="5"/>
  <c r="EQ127" i="5" s="1"/>
  <c r="CZ126" i="5"/>
  <c r="DC126" i="5" s="1"/>
  <c r="AM126" i="5" s="1"/>
  <c r="EA384" i="5"/>
  <c r="EW384" i="5" s="1"/>
  <c r="DX80" i="5"/>
  <c r="ET80" i="5" s="1"/>
  <c r="DT127" i="5"/>
  <c r="EP127" i="5" s="1"/>
  <c r="DV441" i="5"/>
  <c r="ER441" i="5" s="1"/>
  <c r="EC99" i="5"/>
  <c r="EY99" i="5" s="1"/>
  <c r="DT313" i="5"/>
  <c r="EP313" i="5" s="1"/>
  <c r="FI313" i="5" s="1"/>
  <c r="EB436" i="5"/>
  <c r="EX436" i="5" s="1"/>
  <c r="DT245" i="5"/>
  <c r="EP245" i="5" s="1"/>
  <c r="DZ231" i="5"/>
  <c r="EV231" i="5" s="1"/>
  <c r="EH289" i="5"/>
  <c r="FD289" i="5" s="1"/>
  <c r="DW265" i="5"/>
  <c r="ES265" i="5" s="1"/>
  <c r="DT450" i="5"/>
  <c r="EP450" i="5" s="1"/>
  <c r="DZ189" i="5"/>
  <c r="EV189" i="5" s="1"/>
  <c r="DW355" i="5"/>
  <c r="ES355" i="5" s="1"/>
  <c r="AM355" i="5" s="1"/>
  <c r="EG289" i="5"/>
  <c r="FC289" i="5" s="1"/>
  <c r="EB303" i="5"/>
  <c r="EX303" i="5" s="1"/>
  <c r="DT93" i="5"/>
  <c r="EP93" i="5" s="1"/>
  <c r="DT440" i="5"/>
  <c r="EP440" i="5" s="1"/>
  <c r="DT303" i="5"/>
  <c r="EP303" i="5" s="1"/>
  <c r="DX155" i="5"/>
  <c r="ET155" i="5" s="1"/>
  <c r="CY73" i="5"/>
  <c r="DB73" i="5" s="1"/>
  <c r="CZ391" i="5"/>
  <c r="DC391" i="5" s="1"/>
  <c r="AM391" i="5" s="1"/>
  <c r="CZ69" i="5"/>
  <c r="DC69" i="5" s="1"/>
  <c r="AM69" i="5" s="1"/>
  <c r="DT427" i="5"/>
  <c r="EP427" i="5" s="1"/>
  <c r="DT359" i="5"/>
  <c r="EP359" i="5" s="1"/>
  <c r="DU175" i="5"/>
  <c r="EQ175" i="5" s="1"/>
  <c r="EJ232" i="5"/>
  <c r="FF232" i="5" s="1"/>
  <c r="EM137" i="5"/>
  <c r="FI137" i="5" s="1"/>
  <c r="DX417" i="5"/>
  <c r="ET417" i="5" s="1"/>
  <c r="EA137" i="5"/>
  <c r="EW137" i="5" s="1"/>
  <c r="DW379" i="5"/>
  <c r="ES379" i="5" s="1"/>
  <c r="CY275" i="5"/>
  <c r="DB275" i="5" s="1"/>
  <c r="M275" i="5" s="1"/>
  <c r="DZ99" i="5"/>
  <c r="EV99" i="5" s="1"/>
  <c r="CY180" i="5"/>
  <c r="DB180" i="5" s="1"/>
  <c r="M180" i="5" s="1"/>
  <c r="CY105" i="5"/>
  <c r="DB105" i="5" s="1"/>
  <c r="M105" i="5" s="1"/>
  <c r="CY122" i="5"/>
  <c r="DB122" i="5" s="1"/>
  <c r="M122" i="5" s="1"/>
  <c r="DV130" i="5"/>
  <c r="ER130" i="5" s="1"/>
  <c r="DX379" i="5"/>
  <c r="ET379" i="5" s="1"/>
  <c r="EC189" i="5"/>
  <c r="EY189" i="5" s="1"/>
  <c r="CY434" i="5"/>
  <c r="DB434" i="5" s="1"/>
  <c r="M434" i="5" s="1"/>
  <c r="CY320" i="5"/>
  <c r="DB320" i="5" s="1"/>
  <c r="DU269" i="5"/>
  <c r="EQ269" i="5" s="1"/>
  <c r="DU307" i="5"/>
  <c r="EQ307" i="5" s="1"/>
  <c r="DV453" i="5"/>
  <c r="ER453" i="5" s="1"/>
  <c r="EM61" i="5"/>
  <c r="FI61" i="5" s="1"/>
  <c r="CZ239" i="5"/>
  <c r="DC239" i="5" s="1"/>
  <c r="AM239" i="5" s="1"/>
  <c r="CY385" i="5"/>
  <c r="DB385" i="5" s="1"/>
  <c r="G385" i="5" s="1"/>
  <c r="CZ318" i="5"/>
  <c r="DC318" i="5" s="1"/>
  <c r="AM318" i="5" s="1"/>
  <c r="EB308" i="5"/>
  <c r="EX308" i="5" s="1"/>
  <c r="DZ326" i="5"/>
  <c r="EV326" i="5" s="1"/>
  <c r="EH156" i="5"/>
  <c r="FD156" i="5" s="1"/>
  <c r="EB379" i="5"/>
  <c r="EX379" i="5" s="1"/>
  <c r="DU260" i="5"/>
  <c r="EQ260" i="5" s="1"/>
  <c r="DX288" i="5"/>
  <c r="ET288" i="5" s="1"/>
  <c r="DU397" i="5"/>
  <c r="EQ397" i="5" s="1"/>
  <c r="DT91" i="5"/>
  <c r="EP91" i="5" s="1"/>
  <c r="EL156" i="5"/>
  <c r="FH156" i="5" s="1"/>
  <c r="DU245" i="5"/>
  <c r="EQ245" i="5" s="1"/>
  <c r="EH251" i="5"/>
  <c r="FD251" i="5" s="1"/>
  <c r="CY404" i="5"/>
  <c r="DB404" i="5" s="1"/>
  <c r="G404" i="5" s="1"/>
  <c r="CZ371" i="5"/>
  <c r="DC371" i="5" s="1"/>
  <c r="AM371" i="5" s="1"/>
  <c r="DY460" i="5"/>
  <c r="EU460" i="5" s="1"/>
  <c r="CZ238" i="5"/>
  <c r="DC238" i="5" s="1"/>
  <c r="AM238" i="5" s="1"/>
  <c r="EC118" i="5"/>
  <c r="EY118" i="5" s="1"/>
  <c r="DV307" i="5"/>
  <c r="ER307" i="5" s="1"/>
  <c r="DW146" i="5"/>
  <c r="ES146" i="5" s="1"/>
  <c r="AM146" i="5" s="1"/>
  <c r="DU165" i="5"/>
  <c r="EQ165" i="5" s="1"/>
  <c r="EB99" i="5"/>
  <c r="EX99" i="5" s="1"/>
  <c r="DV455" i="5"/>
  <c r="ER455" i="5" s="1"/>
  <c r="DU435" i="5"/>
  <c r="EQ435" i="5" s="1"/>
  <c r="DT168" i="5"/>
  <c r="EP168" i="5" s="1"/>
  <c r="EI80" i="5"/>
  <c r="FE80" i="5" s="1"/>
  <c r="DT251" i="5"/>
  <c r="EP251" i="5" s="1"/>
  <c r="DT389" i="5"/>
  <c r="EP389" i="5" s="1"/>
  <c r="DU351" i="5"/>
  <c r="EQ351" i="5" s="1"/>
  <c r="EK99" i="5"/>
  <c r="FG99" i="5" s="1"/>
  <c r="DW460" i="5"/>
  <c r="ES460" i="5" s="1"/>
  <c r="CY111" i="5"/>
  <c r="DB111" i="5" s="1"/>
  <c r="DT402" i="5"/>
  <c r="EP402" i="5" s="1"/>
  <c r="DT327" i="5"/>
  <c r="EP327" i="5" s="1"/>
  <c r="CY257" i="5"/>
  <c r="DB257" i="5" s="1"/>
  <c r="M257" i="5" s="1"/>
  <c r="CY237" i="5"/>
  <c r="DB237" i="5" s="1"/>
  <c r="M237" i="5" s="1"/>
  <c r="DW79" i="5"/>
  <c r="ES79" i="5" s="1"/>
  <c r="CY430" i="5"/>
  <c r="DB430" i="5" s="1"/>
  <c r="M430" i="5" s="1"/>
  <c r="DT416" i="5"/>
  <c r="EP416" i="5" s="1"/>
  <c r="DU320" i="5"/>
  <c r="EQ320" i="5" s="1"/>
  <c r="DY251" i="5"/>
  <c r="EU251" i="5" s="1"/>
  <c r="EA232" i="5"/>
  <c r="EW232" i="5" s="1"/>
  <c r="CZ356" i="5"/>
  <c r="DC356" i="5" s="1"/>
  <c r="AM356" i="5" s="1"/>
  <c r="DT294" i="5"/>
  <c r="EP294" i="5" s="1"/>
  <c r="CY419" i="5"/>
  <c r="DB419" i="5" s="1"/>
  <c r="G419" i="5" s="1"/>
  <c r="DT307" i="5"/>
  <c r="EP307" i="5" s="1"/>
  <c r="DX151" i="5"/>
  <c r="ET151" i="5" s="1"/>
  <c r="CY274" i="5"/>
  <c r="DB274" i="5" s="1"/>
  <c r="M274" i="5" s="1"/>
  <c r="DZ113" i="5"/>
  <c r="EV113" i="5" s="1"/>
  <c r="DW417" i="5"/>
  <c r="ES417" i="5" s="1"/>
  <c r="EB94" i="5"/>
  <c r="EX94" i="5" s="1"/>
  <c r="DV436" i="5"/>
  <c r="ER436" i="5" s="1"/>
  <c r="EB360" i="5"/>
  <c r="EX360" i="5" s="1"/>
  <c r="DV108" i="5"/>
  <c r="ER108" i="5" s="1"/>
  <c r="DX170" i="5"/>
  <c r="ET170" i="5" s="1"/>
  <c r="EJ460" i="5"/>
  <c r="FF460" i="5" s="1"/>
  <c r="CZ261" i="5"/>
  <c r="DC261" i="5" s="1"/>
  <c r="AM261" i="5" s="1"/>
  <c r="DY227" i="5"/>
  <c r="EU227" i="5" s="1"/>
  <c r="DX174" i="5"/>
  <c r="ET174" i="5" s="1"/>
  <c r="EL251" i="5"/>
  <c r="FH251" i="5" s="1"/>
  <c r="DZ288" i="5"/>
  <c r="EV288" i="5" s="1"/>
  <c r="DU194" i="5"/>
  <c r="EQ194" i="5" s="1"/>
  <c r="EH441" i="5"/>
  <c r="FD441" i="5" s="1"/>
  <c r="DV168" i="5"/>
  <c r="ER168" i="5" s="1"/>
  <c r="EH118" i="5"/>
  <c r="FD118" i="5" s="1"/>
  <c r="CY316" i="5"/>
  <c r="DB316" i="5" s="1"/>
  <c r="M316" i="5" s="1"/>
  <c r="CY66" i="5"/>
  <c r="DB66" i="5" s="1"/>
  <c r="M66" i="5" s="1"/>
  <c r="EB75" i="5"/>
  <c r="EX75" i="5" s="1"/>
  <c r="DU205" i="5"/>
  <c r="EQ205" i="5" s="1"/>
  <c r="EB417" i="5"/>
  <c r="EX417" i="5" s="1"/>
  <c r="CZ297" i="5"/>
  <c r="DC297" i="5" s="1"/>
  <c r="AM297" i="5" s="1"/>
  <c r="DV379" i="5"/>
  <c r="ER379" i="5" s="1"/>
  <c r="DU332" i="5"/>
  <c r="EQ332" i="5" s="1"/>
  <c r="CY243" i="5"/>
  <c r="DB243" i="5" s="1"/>
  <c r="M243" i="5" s="1"/>
  <c r="CY259" i="5"/>
  <c r="DB259" i="5" s="1"/>
  <c r="M259" i="5" s="1"/>
  <c r="DT279" i="5"/>
  <c r="EP279" i="5" s="1"/>
  <c r="EF327" i="5"/>
  <c r="FB327" i="5" s="1"/>
  <c r="EL232" i="5"/>
  <c r="FH232" i="5" s="1"/>
  <c r="DT398" i="5"/>
  <c r="EP398" i="5" s="1"/>
  <c r="CY413" i="5"/>
  <c r="DB413" i="5" s="1"/>
  <c r="M413" i="5" s="1"/>
  <c r="DT194" i="5"/>
  <c r="EP194" i="5" s="1"/>
  <c r="DY383" i="5"/>
  <c r="EU383" i="5" s="1"/>
  <c r="CY84" i="5"/>
  <c r="DB84" i="5" s="1"/>
  <c r="M84" i="5" s="1"/>
  <c r="EB151" i="5"/>
  <c r="EX151" i="5" s="1"/>
  <c r="DX402" i="5"/>
  <c r="ET402" i="5" s="1"/>
  <c r="DZ174" i="5"/>
  <c r="EV174" i="5" s="1"/>
  <c r="DV336" i="5"/>
  <c r="ER336" i="5" s="1"/>
  <c r="DY417" i="5"/>
  <c r="EU417" i="5" s="1"/>
  <c r="DZ422" i="5"/>
  <c r="EV422" i="5" s="1"/>
  <c r="DY398" i="5"/>
  <c r="EU398" i="5" s="1"/>
  <c r="CZ430" i="5"/>
  <c r="DC430" i="5" s="1"/>
  <c r="AM430" i="5" s="1"/>
  <c r="EI251" i="5"/>
  <c r="FE251" i="5" s="1"/>
  <c r="CY426" i="5"/>
  <c r="DB426" i="5" s="1"/>
  <c r="M426" i="5" s="1"/>
  <c r="EM118" i="5"/>
  <c r="FI118" i="5" s="1"/>
  <c r="DT454" i="5"/>
  <c r="EP454" i="5" s="1"/>
  <c r="CY442" i="5"/>
  <c r="DB442" i="5" s="1"/>
  <c r="G442" i="5" s="1"/>
  <c r="DZ61" i="5"/>
  <c r="EV61" i="5" s="1"/>
  <c r="EA346" i="5"/>
  <c r="EW346" i="5" s="1"/>
  <c r="DT169" i="5"/>
  <c r="EP169" i="5" s="1"/>
  <c r="DX322" i="5"/>
  <c r="ET322" i="5" s="1"/>
  <c r="DU450" i="5"/>
  <c r="EQ450" i="5" s="1"/>
  <c r="EK175" i="5"/>
  <c r="FG175" i="5" s="1"/>
  <c r="DW364" i="5"/>
  <c r="ES364" i="5" s="1"/>
  <c r="DV378" i="5"/>
  <c r="ER378" i="5" s="1"/>
  <c r="CY409" i="5"/>
  <c r="DB409" i="5" s="1"/>
  <c r="M409" i="5" s="1"/>
  <c r="DU262" i="5"/>
  <c r="EQ262" i="5" s="1"/>
  <c r="EG270" i="5"/>
  <c r="FC270" i="5" s="1"/>
  <c r="EI327" i="5"/>
  <c r="FE327" i="5" s="1"/>
  <c r="CY285" i="5"/>
  <c r="DB285" i="5" s="1"/>
  <c r="M285" i="5" s="1"/>
  <c r="EK80" i="5"/>
  <c r="FG80" i="5" s="1"/>
  <c r="CY76" i="5"/>
  <c r="DB76" i="5" s="1"/>
  <c r="M76" i="5" s="1"/>
  <c r="EL175" i="5"/>
  <c r="FH175" i="5" s="1"/>
  <c r="DW165" i="5"/>
  <c r="ES165" i="5" s="1"/>
  <c r="AM165" i="5" s="1"/>
  <c r="CY220" i="5"/>
  <c r="DB220" i="5" s="1"/>
  <c r="M220" i="5" s="1"/>
  <c r="DU289" i="5"/>
  <c r="EQ289" i="5" s="1"/>
  <c r="CY198" i="5"/>
  <c r="DB198" i="5" s="1"/>
  <c r="M198" i="5" s="1"/>
  <c r="ED346" i="5"/>
  <c r="EZ346" i="5" s="1"/>
  <c r="DU265" i="5"/>
  <c r="EQ265" i="5" s="1"/>
  <c r="CY315" i="5"/>
  <c r="DB315" i="5" s="1"/>
  <c r="M315" i="5" s="1"/>
  <c r="DT376" i="5"/>
  <c r="EP376" i="5" s="1"/>
  <c r="EB284" i="5"/>
  <c r="EX284" i="5" s="1"/>
  <c r="CY229" i="5"/>
  <c r="DB229" i="5" s="1"/>
  <c r="G229" i="5" s="1"/>
  <c r="EA284" i="5"/>
  <c r="EW284" i="5" s="1"/>
  <c r="EC227" i="5"/>
  <c r="EY227" i="5" s="1"/>
  <c r="DV246" i="5"/>
  <c r="ER246" i="5" s="1"/>
  <c r="EI61" i="5"/>
  <c r="FE61" i="5" s="1"/>
  <c r="DV111" i="5"/>
  <c r="ER111" i="5" s="1"/>
  <c r="EE137" i="5"/>
  <c r="FA137" i="5" s="1"/>
  <c r="DZ155" i="5"/>
  <c r="EV155" i="5" s="1"/>
  <c r="DU180" i="5"/>
  <c r="EQ180" i="5" s="1"/>
  <c r="EM156" i="5"/>
  <c r="FI156" i="5" s="1"/>
  <c r="DZ79" i="5"/>
  <c r="EV79" i="5" s="1"/>
  <c r="CY338" i="5"/>
  <c r="DB338" i="5" s="1"/>
  <c r="M338" i="5" s="1"/>
  <c r="CY319" i="5"/>
  <c r="DB319" i="5" s="1"/>
  <c r="M319" i="5" s="1"/>
  <c r="DV450" i="5"/>
  <c r="ER450" i="5" s="1"/>
  <c r="EE327" i="5"/>
  <c r="FA327" i="5" s="1"/>
  <c r="CZ182" i="5"/>
  <c r="DC182" i="5" s="1"/>
  <c r="AM182" i="5" s="1"/>
  <c r="EL289" i="5"/>
  <c r="FH289" i="5" s="1"/>
  <c r="DT364" i="5"/>
  <c r="EP364" i="5" s="1"/>
  <c r="DZ213" i="5"/>
  <c r="EV213" i="5" s="1"/>
  <c r="DV227" i="5"/>
  <c r="ER227" i="5" s="1"/>
  <c r="EJ327" i="5"/>
  <c r="FF327" i="5" s="1"/>
  <c r="CY258" i="5"/>
  <c r="DB258" i="5" s="1"/>
  <c r="M258" i="5" s="1"/>
  <c r="EC270" i="5"/>
  <c r="EY270" i="5" s="1"/>
  <c r="EF422" i="5"/>
  <c r="FB422" i="5" s="1"/>
  <c r="DT446" i="5"/>
  <c r="EP446" i="5" s="1"/>
  <c r="FI446" i="5" s="1"/>
  <c r="EI422" i="5"/>
  <c r="FE422" i="5" s="1"/>
  <c r="DY94" i="5"/>
  <c r="EU94" i="5" s="1"/>
  <c r="CY339" i="5"/>
  <c r="DB339" i="5" s="1"/>
  <c r="EF289" i="5"/>
  <c r="FB289" i="5" s="1"/>
  <c r="EA213" i="5"/>
  <c r="EW213" i="5" s="1"/>
  <c r="DY345" i="5"/>
  <c r="EU345" i="5" s="1"/>
  <c r="CY416" i="5"/>
  <c r="DB416" i="5" s="1"/>
  <c r="M416" i="5" s="1"/>
  <c r="DV132" i="5"/>
  <c r="ER132" i="5" s="1"/>
  <c r="DX364" i="5"/>
  <c r="ET364" i="5" s="1"/>
  <c r="DT156" i="5"/>
  <c r="EP156" i="5" s="1"/>
  <c r="EG365" i="5"/>
  <c r="FC365" i="5" s="1"/>
  <c r="DU151" i="5"/>
  <c r="EQ151" i="5" s="1"/>
  <c r="EF346" i="5"/>
  <c r="FB346" i="5" s="1"/>
  <c r="DT241" i="5"/>
  <c r="EP241" i="5" s="1"/>
  <c r="DX208" i="5"/>
  <c r="ET208" i="5" s="1"/>
  <c r="DT188" i="5"/>
  <c r="EP188" i="5" s="1"/>
  <c r="CY321" i="5"/>
  <c r="DB321" i="5" s="1"/>
  <c r="M321" i="5" s="1"/>
  <c r="EH194" i="5"/>
  <c r="FD194" i="5" s="1"/>
  <c r="EB137" i="5"/>
  <c r="EX137" i="5" s="1"/>
  <c r="DW250" i="5"/>
  <c r="ES250" i="5" s="1"/>
  <c r="DW251" i="5"/>
  <c r="ES251" i="5" s="1"/>
  <c r="DY212" i="5"/>
  <c r="EU212" i="5" s="1"/>
  <c r="CY390" i="5"/>
  <c r="DB390" i="5" s="1"/>
  <c r="M390" i="5" s="1"/>
  <c r="DT99" i="5"/>
  <c r="EP99" i="5" s="1"/>
  <c r="DU384" i="5"/>
  <c r="EQ384" i="5" s="1"/>
  <c r="EB194" i="5"/>
  <c r="EX194" i="5" s="1"/>
  <c r="CZ447" i="5"/>
  <c r="DC447" i="5" s="1"/>
  <c r="AM447" i="5" s="1"/>
  <c r="CZ242" i="5"/>
  <c r="DC242" i="5" s="1"/>
  <c r="AM242" i="5" s="1"/>
  <c r="CY192" i="5"/>
  <c r="DB192" i="5" s="1"/>
  <c r="BC193" i="5" s="1"/>
  <c r="DU137" i="5"/>
  <c r="EQ137" i="5" s="1"/>
  <c r="CY423" i="5"/>
  <c r="DB423" i="5" s="1"/>
  <c r="G423" i="5" s="1"/>
  <c r="DU358" i="5"/>
  <c r="EQ358" i="5" s="1"/>
  <c r="DV165" i="5"/>
  <c r="ER165" i="5" s="1"/>
  <c r="EH384" i="5"/>
  <c r="FD384" i="5" s="1"/>
  <c r="DW279" i="5"/>
  <c r="ES279" i="5" s="1"/>
  <c r="AM279" i="5" s="1"/>
  <c r="CY389" i="5"/>
  <c r="DB389" i="5" s="1"/>
  <c r="M389" i="5" s="1"/>
  <c r="CY72" i="5"/>
  <c r="DB72" i="5" s="1"/>
  <c r="M72" i="5" s="1"/>
  <c r="CY328" i="5"/>
  <c r="DB328" i="5" s="1"/>
  <c r="G328" i="5" s="1"/>
  <c r="CY239" i="5"/>
  <c r="DB239" i="5" s="1"/>
  <c r="M239" i="5" s="1"/>
  <c r="CY283" i="5"/>
  <c r="DB283" i="5" s="1"/>
  <c r="M283" i="5" s="1"/>
  <c r="DU193" i="5"/>
  <c r="EQ193" i="5" s="1"/>
  <c r="DV377" i="5"/>
  <c r="ER377" i="5" s="1"/>
  <c r="EC246" i="5"/>
  <c r="EY246" i="5" s="1"/>
  <c r="DV207" i="5"/>
  <c r="ER207" i="5" s="1"/>
  <c r="CY342" i="5"/>
  <c r="DB342" i="5" s="1"/>
  <c r="M342" i="5" s="1"/>
  <c r="CY313" i="5"/>
  <c r="DB313" i="5" s="1"/>
  <c r="M313" i="5" s="1"/>
  <c r="DZ232" i="5"/>
  <c r="EV232" i="5" s="1"/>
  <c r="DY436" i="5"/>
  <c r="EU436" i="5" s="1"/>
  <c r="DW412" i="5"/>
  <c r="ES412" i="5" s="1"/>
  <c r="AM412" i="5" s="1"/>
  <c r="DZ265" i="5"/>
  <c r="EV265" i="5" s="1"/>
  <c r="CZ109" i="5"/>
  <c r="DC109" i="5" s="1"/>
  <c r="AM109" i="5" s="1"/>
  <c r="CY351" i="5"/>
  <c r="DB351" i="5" s="1"/>
  <c r="M351" i="5" s="1"/>
  <c r="CZ220" i="5"/>
  <c r="DC220" i="5" s="1"/>
  <c r="AM220" i="5" s="1"/>
  <c r="EE118" i="5"/>
  <c r="FA118" i="5" s="1"/>
  <c r="CY377" i="5"/>
  <c r="DB377" i="5" s="1"/>
  <c r="DV288" i="5"/>
  <c r="ER288" i="5" s="1"/>
  <c r="DT206" i="5"/>
  <c r="EP206" i="5" s="1"/>
  <c r="DT301" i="5"/>
  <c r="EP301" i="5" s="1"/>
  <c r="DZ365" i="5"/>
  <c r="EV365" i="5" s="1"/>
  <c r="DV358" i="5"/>
  <c r="ER358" i="5" s="1"/>
  <c r="DV184" i="5"/>
  <c r="ER184" i="5" s="1"/>
  <c r="DX270" i="5"/>
  <c r="ET270" i="5" s="1"/>
  <c r="CZ128" i="5"/>
  <c r="DC128" i="5" s="1"/>
  <c r="AM128" i="5" s="1"/>
  <c r="DT397" i="5"/>
  <c r="EP397" i="5" s="1"/>
  <c r="DY303" i="5"/>
  <c r="EU303" i="5" s="1"/>
  <c r="DU208" i="5"/>
  <c r="EQ208" i="5" s="1"/>
  <c r="ED327" i="5"/>
  <c r="EZ327" i="5" s="1"/>
  <c r="CY415" i="5"/>
  <c r="DB415" i="5" s="1"/>
  <c r="DU93" i="5"/>
  <c r="EQ93" i="5" s="1"/>
  <c r="DT161" i="5"/>
  <c r="EP161" i="5" s="1"/>
  <c r="DU308" i="5"/>
  <c r="EQ308" i="5" s="1"/>
  <c r="ED403" i="5"/>
  <c r="EZ403" i="5" s="1"/>
  <c r="CZ392" i="5"/>
  <c r="DC392" i="5" s="1"/>
  <c r="AM392" i="5" s="1"/>
  <c r="EF61" i="5"/>
  <c r="FB61" i="5" s="1"/>
  <c r="DU75" i="5"/>
  <c r="EQ75" i="5" s="1"/>
  <c r="DZ156" i="5"/>
  <c r="EV156" i="5" s="1"/>
  <c r="DU250" i="5"/>
  <c r="EQ250" i="5" s="1"/>
  <c r="CY238" i="5"/>
  <c r="DB238" i="5" s="1"/>
  <c r="M238" i="5" s="1"/>
  <c r="DU303" i="5"/>
  <c r="EQ303" i="5" s="1"/>
  <c r="DT431" i="5"/>
  <c r="EP431" i="5" s="1"/>
  <c r="CY85" i="5"/>
  <c r="DB85" i="5" s="1"/>
  <c r="M85" i="5" s="1"/>
  <c r="DY326" i="5"/>
  <c r="EU326" i="5" s="1"/>
  <c r="DT212" i="5"/>
  <c r="EP212" i="5" s="1"/>
  <c r="DT459" i="5"/>
  <c r="EP459" i="5" s="1"/>
  <c r="CY188" i="5"/>
  <c r="DB188" i="5" s="1"/>
  <c r="M188" i="5" s="1"/>
  <c r="EI289" i="5"/>
  <c r="FE289" i="5" s="1"/>
  <c r="EI346" i="5"/>
  <c r="FE346" i="5" s="1"/>
  <c r="EH99" i="5"/>
  <c r="FD99" i="5" s="1"/>
  <c r="EA151" i="5"/>
  <c r="EW151" i="5" s="1"/>
  <c r="CY343" i="5"/>
  <c r="DB343" i="5" s="1"/>
  <c r="G343" i="5" s="1"/>
  <c r="DX459" i="5"/>
  <c r="ET459" i="5" s="1"/>
  <c r="CZ145" i="5"/>
  <c r="DC145" i="5" s="1"/>
  <c r="AM145" i="5" s="1"/>
  <c r="DV151" i="5"/>
  <c r="ER151" i="5" s="1"/>
  <c r="EJ251" i="5"/>
  <c r="FF251" i="5" s="1"/>
  <c r="DU421" i="5"/>
  <c r="EQ421" i="5" s="1"/>
  <c r="DT225" i="5"/>
  <c r="EP225" i="5" s="1"/>
  <c r="EH175" i="5"/>
  <c r="FD175" i="5" s="1"/>
  <c r="DT94" i="5"/>
  <c r="EP94" i="5" s="1"/>
  <c r="DY459" i="5"/>
  <c r="EU459" i="5" s="1"/>
  <c r="DX246" i="5"/>
  <c r="ET246" i="5" s="1"/>
  <c r="DY341" i="5"/>
  <c r="EU341" i="5" s="1"/>
  <c r="CY304" i="5"/>
  <c r="DB304" i="5" s="1"/>
  <c r="M304" i="5" s="1"/>
  <c r="CY206" i="5"/>
  <c r="DB206" i="5" s="1"/>
  <c r="EE251" i="5"/>
  <c r="FA251" i="5" s="1"/>
  <c r="DV206" i="5"/>
  <c r="ER206" i="5" s="1"/>
  <c r="DX308" i="5"/>
  <c r="ET308" i="5" s="1"/>
  <c r="CZ164" i="5"/>
  <c r="DC164" i="5" s="1"/>
  <c r="AM164" i="5" s="1"/>
  <c r="EI156" i="5"/>
  <c r="FE156" i="5" s="1"/>
  <c r="DZ421" i="5"/>
  <c r="EV421" i="5" s="1"/>
  <c r="CZ394" i="5"/>
  <c r="DC394" i="5" s="1"/>
  <c r="AM394" i="5" s="1"/>
  <c r="DU440" i="5"/>
  <c r="EQ440" i="5" s="1"/>
  <c r="CZ410" i="5"/>
  <c r="DC410" i="5" s="1"/>
  <c r="AM410" i="5" s="1"/>
  <c r="CY347" i="5"/>
  <c r="DB347" i="5" s="1"/>
  <c r="G347" i="5" s="1"/>
  <c r="DU70" i="5"/>
  <c r="EQ70" i="5" s="1"/>
  <c r="DT66" i="5"/>
  <c r="EP66" i="5" s="1"/>
  <c r="EG61" i="5"/>
  <c r="FC61" i="5" s="1"/>
  <c r="CY138" i="5"/>
  <c r="DB138" i="5" s="1"/>
  <c r="G138" i="5" s="1"/>
  <c r="CZ333" i="5"/>
  <c r="DC333" i="5" s="1"/>
  <c r="AM333" i="5" s="1"/>
  <c r="DZ440" i="5"/>
  <c r="EV440" i="5" s="1"/>
  <c r="DV459" i="5"/>
  <c r="ER459" i="5" s="1"/>
  <c r="DV308" i="5"/>
  <c r="ER308" i="5" s="1"/>
  <c r="DU156" i="5"/>
  <c r="EQ156" i="5" s="1"/>
  <c r="CZ280" i="5"/>
  <c r="DC280" i="5" s="1"/>
  <c r="AM280" i="5" s="1"/>
  <c r="EJ118" i="5"/>
  <c r="FF118" i="5" s="1"/>
  <c r="DU237" i="5"/>
  <c r="EQ237" i="5" s="1"/>
  <c r="CY114" i="5"/>
  <c r="DB114" i="5" s="1"/>
  <c r="M114" i="5" s="1"/>
  <c r="DT433" i="5"/>
  <c r="EP433" i="5" s="1"/>
  <c r="DT320" i="5"/>
  <c r="EP320" i="5" s="1"/>
  <c r="EG156" i="5"/>
  <c r="FC156" i="5" s="1"/>
  <c r="DW270" i="5"/>
  <c r="ES270" i="5" s="1"/>
  <c r="DT148" i="5"/>
  <c r="EP148" i="5" s="1"/>
  <c r="DZ327" i="5"/>
  <c r="EV327" i="5" s="1"/>
  <c r="CY411" i="5"/>
  <c r="DB411" i="5" s="1"/>
  <c r="M411" i="5" s="1"/>
  <c r="EM194" i="5"/>
  <c r="FI194" i="5" s="1"/>
  <c r="DT275" i="5"/>
  <c r="EP275" i="5" s="1"/>
  <c r="FI275" i="5" s="1"/>
  <c r="DT321" i="5"/>
  <c r="EP321" i="5" s="1"/>
  <c r="DU379" i="5"/>
  <c r="EQ379" i="5" s="1"/>
  <c r="CY181" i="5"/>
  <c r="DB181" i="5" s="1"/>
  <c r="M181" i="5" s="1"/>
  <c r="CZ277" i="5"/>
  <c r="DC277" i="5" s="1"/>
  <c r="AM277" i="5" s="1"/>
  <c r="DT89" i="5"/>
  <c r="EP89" i="5" s="1"/>
  <c r="CZ299" i="5"/>
  <c r="DC299" i="5" s="1"/>
  <c r="AM299" i="5" s="1"/>
  <c r="DV231" i="5"/>
  <c r="ER231" i="5" s="1"/>
  <c r="CZ257" i="5"/>
  <c r="DC257" i="5" s="1"/>
  <c r="AM257" i="5" s="1"/>
  <c r="EJ441" i="5"/>
  <c r="FF441" i="5" s="1"/>
  <c r="DU452" i="5"/>
  <c r="EQ452" i="5" s="1"/>
  <c r="DZ80" i="5"/>
  <c r="EV80" i="5" s="1"/>
  <c r="EA227" i="5"/>
  <c r="EW227" i="5" s="1"/>
  <c r="DZ417" i="5"/>
  <c r="EV417" i="5" s="1"/>
  <c r="EM327" i="5"/>
  <c r="FI327" i="5" s="1"/>
  <c r="EC284" i="5"/>
  <c r="EY284" i="5" s="1"/>
  <c r="ED251" i="5"/>
  <c r="EZ251" i="5" s="1"/>
  <c r="EB341" i="5"/>
  <c r="EX341" i="5" s="1"/>
  <c r="DT130" i="5"/>
  <c r="EP130" i="5" s="1"/>
  <c r="DU408" i="5"/>
  <c r="EQ408" i="5" s="1"/>
  <c r="DW441" i="5"/>
  <c r="ES441" i="5" s="1"/>
  <c r="DT205" i="5"/>
  <c r="EP205" i="5" s="1"/>
  <c r="DX441" i="5"/>
  <c r="ET441" i="5" s="1"/>
  <c r="DT403" i="5"/>
  <c r="EP403" i="5" s="1"/>
  <c r="DU395" i="5"/>
  <c r="EQ395" i="5" s="1"/>
  <c r="EA422" i="5"/>
  <c r="EW422" i="5" s="1"/>
  <c r="EG80" i="5"/>
  <c r="FC80" i="5" s="1"/>
  <c r="EC80" i="5"/>
  <c r="EY80" i="5" s="1"/>
  <c r="EJ213" i="5"/>
  <c r="FF213" i="5" s="1"/>
  <c r="EC441" i="5"/>
  <c r="EY441" i="5" s="1"/>
  <c r="EE441" i="5"/>
  <c r="FA441" i="5" s="1"/>
  <c r="EE270" i="5"/>
  <c r="FA270" i="5" s="1"/>
  <c r="CY186" i="5"/>
  <c r="DB186" i="5" s="1"/>
  <c r="M186" i="5" s="1"/>
  <c r="CY163" i="5"/>
  <c r="DB163" i="5" s="1"/>
  <c r="M163" i="5" s="1"/>
  <c r="DU365" i="5"/>
  <c r="EQ365" i="5" s="1"/>
  <c r="DT262" i="5"/>
  <c r="EP262" i="5" s="1"/>
  <c r="DV212" i="5"/>
  <c r="ER212" i="5" s="1"/>
  <c r="EB270" i="5"/>
  <c r="EX270" i="5" s="1"/>
  <c r="CY123" i="5"/>
  <c r="DB123" i="5" s="1"/>
  <c r="M123" i="5" s="1"/>
  <c r="EH403" i="5"/>
  <c r="FD403" i="5" s="1"/>
  <c r="CY249" i="5"/>
  <c r="DB249" i="5" s="1"/>
  <c r="BC250" i="5" s="1"/>
  <c r="CY130" i="5"/>
  <c r="DB130" i="5" s="1"/>
  <c r="DW155" i="5"/>
  <c r="ES155" i="5" s="1"/>
  <c r="DU169" i="5"/>
  <c r="EQ169" i="5" s="1"/>
  <c r="CY168" i="5"/>
  <c r="DB168" i="5" s="1"/>
  <c r="DT203" i="5"/>
  <c r="EP203" i="5" s="1"/>
  <c r="EC379" i="5"/>
  <c r="EY379" i="5" s="1"/>
  <c r="EB232" i="5"/>
  <c r="EX232" i="5" s="1"/>
  <c r="CY95" i="5"/>
  <c r="DB95" i="5" s="1"/>
  <c r="M95" i="5" s="1"/>
  <c r="DZ208" i="5"/>
  <c r="EV208" i="5" s="1"/>
  <c r="DW327" i="5"/>
  <c r="ES327" i="5" s="1"/>
  <c r="EA327" i="5"/>
  <c r="EW327" i="5" s="1"/>
  <c r="CY357" i="5"/>
  <c r="DB357" i="5" s="1"/>
  <c r="M357" i="5" s="1"/>
  <c r="DZ251" i="5"/>
  <c r="EV251" i="5" s="1"/>
  <c r="CZ276" i="5"/>
  <c r="DC276" i="5" s="1"/>
  <c r="AM276" i="5" s="1"/>
  <c r="EK194" i="5"/>
  <c r="FG194" i="5" s="1"/>
  <c r="CY100" i="5"/>
  <c r="DB100" i="5" s="1"/>
  <c r="G100" i="5" s="1"/>
  <c r="DV263" i="5"/>
  <c r="ER263" i="5" s="1"/>
  <c r="EC232" i="5"/>
  <c r="EY232" i="5" s="1"/>
  <c r="EA379" i="5"/>
  <c r="EW379" i="5" s="1"/>
  <c r="EA251" i="5"/>
  <c r="EW251" i="5" s="1"/>
  <c r="CY414" i="5"/>
  <c r="DB414" i="5" s="1"/>
  <c r="M414" i="5" s="1"/>
  <c r="EE422" i="5"/>
  <c r="FA422" i="5" s="1"/>
  <c r="EA189" i="5"/>
  <c r="EW189" i="5" s="1"/>
  <c r="EA441" i="5"/>
  <c r="EW441" i="5" s="1"/>
  <c r="DV169" i="5"/>
  <c r="ER169" i="5" s="1"/>
  <c r="EA365" i="5"/>
  <c r="EW365" i="5" s="1"/>
  <c r="CZ258" i="5"/>
  <c r="DC258" i="5" s="1"/>
  <c r="AM258" i="5" s="1"/>
  <c r="EA113" i="5"/>
  <c r="EW113" i="5" s="1"/>
  <c r="DX113" i="5"/>
  <c r="ET113" i="5" s="1"/>
  <c r="CY437" i="5"/>
  <c r="DB437" i="5" s="1"/>
  <c r="M437" i="5" s="1"/>
  <c r="DV93" i="5"/>
  <c r="ER93" i="5" s="1"/>
  <c r="EK460" i="5"/>
  <c r="FG460" i="5" s="1"/>
  <c r="CY152" i="5"/>
  <c r="DB152" i="5" s="1"/>
  <c r="M152" i="5" s="1"/>
  <c r="EC436" i="5"/>
  <c r="EY436" i="5" s="1"/>
  <c r="EL384" i="5"/>
  <c r="FH384" i="5" s="1"/>
  <c r="EC289" i="5"/>
  <c r="EY289" i="5" s="1"/>
  <c r="EL213" i="5"/>
  <c r="FH213" i="5" s="1"/>
  <c r="DY440" i="5"/>
  <c r="EU440" i="5" s="1"/>
  <c r="EL99" i="5"/>
  <c r="FH99" i="5" s="1"/>
  <c r="EB213" i="5"/>
  <c r="EX213" i="5" s="1"/>
  <c r="CY218" i="5"/>
  <c r="DB218" i="5" s="1"/>
  <c r="M218" i="5" s="1"/>
  <c r="DY421" i="5"/>
  <c r="EU421" i="5" s="1"/>
  <c r="CZ411" i="5"/>
  <c r="DC411" i="5" s="1"/>
  <c r="AM411" i="5" s="1"/>
  <c r="DU364" i="5"/>
  <c r="EQ364" i="5" s="1"/>
  <c r="DT73" i="5"/>
  <c r="EP73" i="5" s="1"/>
  <c r="DW289" i="5"/>
  <c r="ES289" i="5" s="1"/>
  <c r="EH460" i="5"/>
  <c r="FD460" i="5" s="1"/>
  <c r="DT300" i="5"/>
  <c r="EP300" i="5" s="1"/>
  <c r="EG251" i="5"/>
  <c r="FC251" i="5" s="1"/>
  <c r="EB322" i="5"/>
  <c r="EX322" i="5" s="1"/>
  <c r="CY106" i="5"/>
  <c r="DB106" i="5" s="1"/>
  <c r="M106" i="5" s="1"/>
  <c r="DU341" i="5"/>
  <c r="EQ341" i="5" s="1"/>
  <c r="CZ448" i="5"/>
  <c r="DC448" i="5" s="1"/>
  <c r="AM448" i="5" s="1"/>
  <c r="CY354" i="5"/>
  <c r="DB354" i="5" s="1"/>
  <c r="M354" i="5" s="1"/>
  <c r="CY340" i="5"/>
  <c r="DB340" i="5" s="1"/>
  <c r="M340" i="5" s="1"/>
  <c r="DU186" i="5"/>
  <c r="EQ186" i="5" s="1"/>
  <c r="CZ183" i="5"/>
  <c r="DC183" i="5" s="1"/>
  <c r="AM183" i="5" s="1"/>
  <c r="DY402" i="5"/>
  <c r="EU402" i="5" s="1"/>
  <c r="DZ384" i="5"/>
  <c r="EV384" i="5" s="1"/>
  <c r="DX99" i="5"/>
  <c r="ET99" i="5" s="1"/>
  <c r="DV279" i="5"/>
  <c r="ER279" i="5" s="1"/>
  <c r="DU455" i="5"/>
  <c r="EQ455" i="5" s="1"/>
  <c r="EH137" i="5"/>
  <c r="FD137" i="5" s="1"/>
  <c r="CY286" i="5"/>
  <c r="DB286" i="5" s="1"/>
  <c r="G286" i="5" s="1"/>
  <c r="DX269" i="5"/>
  <c r="ET269" i="5" s="1"/>
  <c r="DY455" i="5"/>
  <c r="EU455" i="5" s="1"/>
  <c r="CY110" i="5"/>
  <c r="DB110" i="5" s="1"/>
  <c r="M110" i="5" s="1"/>
  <c r="EJ346" i="5"/>
  <c r="FF346" i="5" s="1"/>
  <c r="DV213" i="5"/>
  <c r="ER213" i="5" s="1"/>
  <c r="CZ143" i="5"/>
  <c r="DC143" i="5" s="1"/>
  <c r="AM143" i="5" s="1"/>
  <c r="DT137" i="5"/>
  <c r="EP137" i="5" s="1"/>
  <c r="EL61" i="5"/>
  <c r="FH61" i="5" s="1"/>
  <c r="DV149" i="5"/>
  <c r="ER149" i="5" s="1"/>
  <c r="EB132" i="5"/>
  <c r="EX132" i="5" s="1"/>
  <c r="DW308" i="5"/>
  <c r="ES308" i="5" s="1"/>
  <c r="CY388" i="5"/>
  <c r="DB388" i="5" s="1"/>
  <c r="M388" i="5" s="1"/>
  <c r="DX341" i="5"/>
  <c r="ET341" i="5" s="1"/>
  <c r="EM289" i="5"/>
  <c r="FI289" i="5" s="1"/>
  <c r="EC265" i="5"/>
  <c r="EY265" i="5" s="1"/>
  <c r="DV417" i="5"/>
  <c r="ER417" i="5" s="1"/>
  <c r="CZ278" i="5"/>
  <c r="DC278" i="5" s="1"/>
  <c r="AM278" i="5" s="1"/>
  <c r="DV396" i="5"/>
  <c r="ER396" i="5" s="1"/>
  <c r="DW450" i="5"/>
  <c r="ES450" i="5" s="1"/>
  <c r="AM450" i="5" s="1"/>
  <c r="AM275" i="5"/>
  <c r="AM262" i="5"/>
  <c r="AM148" i="5"/>
  <c r="AM313" i="5"/>
  <c r="AM319" i="5"/>
  <c r="AM446" i="5" l="1"/>
  <c r="EP104" i="5"/>
  <c r="FI104" i="5" s="1"/>
  <c r="EP85" i="5"/>
  <c r="FI85" i="5" s="1"/>
  <c r="FI161" i="5"/>
  <c r="FI294" i="5"/>
  <c r="FI142" i="5"/>
  <c r="FI389" i="5"/>
  <c r="FI408" i="5"/>
  <c r="FI351" i="5"/>
  <c r="FI256" i="5"/>
  <c r="FI199" i="5"/>
  <c r="FI332" i="5"/>
  <c r="FI123" i="5"/>
  <c r="FI66" i="5"/>
  <c r="FI180" i="5"/>
  <c r="FI370" i="5"/>
  <c r="FI237" i="5"/>
  <c r="FI218" i="5"/>
  <c r="FI427" i="5"/>
  <c r="M341" i="5"/>
  <c r="M94" i="5"/>
  <c r="AM338" i="5"/>
  <c r="AM454" i="5"/>
  <c r="M303" i="5"/>
  <c r="M146" i="5"/>
  <c r="G270" i="5"/>
  <c r="AM237" i="5"/>
  <c r="AM302" i="5"/>
  <c r="G79" i="5"/>
  <c r="AM167" i="5"/>
  <c r="M298" i="5"/>
  <c r="M241" i="5"/>
  <c r="AM218" i="5"/>
  <c r="M208" i="5"/>
  <c r="AM321" i="5"/>
  <c r="AM207" i="5"/>
  <c r="AM256" i="5"/>
  <c r="M374" i="5"/>
  <c r="AM416" i="5"/>
  <c r="G193" i="5"/>
  <c r="AM435" i="5"/>
  <c r="M260" i="5"/>
  <c r="M455" i="5"/>
  <c r="G288" i="5"/>
  <c r="AM110" i="5"/>
  <c r="M227" i="5"/>
  <c r="G156" i="5"/>
  <c r="M222" i="5"/>
  <c r="M89" i="5"/>
  <c r="AM245" i="5"/>
  <c r="AC453" i="5"/>
  <c r="G80" i="5"/>
  <c r="AM129" i="5"/>
  <c r="AC434" i="5"/>
  <c r="AM123" i="5"/>
  <c r="AM186" i="5"/>
  <c r="G365" i="5"/>
  <c r="AM389" i="5"/>
  <c r="M246" i="5"/>
  <c r="G232" i="5"/>
  <c r="AM199" i="5"/>
  <c r="G117" i="5"/>
  <c r="G402" i="5"/>
  <c r="AM370" i="5"/>
  <c r="M336" i="5"/>
  <c r="M108" i="5"/>
  <c r="AM376" i="5"/>
  <c r="M379" i="5"/>
  <c r="M393" i="5"/>
  <c r="M317" i="5"/>
  <c r="M412" i="5"/>
  <c r="G99" i="5"/>
  <c r="G137" i="5"/>
  <c r="AM104" i="5"/>
  <c r="G345" i="5"/>
  <c r="G61" i="5"/>
  <c r="G136" i="5"/>
  <c r="AM351" i="5"/>
  <c r="G440" i="5"/>
  <c r="AM66" i="5"/>
  <c r="G308" i="5"/>
  <c r="AM93" i="5"/>
  <c r="G307" i="5"/>
  <c r="M75" i="5"/>
  <c r="G403" i="5"/>
  <c r="AM161" i="5"/>
  <c r="M203" i="5"/>
  <c r="G327" i="5"/>
  <c r="M322" i="5"/>
  <c r="AM332" i="5"/>
  <c r="M284" i="5"/>
  <c r="AM395" i="5"/>
  <c r="AM357" i="5"/>
  <c r="G346" i="5"/>
  <c r="G384" i="5"/>
  <c r="AM131" i="5"/>
  <c r="M184" i="5"/>
  <c r="AM414" i="5"/>
  <c r="G174" i="5"/>
  <c r="M360" i="5"/>
  <c r="G383" i="5"/>
  <c r="M450" i="5"/>
  <c r="G269" i="5"/>
  <c r="G213" i="5"/>
  <c r="AM224" i="5"/>
  <c r="AM408" i="5"/>
  <c r="G422" i="5"/>
  <c r="M436" i="5"/>
  <c r="G194" i="5"/>
  <c r="M70" i="5"/>
  <c r="AM91" i="5"/>
  <c r="AM378" i="5"/>
  <c r="AM452" i="5"/>
  <c r="G175" i="5"/>
  <c r="G421" i="5"/>
  <c r="AM433" i="5"/>
  <c r="M355" i="5"/>
  <c r="AM281" i="5"/>
  <c r="M151" i="5"/>
  <c r="AM427" i="5"/>
  <c r="G118" i="5"/>
  <c r="M165" i="5"/>
  <c r="G250" i="5"/>
  <c r="M431" i="5"/>
  <c r="G212" i="5"/>
  <c r="M189" i="5"/>
  <c r="AM180" i="5"/>
  <c r="AM226" i="5"/>
  <c r="G364" i="5"/>
  <c r="AM294" i="5"/>
  <c r="G251" i="5"/>
  <c r="AM300" i="5"/>
  <c r="AM85" i="5"/>
  <c r="M132" i="5"/>
  <c r="AM243" i="5"/>
  <c r="G289" i="5"/>
  <c r="AM264" i="5"/>
  <c r="M417" i="5"/>
  <c r="AM169" i="5"/>
  <c r="G98" i="5"/>
  <c r="G460" i="5"/>
  <c r="M170" i="5"/>
  <c r="M398" i="5"/>
  <c r="M127" i="5"/>
  <c r="M113" i="5"/>
  <c r="M279" i="5"/>
  <c r="AM340" i="5"/>
  <c r="AM359" i="5"/>
  <c r="AM112" i="5"/>
  <c r="G231" i="5"/>
  <c r="AM74" i="5"/>
  <c r="AM397" i="5"/>
  <c r="AM205" i="5"/>
  <c r="AM283" i="5"/>
  <c r="G155" i="5"/>
  <c r="G459" i="5"/>
  <c r="G441" i="5"/>
  <c r="AM142" i="5"/>
  <c r="M265" i="5"/>
  <c r="AM150" i="5"/>
  <c r="AM188" i="5"/>
  <c r="G326" i="5"/>
  <c r="AM72" i="5"/>
</calcChain>
</file>

<file path=xl/sharedStrings.xml><?xml version="1.0" encoding="utf-8"?>
<sst xmlns="http://schemas.openxmlformats.org/spreadsheetml/2006/main" count="8204" uniqueCount="1938">
  <si>
    <t>基本情報</t>
    <rPh sb="0" eb="2">
      <t>キホン</t>
    </rPh>
    <rPh sb="2" eb="4">
      <t>シホ</t>
    </rPh>
    <phoneticPr fontId="1"/>
  </si>
  <si>
    <t>会社名等(フリガナ)</t>
    <rPh sb="0" eb="2">
      <t>カカ</t>
    </rPh>
    <rPh sb="2" eb="3">
      <t>メイ</t>
    </rPh>
    <rPh sb="3" eb="4">
      <t>ナド</t>
    </rPh>
    <phoneticPr fontId="1"/>
  </si>
  <si>
    <t>担当者役職</t>
    <rPh sb="0" eb="3">
      <t>タントウシャ</t>
    </rPh>
    <rPh sb="3" eb="5">
      <t>ヤクショク</t>
    </rPh>
    <phoneticPr fontId="1"/>
  </si>
  <si>
    <t>担当者氏名</t>
    <rPh sb="0" eb="3">
      <t>タントウシャ</t>
    </rPh>
    <rPh sb="3" eb="5">
      <t>シメイ</t>
    </rPh>
    <phoneticPr fontId="1"/>
  </si>
  <si>
    <t>会社名等</t>
    <rPh sb="0" eb="2">
      <t>カカ</t>
    </rPh>
    <rPh sb="2" eb="3">
      <t>メイ</t>
    </rPh>
    <rPh sb="3" eb="4">
      <t>ナド</t>
    </rPh>
    <phoneticPr fontId="1"/>
  </si>
  <si>
    <t>担当者TEL</t>
    <rPh sb="0" eb="3">
      <t>タントウシャ</t>
    </rPh>
    <phoneticPr fontId="1"/>
  </si>
  <si>
    <t>担当者Email</t>
    <rPh sb="0" eb="3">
      <t>タントウシャ</t>
    </rPh>
    <phoneticPr fontId="1"/>
  </si>
  <si>
    <t>ホームページURL</t>
    <phoneticPr fontId="1"/>
  </si>
  <si>
    <t>業種</t>
    <rPh sb="0" eb="2">
      <t>ギョウシュ</t>
    </rPh>
    <phoneticPr fontId="1"/>
  </si>
  <si>
    <t>飲料</t>
    <rPh sb="0" eb="2">
      <t>インリョウ</t>
    </rPh>
    <phoneticPr fontId="1"/>
  </si>
  <si>
    <t>酒類</t>
    <rPh sb="0" eb="2">
      <t>シュルイ</t>
    </rPh>
    <phoneticPr fontId="1"/>
  </si>
  <si>
    <t>菓子類</t>
    <rPh sb="0" eb="2">
      <t>カシ</t>
    </rPh>
    <rPh sb="2" eb="3">
      <t>ルイ</t>
    </rPh>
    <phoneticPr fontId="1"/>
  </si>
  <si>
    <t>水産品・水産加工品</t>
    <rPh sb="0" eb="2">
      <t>スイサン</t>
    </rPh>
    <rPh sb="2" eb="3">
      <t>ヒン</t>
    </rPh>
    <rPh sb="4" eb="6">
      <t>スイサン</t>
    </rPh>
    <rPh sb="6" eb="9">
      <t>カコウヒン</t>
    </rPh>
    <phoneticPr fontId="1"/>
  </si>
  <si>
    <t>畜産品・畜産加工品</t>
    <rPh sb="0" eb="2">
      <t>チクサン</t>
    </rPh>
    <rPh sb="2" eb="3">
      <t>ヒン</t>
    </rPh>
    <rPh sb="4" eb="6">
      <t>チクサン</t>
    </rPh>
    <rPh sb="6" eb="9">
      <t>カコウヒン</t>
    </rPh>
    <phoneticPr fontId="1"/>
  </si>
  <si>
    <t>農産加工品</t>
    <rPh sb="0" eb="2">
      <t>ノウサン</t>
    </rPh>
    <rPh sb="2" eb="5">
      <t>カコウヒン</t>
    </rPh>
    <phoneticPr fontId="1"/>
  </si>
  <si>
    <t>茶・茶加工品</t>
    <rPh sb="0" eb="1">
      <t>チャ</t>
    </rPh>
    <rPh sb="2" eb="3">
      <t>チャ</t>
    </rPh>
    <rPh sb="3" eb="6">
      <t>カコウヒン</t>
    </rPh>
    <phoneticPr fontId="1"/>
  </si>
  <si>
    <t>調味料</t>
    <rPh sb="0" eb="3">
      <t>チョウミリョウ</t>
    </rPh>
    <phoneticPr fontId="1"/>
  </si>
  <si>
    <t>食品卸</t>
    <rPh sb="0" eb="2">
      <t>ショクヒン</t>
    </rPh>
    <rPh sb="2" eb="3">
      <t>オロシ</t>
    </rPh>
    <phoneticPr fontId="1"/>
  </si>
  <si>
    <t>業務対応可能言語</t>
    <rPh sb="0" eb="2">
      <t>ギョウム</t>
    </rPh>
    <rPh sb="2" eb="4">
      <t>タイオウ</t>
    </rPh>
    <rPh sb="4" eb="6">
      <t>カノウ</t>
    </rPh>
    <rPh sb="6" eb="8">
      <t>ゲンゴ</t>
    </rPh>
    <phoneticPr fontId="1"/>
  </si>
  <si>
    <t>日本語</t>
    <rPh sb="0" eb="3">
      <t>ニホンゴ</t>
    </rPh>
    <phoneticPr fontId="1"/>
  </si>
  <si>
    <t>中国語</t>
    <rPh sb="0" eb="3">
      <t>チュウゴクゴ</t>
    </rPh>
    <phoneticPr fontId="1"/>
  </si>
  <si>
    <t>英語</t>
    <rPh sb="0" eb="2">
      <t>エイゴ</t>
    </rPh>
    <phoneticPr fontId="1"/>
  </si>
  <si>
    <t>取得済認証</t>
    <rPh sb="0" eb="2">
      <t>シュトク</t>
    </rPh>
    <rPh sb="2" eb="3">
      <t>スミ</t>
    </rPh>
    <rPh sb="3" eb="5">
      <t>ニンショウ</t>
    </rPh>
    <phoneticPr fontId="1"/>
  </si>
  <si>
    <t>HACCP</t>
    <phoneticPr fontId="1"/>
  </si>
  <si>
    <t>G-GAP</t>
    <phoneticPr fontId="1"/>
  </si>
  <si>
    <t>ISO22000</t>
    <phoneticPr fontId="1"/>
  </si>
  <si>
    <t>ISO9001</t>
    <phoneticPr fontId="1"/>
  </si>
  <si>
    <t>Halal</t>
    <phoneticPr fontId="1"/>
  </si>
  <si>
    <t>FSSC22000</t>
    <phoneticPr fontId="1"/>
  </si>
  <si>
    <t>Organic JAS</t>
    <phoneticPr fontId="1"/>
  </si>
  <si>
    <t>なし</t>
    <phoneticPr fontId="1"/>
  </si>
  <si>
    <t>英語ラベル対応</t>
    <rPh sb="0" eb="2">
      <t>エイゴ</t>
    </rPh>
    <rPh sb="5" eb="7">
      <t>タイオウ</t>
    </rPh>
    <phoneticPr fontId="1"/>
  </si>
  <si>
    <t>可</t>
    <rPh sb="0" eb="1">
      <t>カ</t>
    </rPh>
    <phoneticPr fontId="1"/>
  </si>
  <si>
    <t>不可</t>
    <rPh sb="0" eb="2">
      <t>フカ</t>
    </rPh>
    <phoneticPr fontId="1"/>
  </si>
  <si>
    <t>商談に関する必要情報について</t>
    <rPh sb="0" eb="2">
      <t>ショウダン</t>
    </rPh>
    <rPh sb="3" eb="4">
      <t>カン</t>
    </rPh>
    <rPh sb="6" eb="8">
      <t>ヒツヨウ</t>
    </rPh>
    <rPh sb="8" eb="10">
      <t>シホ</t>
    </rPh>
    <phoneticPr fontId="1"/>
  </si>
  <si>
    <t>商談希望国・地域</t>
    <rPh sb="0" eb="2">
      <t>ショウダン</t>
    </rPh>
    <rPh sb="2" eb="4">
      <t>キボウ</t>
    </rPh>
    <rPh sb="4" eb="5">
      <t>クニ</t>
    </rPh>
    <rPh sb="6" eb="8">
      <t>チイキ</t>
    </rPh>
    <phoneticPr fontId="1"/>
  </si>
  <si>
    <t>中国</t>
    <rPh sb="0" eb="2">
      <t>チュウゴク</t>
    </rPh>
    <phoneticPr fontId="1"/>
  </si>
  <si>
    <t>韓国</t>
    <rPh sb="0" eb="2">
      <t>カンコク</t>
    </rPh>
    <phoneticPr fontId="1"/>
  </si>
  <si>
    <t>台湾</t>
    <rPh sb="0" eb="2">
      <t>タイワン</t>
    </rPh>
    <phoneticPr fontId="1"/>
  </si>
  <si>
    <t>香港</t>
    <rPh sb="0" eb="2">
      <t>ホンコン</t>
    </rPh>
    <phoneticPr fontId="1"/>
  </si>
  <si>
    <t>シンガポール</t>
    <phoneticPr fontId="1"/>
  </si>
  <si>
    <t>タイ</t>
    <phoneticPr fontId="1"/>
  </si>
  <si>
    <t>マレーシア</t>
    <phoneticPr fontId="1"/>
  </si>
  <si>
    <t>ベトナム</t>
    <phoneticPr fontId="1"/>
  </si>
  <si>
    <t>北米</t>
    <rPh sb="0" eb="2">
      <t>ホクベイ</t>
    </rPh>
    <phoneticPr fontId="1"/>
  </si>
  <si>
    <t>ドバイ</t>
    <phoneticPr fontId="1"/>
  </si>
  <si>
    <t>フランス</t>
    <phoneticPr fontId="1"/>
  </si>
  <si>
    <t>イギリス</t>
    <phoneticPr fontId="1"/>
  </si>
  <si>
    <t>ブラジル</t>
    <phoneticPr fontId="1"/>
  </si>
  <si>
    <t>オーストラリア</t>
    <phoneticPr fontId="1"/>
  </si>
  <si>
    <t>輸出実績国・地域</t>
    <rPh sb="0" eb="2">
      <t>ユシュツ</t>
    </rPh>
    <rPh sb="2" eb="4">
      <t>ジッセキ</t>
    </rPh>
    <rPh sb="4" eb="5">
      <t>クニ</t>
    </rPh>
    <rPh sb="6" eb="8">
      <t>チイキ</t>
    </rPh>
    <phoneticPr fontId="1"/>
  </si>
  <si>
    <t>輸出パートナー</t>
    <rPh sb="0" eb="2">
      <t>ユシュツ</t>
    </rPh>
    <phoneticPr fontId="1"/>
  </si>
  <si>
    <t>あり</t>
    <phoneticPr fontId="1"/>
  </si>
  <si>
    <t>その他(下記記入)</t>
    <rPh sb="2" eb="3">
      <t>タ</t>
    </rPh>
    <rPh sb="4" eb="6">
      <t>カキ</t>
    </rPh>
    <rPh sb="6" eb="8">
      <t>キニュウ</t>
    </rPh>
    <phoneticPr fontId="1"/>
  </si>
  <si>
    <t>会社所在地(〒)</t>
    <rPh sb="0" eb="2">
      <t>カカ</t>
    </rPh>
    <rPh sb="2" eb="5">
      <t>ショザイチ</t>
    </rPh>
    <phoneticPr fontId="1"/>
  </si>
  <si>
    <t>会社所在地(住所)</t>
    <rPh sb="0" eb="2">
      <t>カカ</t>
    </rPh>
    <rPh sb="2" eb="5">
      <t>ショザイチ</t>
    </rPh>
    <rPh sb="6" eb="8">
      <t>ジュウショ</t>
    </rPh>
    <phoneticPr fontId="1"/>
  </si>
  <si>
    <t>工場所在地(〒)</t>
    <rPh sb="0" eb="2">
      <t>コウジョウ</t>
    </rPh>
    <rPh sb="2" eb="5">
      <t>ショザイチ</t>
    </rPh>
    <phoneticPr fontId="1"/>
  </si>
  <si>
    <t>工場所在地(住所)</t>
    <rPh sb="0" eb="2">
      <t>コウジョウ</t>
    </rPh>
    <rPh sb="2" eb="5">
      <t>ショザイチ</t>
    </rPh>
    <rPh sb="6" eb="8">
      <t>ジュウショ</t>
    </rPh>
    <phoneticPr fontId="1"/>
  </si>
  <si>
    <t>代表者役職</t>
    <rPh sb="0" eb="3">
      <t>ダイヒョウシャ</t>
    </rPh>
    <rPh sb="3" eb="5">
      <t>ヤクショク</t>
    </rPh>
    <phoneticPr fontId="1"/>
  </si>
  <si>
    <t>代表者氏名</t>
    <rPh sb="0" eb="3">
      <t>ダイヒョウシャ</t>
    </rPh>
    <rPh sb="3" eb="5">
      <t>シメイ</t>
    </rPh>
    <phoneticPr fontId="1"/>
  </si>
  <si>
    <t>年間売上高</t>
    <rPh sb="0" eb="2">
      <t>ネンカン</t>
    </rPh>
    <rPh sb="2" eb="4">
      <t>ウリアゲ</t>
    </rPh>
    <rPh sb="4" eb="5">
      <t>タカ</t>
    </rPh>
    <phoneticPr fontId="1"/>
  </si>
  <si>
    <r>
      <rPr>
        <sz val="9"/>
        <color theme="1"/>
        <rFont val="ＭＳ Ｐゴシック"/>
        <family val="3"/>
        <charset val="128"/>
        <scheme val="minor"/>
      </rPr>
      <t>従業員数</t>
    </r>
    <r>
      <rPr>
        <sz val="7.5"/>
        <color theme="1"/>
        <rFont val="ＭＳ Ｐゴシック"/>
        <family val="3"/>
        <charset val="128"/>
        <scheme val="minor"/>
      </rPr>
      <t>(社員○名・パート○名等)</t>
    </r>
    <rPh sb="0" eb="3">
      <t>ジュウギョウイン</t>
    </rPh>
    <rPh sb="3" eb="4">
      <t>カズ</t>
    </rPh>
    <rPh sb="5" eb="7">
      <t>シャイン</t>
    </rPh>
    <rPh sb="8" eb="9">
      <t>メイ</t>
    </rPh>
    <rPh sb="14" eb="15">
      <t>メイ</t>
    </rPh>
    <rPh sb="15" eb="16">
      <t>ナド</t>
    </rPh>
    <phoneticPr fontId="1"/>
  </si>
  <si>
    <t>商品名</t>
    <rPh sb="0" eb="3">
      <t>ショウヒンメイ</t>
    </rPh>
    <phoneticPr fontId="1"/>
  </si>
  <si>
    <t>提供可能時期</t>
    <rPh sb="0" eb="2">
      <t>テイキョウ</t>
    </rPh>
    <rPh sb="2" eb="4">
      <t>カノウ</t>
    </rPh>
    <rPh sb="4" eb="6">
      <t>ジキ</t>
    </rPh>
    <phoneticPr fontId="1"/>
  </si>
  <si>
    <r>
      <t>主原料産地</t>
    </r>
    <r>
      <rPr>
        <sz val="9"/>
        <color theme="1"/>
        <rFont val="ＭＳ Ｐゴシック"/>
        <family val="3"/>
        <charset val="128"/>
        <scheme val="minor"/>
      </rPr>
      <t>(漁獲場所等)</t>
    </r>
    <rPh sb="0" eb="3">
      <t>シュゲンリョウ</t>
    </rPh>
    <rPh sb="3" eb="5">
      <t>サンチ</t>
    </rPh>
    <rPh sb="6" eb="8">
      <t>ギョカク</t>
    </rPh>
    <rPh sb="8" eb="10">
      <t>バ</t>
    </rPh>
    <rPh sb="10" eb="11">
      <t>ナド</t>
    </rPh>
    <phoneticPr fontId="1"/>
  </si>
  <si>
    <t>内容量</t>
    <rPh sb="0" eb="3">
      <t>ナイヨウリョウ</t>
    </rPh>
    <phoneticPr fontId="1"/>
  </si>
  <si>
    <t>1ケースあたり入数</t>
    <rPh sb="7" eb="8">
      <t>ハイ</t>
    </rPh>
    <rPh sb="8" eb="9">
      <t>カズ</t>
    </rPh>
    <phoneticPr fontId="1"/>
  </si>
  <si>
    <t>発注リードタイム</t>
    <rPh sb="0" eb="2">
      <t>ハッチュウ</t>
    </rPh>
    <phoneticPr fontId="1"/>
  </si>
  <si>
    <t>賞味期限</t>
    <rPh sb="0" eb="2">
      <t>ショウミ</t>
    </rPh>
    <rPh sb="2" eb="4">
      <t>キゲン</t>
    </rPh>
    <phoneticPr fontId="1"/>
  </si>
  <si>
    <t>消費期限</t>
    <rPh sb="0" eb="2">
      <t>ショウヒ</t>
    </rPh>
    <rPh sb="2" eb="4">
      <t>キゲン</t>
    </rPh>
    <phoneticPr fontId="1"/>
  </si>
  <si>
    <t>税率</t>
    <rPh sb="0" eb="2">
      <t>ゼイリツ</t>
    </rPh>
    <phoneticPr fontId="1"/>
  </si>
  <si>
    <t>８％</t>
    <phoneticPr fontId="1"/>
  </si>
  <si>
    <t>１０％</t>
    <phoneticPr fontId="1"/>
  </si>
  <si>
    <t>保存温度帯</t>
    <rPh sb="0" eb="2">
      <t>ホゾン</t>
    </rPh>
    <rPh sb="2" eb="4">
      <t>オンド</t>
    </rPh>
    <rPh sb="4" eb="5">
      <t>タイ</t>
    </rPh>
    <phoneticPr fontId="1"/>
  </si>
  <si>
    <t>常温</t>
    <rPh sb="0" eb="1">
      <t>ジョウオン</t>
    </rPh>
    <phoneticPr fontId="1"/>
  </si>
  <si>
    <t>冷蔵</t>
    <rPh sb="0" eb="1">
      <t>レイゾウ</t>
    </rPh>
    <phoneticPr fontId="1"/>
  </si>
  <si>
    <t>冷凍</t>
    <rPh sb="0" eb="1">
      <t>レイトウ</t>
    </rPh>
    <phoneticPr fontId="1"/>
  </si>
  <si>
    <r>
      <t xml:space="preserve">生産・製造工程
アピールポイント
</t>
    </r>
    <r>
      <rPr>
        <sz val="8"/>
        <color theme="1"/>
        <rFont val="ＭＳ Ｐゴシック"/>
        <family val="3"/>
        <charset val="128"/>
        <scheme val="minor"/>
      </rPr>
      <t>(農産品の場合は、栽培面積・
年間収穫量等も記載)</t>
    </r>
    <rPh sb="0" eb="2">
      <t>セウ</t>
    </rPh>
    <rPh sb="3" eb="5">
      <t>セイゾウ</t>
    </rPh>
    <rPh sb="5" eb="7">
      <t>コウテイ</t>
    </rPh>
    <rPh sb="18" eb="21">
      <t>ノウサンヒン</t>
    </rPh>
    <rPh sb="22" eb="24">
      <t>ハア</t>
    </rPh>
    <rPh sb="26" eb="28">
      <t>サイバイ</t>
    </rPh>
    <rPh sb="28" eb="30">
      <t>メンセキ</t>
    </rPh>
    <rPh sb="32" eb="34">
      <t>ネンカン</t>
    </rPh>
    <rPh sb="34" eb="36">
      <t>シュウカク</t>
    </rPh>
    <rPh sb="36" eb="37">
      <t>リョウ</t>
    </rPh>
    <rPh sb="37" eb="38">
      <t>ナド</t>
    </rPh>
    <rPh sb="39" eb="41">
      <t>キサイ</t>
    </rPh>
    <phoneticPr fontId="1"/>
  </si>
  <si>
    <t>品質検査の有無</t>
    <rPh sb="0" eb="2">
      <t>ヒンシツ</t>
    </rPh>
    <rPh sb="2" eb="4">
      <t>ケンサ</t>
    </rPh>
    <rPh sb="5" eb="7">
      <t>ウム</t>
    </rPh>
    <phoneticPr fontId="1"/>
  </si>
  <si>
    <t>あり(下記具体的に)</t>
    <rPh sb="3" eb="5">
      <t>カキ</t>
    </rPh>
    <rPh sb="5" eb="8">
      <t>グタイテキ</t>
    </rPh>
    <phoneticPr fontId="1"/>
  </si>
  <si>
    <t>危機管理に関する対応や生産物
賠償責任保険(PL保険)の加入等</t>
    <rPh sb="0" eb="2">
      <t>キキ</t>
    </rPh>
    <rPh sb="2" eb="4">
      <t>カンリ</t>
    </rPh>
    <rPh sb="5" eb="6">
      <t>カン</t>
    </rPh>
    <rPh sb="8" eb="10">
      <t>タイオウ</t>
    </rPh>
    <rPh sb="15" eb="17">
      <t>バイショウ</t>
    </rPh>
    <rPh sb="17" eb="19">
      <t>セキニン</t>
    </rPh>
    <rPh sb="19" eb="21">
      <t>ホケン</t>
    </rPh>
    <rPh sb="24" eb="26">
      <t>ホケン</t>
    </rPh>
    <rPh sb="28" eb="30">
      <t>カニュウ</t>
    </rPh>
    <rPh sb="30" eb="31">
      <t>ナド</t>
    </rPh>
    <phoneticPr fontId="1"/>
  </si>
  <si>
    <t>ターゲット(売先)</t>
    <rPh sb="6" eb="7">
      <t>ウ</t>
    </rPh>
    <rPh sb="7" eb="8">
      <t>サキ</t>
    </rPh>
    <phoneticPr fontId="1"/>
  </si>
  <si>
    <t>外食</t>
    <rPh sb="0" eb="2">
      <t>ガイショク</t>
    </rPh>
    <phoneticPr fontId="1"/>
  </si>
  <si>
    <t>中食</t>
    <rPh sb="0" eb="1">
      <t>ナカ</t>
    </rPh>
    <phoneticPr fontId="1"/>
  </si>
  <si>
    <t>商社・卸売</t>
    <rPh sb="0" eb="2">
      <t>ショウシャ</t>
    </rPh>
    <rPh sb="3" eb="5">
      <t>オロシウ</t>
    </rPh>
    <phoneticPr fontId="1"/>
  </si>
  <si>
    <t>メーカー</t>
    <phoneticPr fontId="1"/>
  </si>
  <si>
    <t>スーパーマーケット</t>
    <phoneticPr fontId="1"/>
  </si>
  <si>
    <t>百貨店</t>
    <rPh sb="0" eb="3">
      <t>ヒャッカテン</t>
    </rPh>
    <phoneticPr fontId="1"/>
  </si>
  <si>
    <t>その他小売</t>
    <rPh sb="2" eb="3">
      <t>タ</t>
    </rPh>
    <rPh sb="3" eb="5">
      <t>コウリ</t>
    </rPh>
    <phoneticPr fontId="1"/>
  </si>
  <si>
    <t>ホテル・宴会・レジャー</t>
    <rPh sb="4" eb="6">
      <t>エンカイ</t>
    </rPh>
    <phoneticPr fontId="1"/>
  </si>
  <si>
    <t>対応</t>
    <rPh sb="0" eb="2">
      <t>タイオウ</t>
    </rPh>
    <phoneticPr fontId="1"/>
  </si>
  <si>
    <t>業務用対応可能</t>
    <rPh sb="0" eb="3">
      <t>ギョウムヨウ</t>
    </rPh>
    <rPh sb="3" eb="5">
      <t>タイオウ</t>
    </rPh>
    <rPh sb="5" eb="7">
      <t>カノウ</t>
    </rPh>
    <phoneticPr fontId="1"/>
  </si>
  <si>
    <t>ギフト対応可能</t>
    <rPh sb="3" eb="5">
      <t>タイオウ</t>
    </rPh>
    <rPh sb="5" eb="7">
      <t>カノウ</t>
    </rPh>
    <phoneticPr fontId="1"/>
  </si>
  <si>
    <r>
      <t>ターゲット</t>
    </r>
    <r>
      <rPr>
        <sz val="9"/>
        <color theme="1"/>
        <rFont val="ＭＳ Ｐゴシック"/>
        <family val="3"/>
        <charset val="128"/>
        <scheme val="minor"/>
      </rPr>
      <t>(性別・年齢層等)</t>
    </r>
    <rPh sb="6" eb="8">
      <t>セイベツ</t>
    </rPh>
    <rPh sb="9" eb="12">
      <t>ネンレイソウ</t>
    </rPh>
    <rPh sb="12" eb="13">
      <t>ナド</t>
    </rPh>
    <phoneticPr fontId="1"/>
  </si>
  <si>
    <r>
      <t xml:space="preserve">利用シーン
</t>
    </r>
    <r>
      <rPr>
        <sz val="9"/>
        <color theme="1"/>
        <rFont val="ＭＳ Ｐゴシック"/>
        <family val="3"/>
        <charset val="128"/>
        <scheme val="minor"/>
      </rPr>
      <t>(利用方法・おすすめレシピ等)</t>
    </r>
    <rPh sb="0" eb="2">
      <t>リヨウ</t>
    </rPh>
    <rPh sb="7" eb="9">
      <t>リヨウ</t>
    </rPh>
    <rPh sb="9" eb="11">
      <t>ホウホウ</t>
    </rPh>
    <rPh sb="19" eb="20">
      <t>ナド</t>
    </rPh>
    <phoneticPr fontId="1"/>
  </si>
  <si>
    <t>商品特徴</t>
    <rPh sb="0" eb="2">
      <t>ショウヒン</t>
    </rPh>
    <rPh sb="2" eb="4">
      <t>トクチョウ</t>
    </rPh>
    <phoneticPr fontId="1"/>
  </si>
  <si>
    <t>アレルギー表示</t>
    <rPh sb="5" eb="7">
      <t>ヒョウジ</t>
    </rPh>
    <phoneticPr fontId="1"/>
  </si>
  <si>
    <t>(特定原材料)</t>
    <rPh sb="1" eb="3">
      <t>トクテイ</t>
    </rPh>
    <rPh sb="3" eb="6">
      <t>ゲンザイリョウ</t>
    </rPh>
    <phoneticPr fontId="1"/>
  </si>
  <si>
    <t>＊使用している項目に☑</t>
    <rPh sb="1" eb="3">
      <t>シヨウ</t>
    </rPh>
    <rPh sb="7" eb="9">
      <t>コウモク</t>
    </rPh>
    <phoneticPr fontId="1"/>
  </si>
  <si>
    <t>えび</t>
    <phoneticPr fontId="1"/>
  </si>
  <si>
    <t>かに</t>
    <phoneticPr fontId="1"/>
  </si>
  <si>
    <t>小麦</t>
    <rPh sb="0" eb="2">
      <t>コムギ</t>
    </rPh>
    <phoneticPr fontId="1"/>
  </si>
  <si>
    <t>そば</t>
    <phoneticPr fontId="1"/>
  </si>
  <si>
    <t>卵</t>
    <rPh sb="0" eb="1">
      <t>タマゴ</t>
    </rPh>
    <phoneticPr fontId="1"/>
  </si>
  <si>
    <t>乳</t>
    <rPh sb="0" eb="1">
      <t>ニュウ</t>
    </rPh>
    <phoneticPr fontId="1"/>
  </si>
  <si>
    <t>表示義務有</t>
    <rPh sb="0" eb="2">
      <t>ヒョウジ</t>
    </rPh>
    <rPh sb="2" eb="4">
      <t>ギム</t>
    </rPh>
    <rPh sb="4" eb="5">
      <t>アリ</t>
    </rPh>
    <phoneticPr fontId="1"/>
  </si>
  <si>
    <t>表示を推奨(任意表示)</t>
    <rPh sb="0" eb="2">
      <t>ヒョウジ</t>
    </rPh>
    <rPh sb="3" eb="5">
      <t>スイショウ</t>
    </rPh>
    <rPh sb="6" eb="8">
      <t>ニンイ</t>
    </rPh>
    <rPh sb="8" eb="10">
      <t>ヒョウジ</t>
    </rPh>
    <phoneticPr fontId="1"/>
  </si>
  <si>
    <t>落花生</t>
    <rPh sb="0" eb="3">
      <t>ラッカセイ</t>
    </rPh>
    <phoneticPr fontId="1"/>
  </si>
  <si>
    <t>あわび</t>
    <phoneticPr fontId="1"/>
  </si>
  <si>
    <t>いか</t>
    <phoneticPr fontId="1"/>
  </si>
  <si>
    <t>いくら</t>
    <phoneticPr fontId="1"/>
  </si>
  <si>
    <t>オレンジ</t>
    <phoneticPr fontId="1"/>
  </si>
  <si>
    <t>カシューナッツ</t>
    <phoneticPr fontId="1"/>
  </si>
  <si>
    <t>キウイフルーツ</t>
    <phoneticPr fontId="1"/>
  </si>
  <si>
    <t>牛肉</t>
    <rPh sb="0" eb="2">
      <t>ギュウニク</t>
    </rPh>
    <phoneticPr fontId="1"/>
  </si>
  <si>
    <t>くるみ</t>
    <phoneticPr fontId="1"/>
  </si>
  <si>
    <t>ごま</t>
    <phoneticPr fontId="1"/>
  </si>
  <si>
    <t>さけ</t>
    <phoneticPr fontId="1"/>
  </si>
  <si>
    <t>さば</t>
    <phoneticPr fontId="1"/>
  </si>
  <si>
    <t>大豆</t>
    <rPh sb="0" eb="2">
      <t>ダイズ</t>
    </rPh>
    <phoneticPr fontId="1"/>
  </si>
  <si>
    <t>鶏肉</t>
    <rPh sb="0" eb="2">
      <t>トリニク</t>
    </rPh>
    <phoneticPr fontId="1"/>
  </si>
  <si>
    <t>バナナ</t>
    <phoneticPr fontId="1"/>
  </si>
  <si>
    <t>豚肉</t>
    <rPh sb="0" eb="2">
      <t>ブタニク</t>
    </rPh>
    <phoneticPr fontId="1"/>
  </si>
  <si>
    <t>まつたけ</t>
    <phoneticPr fontId="1"/>
  </si>
  <si>
    <t>もも</t>
    <phoneticPr fontId="1"/>
  </si>
  <si>
    <t>やまいも</t>
    <phoneticPr fontId="1"/>
  </si>
  <si>
    <t>りんご</t>
    <phoneticPr fontId="1"/>
  </si>
  <si>
    <t>ゼラチン</t>
    <phoneticPr fontId="1"/>
  </si>
  <si>
    <r>
      <t xml:space="preserve">備考
</t>
    </r>
    <r>
      <rPr>
        <sz val="8"/>
        <color theme="1"/>
        <rFont val="ＭＳ Ｐゴシック"/>
        <family val="3"/>
        <charset val="128"/>
        <scheme val="minor"/>
      </rPr>
      <t>(当商品以外にアレルゲンを扱って
いる場合はその旨を記入)</t>
    </r>
    <rPh sb="0" eb="2">
      <t>ビコウ</t>
    </rPh>
    <rPh sb="4" eb="5">
      <t>トウ</t>
    </rPh>
    <rPh sb="5" eb="7">
      <t>ショウヒン</t>
    </rPh>
    <rPh sb="7" eb="9">
      <t>イガイ</t>
    </rPh>
    <rPh sb="16" eb="17">
      <t>アツカ</t>
    </rPh>
    <rPh sb="22" eb="24">
      <t>ハア</t>
    </rPh>
    <rPh sb="27" eb="28">
      <t>ムネ</t>
    </rPh>
    <rPh sb="29" eb="31">
      <t>キニュウ</t>
    </rPh>
    <phoneticPr fontId="1"/>
  </si>
  <si>
    <t>品質・衛生・危機管理情報</t>
    <rPh sb="0" eb="2">
      <t>ヒンシツ</t>
    </rPh>
    <rPh sb="3" eb="5">
      <t>エイセイ</t>
    </rPh>
    <rPh sb="6" eb="8">
      <t>キキ</t>
    </rPh>
    <rPh sb="8" eb="10">
      <t>カンリ</t>
    </rPh>
    <rPh sb="10" eb="12">
      <t>シホ</t>
    </rPh>
    <phoneticPr fontId="1"/>
  </si>
  <si>
    <r>
      <t xml:space="preserve">衛生管理への取組
</t>
    </r>
    <r>
      <rPr>
        <sz val="9"/>
        <color theme="1"/>
        <rFont val="ＭＳ Ｐゴシック"/>
        <family val="3"/>
        <charset val="128"/>
        <scheme val="minor"/>
      </rPr>
      <t>施設設備の管理</t>
    </r>
    <rPh sb="0" eb="2">
      <t>エイセイ</t>
    </rPh>
    <rPh sb="2" eb="4">
      <t>カンリ</t>
    </rPh>
    <rPh sb="6" eb="8">
      <t>トリクミ</t>
    </rPh>
    <rPh sb="9" eb="11">
      <t>シセツ</t>
    </rPh>
    <rPh sb="11" eb="13">
      <t>セツビ</t>
    </rPh>
    <rPh sb="14" eb="16">
      <t>カンリ</t>
    </rPh>
    <phoneticPr fontId="1"/>
  </si>
  <si>
    <r>
      <t xml:space="preserve">衛生管理への取組
</t>
    </r>
    <r>
      <rPr>
        <sz val="9"/>
        <color theme="1"/>
        <rFont val="ＭＳ Ｐゴシック"/>
        <family val="3"/>
        <charset val="128"/>
        <scheme val="minor"/>
      </rPr>
      <t>従業員の管理</t>
    </r>
    <rPh sb="0" eb="2">
      <t>エイセイ</t>
    </rPh>
    <rPh sb="2" eb="4">
      <t>カンリ</t>
    </rPh>
    <rPh sb="6" eb="8">
      <t>トリクミ</t>
    </rPh>
    <rPh sb="9" eb="12">
      <t>ジュウギョウイン</t>
    </rPh>
    <rPh sb="13" eb="15">
      <t>カンリ</t>
    </rPh>
    <phoneticPr fontId="1"/>
  </si>
  <si>
    <r>
      <t xml:space="preserve">衛生管理への取組
</t>
    </r>
    <r>
      <rPr>
        <sz val="9"/>
        <color theme="1"/>
        <rFont val="ＭＳ Ｐゴシック"/>
        <family val="3"/>
        <charset val="128"/>
        <scheme val="minor"/>
      </rPr>
      <t>生産・製造工程の管理</t>
    </r>
    <rPh sb="0" eb="2">
      <t>エイセイ</t>
    </rPh>
    <rPh sb="2" eb="4">
      <t>カンリ</t>
    </rPh>
    <rPh sb="6" eb="8">
      <t>トリクミ</t>
    </rPh>
    <rPh sb="9" eb="11">
      <t>セウ</t>
    </rPh>
    <rPh sb="12" eb="14">
      <t>セイゾウ</t>
    </rPh>
    <rPh sb="14" eb="16">
      <t>コウテイ</t>
    </rPh>
    <rPh sb="17" eb="19">
      <t>カンリ</t>
    </rPh>
    <phoneticPr fontId="1"/>
  </si>
  <si>
    <t>会社名等</t>
  </si>
  <si>
    <t>会社名等(フリガナ)</t>
  </si>
  <si>
    <t>会社所在地(〒)</t>
  </si>
  <si>
    <t>会社所在地(住所)</t>
  </si>
  <si>
    <t>工場所在地(〒)</t>
  </si>
  <si>
    <t>工場所在地(住所)</t>
  </si>
  <si>
    <t>代表者役職</t>
  </si>
  <si>
    <t>代表者氏名</t>
  </si>
  <si>
    <t>年間売上高</t>
  </si>
  <si>
    <t>担当者役職</t>
  </si>
  <si>
    <t>担当者氏名</t>
  </si>
  <si>
    <t>担当者TEL</t>
  </si>
  <si>
    <t>担当者Email</t>
  </si>
  <si>
    <t>ホームページURL</t>
  </si>
  <si>
    <t>メッセージ・
アピールポイント</t>
  </si>
  <si>
    <t>飲料</t>
  </si>
  <si>
    <t>酒類</t>
  </si>
  <si>
    <t>菓子類</t>
  </si>
  <si>
    <t>水産品・水産加工品</t>
  </si>
  <si>
    <t>畜産品・畜産加工品</t>
  </si>
  <si>
    <t>農産加工品</t>
  </si>
  <si>
    <t>茶・茶加工品</t>
  </si>
  <si>
    <t>調味料</t>
  </si>
  <si>
    <t>食品卸</t>
  </si>
  <si>
    <t>日本語</t>
  </si>
  <si>
    <t>中国語</t>
  </si>
  <si>
    <t>英語</t>
  </si>
  <si>
    <t>可</t>
  </si>
  <si>
    <t>不可</t>
  </si>
  <si>
    <t>HACCP</t>
  </si>
  <si>
    <t>G-GAP</t>
  </si>
  <si>
    <t>ISO22000</t>
  </si>
  <si>
    <t>ISO9001</t>
  </si>
  <si>
    <t>Halal</t>
  </si>
  <si>
    <t>FSSC22000</t>
  </si>
  <si>
    <t>Organic JAS</t>
  </si>
  <si>
    <t>従業員数</t>
    <phoneticPr fontId="1"/>
  </si>
  <si>
    <t>その他・業種</t>
    <rPh sb="4" eb="6">
      <t>ギョウシュ</t>
    </rPh>
    <phoneticPr fontId="1"/>
  </si>
  <si>
    <t>その他・業種・</t>
    <rPh sb="2" eb="3">
      <t>タ</t>
    </rPh>
    <rPh sb="4" eb="6">
      <t>ギョウシュ</t>
    </rPh>
    <phoneticPr fontId="1"/>
  </si>
  <si>
    <t>その他・言語</t>
    <rPh sb="2" eb="3">
      <t>タ</t>
    </rPh>
    <rPh sb="4" eb="6">
      <t>ゲンゴ</t>
    </rPh>
    <phoneticPr fontId="1"/>
  </si>
  <si>
    <t>その他・言語・</t>
    <rPh sb="2" eb="3">
      <t>タ</t>
    </rPh>
    <rPh sb="4" eb="6">
      <t>ゲンゴ</t>
    </rPh>
    <phoneticPr fontId="1"/>
  </si>
  <si>
    <t xml:space="preserve">生産・製造工程
アピールポイント
</t>
    <phoneticPr fontId="1"/>
  </si>
  <si>
    <t>なし・取得</t>
    <rPh sb="3" eb="5">
      <t>シュトク</t>
    </rPh>
    <phoneticPr fontId="1"/>
  </si>
  <si>
    <t>その他・取得</t>
    <rPh sb="2" eb="3">
      <t>タ</t>
    </rPh>
    <rPh sb="4" eb="6">
      <t>シュトク</t>
    </rPh>
    <phoneticPr fontId="1"/>
  </si>
  <si>
    <t>その他・取得・</t>
    <rPh sb="2" eb="3">
      <t>タ</t>
    </rPh>
    <rPh sb="4" eb="6">
      <t>シュトク</t>
    </rPh>
    <phoneticPr fontId="1"/>
  </si>
  <si>
    <t>なし・品質</t>
    <rPh sb="3" eb="5">
      <t>ヒンシツ</t>
    </rPh>
    <phoneticPr fontId="1"/>
  </si>
  <si>
    <t>あり・品質</t>
    <rPh sb="3" eb="5">
      <t>ヒンシツ</t>
    </rPh>
    <phoneticPr fontId="1"/>
  </si>
  <si>
    <t>あり・品質・</t>
    <rPh sb="3" eb="5">
      <t>ヒンシツ</t>
    </rPh>
    <phoneticPr fontId="1"/>
  </si>
  <si>
    <t>衛生・生産</t>
    <rPh sb="0" eb="2">
      <t>エイセイ</t>
    </rPh>
    <rPh sb="3" eb="5">
      <t>セウ</t>
    </rPh>
    <phoneticPr fontId="1"/>
  </si>
  <si>
    <t>衛生・従業員</t>
    <rPh sb="0" eb="2">
      <t>エイセイ</t>
    </rPh>
    <rPh sb="3" eb="6">
      <t>ジュウギョウイン</t>
    </rPh>
    <phoneticPr fontId="1"/>
  </si>
  <si>
    <t>衛生・施設</t>
    <rPh sb="0" eb="2">
      <t>エイセイ</t>
    </rPh>
    <rPh sb="3" eb="5">
      <t>シセツ</t>
    </rPh>
    <phoneticPr fontId="1"/>
  </si>
  <si>
    <t>危機・担当</t>
    <rPh sb="0" eb="2">
      <t>キキ</t>
    </rPh>
    <rPh sb="3" eb="5">
      <t>タントウ</t>
    </rPh>
    <phoneticPr fontId="1"/>
  </si>
  <si>
    <t>危機・担当連絡</t>
    <rPh sb="0" eb="2">
      <t>キキ</t>
    </rPh>
    <rPh sb="3" eb="5">
      <t>タントウ</t>
    </rPh>
    <rPh sb="5" eb="7">
      <t>レンラク</t>
    </rPh>
    <phoneticPr fontId="1"/>
  </si>
  <si>
    <t>危機・対応</t>
    <rPh sb="0" eb="2">
      <t>キキ</t>
    </rPh>
    <rPh sb="3" eb="5">
      <t>タイオウ</t>
    </rPh>
    <phoneticPr fontId="1"/>
  </si>
  <si>
    <t>その他・商談</t>
    <rPh sb="2" eb="3">
      <t>タ</t>
    </rPh>
    <rPh sb="4" eb="6">
      <t>ショウダン</t>
    </rPh>
    <phoneticPr fontId="1"/>
  </si>
  <si>
    <t>その他・商談・</t>
    <rPh sb="2" eb="3">
      <t>タ</t>
    </rPh>
    <rPh sb="4" eb="6">
      <t>ショウダン</t>
    </rPh>
    <phoneticPr fontId="1"/>
  </si>
  <si>
    <t>その他・輸出</t>
    <rPh sb="2" eb="3">
      <t>タ</t>
    </rPh>
    <rPh sb="4" eb="6">
      <t>ユシュツ</t>
    </rPh>
    <phoneticPr fontId="1"/>
  </si>
  <si>
    <t>その他・輸出・</t>
    <rPh sb="2" eb="3">
      <t>タ</t>
    </rPh>
    <rPh sb="4" eb="6">
      <t>ユシュツ</t>
    </rPh>
    <phoneticPr fontId="1"/>
  </si>
  <si>
    <t>あり・輸出</t>
    <rPh sb="3" eb="5">
      <t>ユシュツ</t>
    </rPh>
    <phoneticPr fontId="1"/>
  </si>
  <si>
    <t>なし・輸出</t>
    <rPh sb="3" eb="5">
      <t>ユシュツ</t>
    </rPh>
    <phoneticPr fontId="1"/>
  </si>
  <si>
    <t>商談・中国</t>
  </si>
  <si>
    <t>商談・韓国</t>
  </si>
  <si>
    <t>商談・台湾</t>
  </si>
  <si>
    <t>商談・香港</t>
  </si>
  <si>
    <t>商談・シンガポール</t>
  </si>
  <si>
    <t>商談・タイ</t>
  </si>
  <si>
    <t>商談・マレーシア</t>
  </si>
  <si>
    <t>商談・ベトナム</t>
  </si>
  <si>
    <t>商談・北米</t>
  </si>
  <si>
    <t>商談・ドバイ</t>
  </si>
  <si>
    <t>商談・フランス</t>
  </si>
  <si>
    <t>商談・イギリス</t>
  </si>
  <si>
    <t>商談・ブラジル</t>
  </si>
  <si>
    <t>商談・オーストラリア</t>
  </si>
  <si>
    <t>輸出・中国</t>
  </si>
  <si>
    <t>輸出・韓国</t>
  </si>
  <si>
    <t>輸出・台湾</t>
  </si>
  <si>
    <t>輸出・香港</t>
  </si>
  <si>
    <t>輸出・シンガポール</t>
  </si>
  <si>
    <t>輸出・タイ</t>
  </si>
  <si>
    <t>輸出・マレーシア</t>
  </si>
  <si>
    <t>輸出・ベトナム</t>
  </si>
  <si>
    <t>輸出・北米</t>
  </si>
  <si>
    <t>輸出・ドバイ</t>
  </si>
  <si>
    <t>輸出・フランス</t>
  </si>
  <si>
    <t>輸出・イギリス</t>
  </si>
  <si>
    <t>輸出・ブラジル</t>
  </si>
  <si>
    <t>輸出・オーストラリア</t>
  </si>
  <si>
    <t>商品名①</t>
  </si>
  <si>
    <t>提供可能時期①</t>
  </si>
  <si>
    <t>主原料産地①</t>
  </si>
  <si>
    <t>内容量①</t>
  </si>
  <si>
    <t>1ケースあたり①</t>
  </si>
  <si>
    <t>発注リードタイム①</t>
  </si>
  <si>
    <t>最大ケース①</t>
  </si>
  <si>
    <t>最小ケース①</t>
  </si>
  <si>
    <t>縦①</t>
  </si>
  <si>
    <t>横①</t>
  </si>
  <si>
    <t>高さ①</t>
  </si>
  <si>
    <t>重量①</t>
  </si>
  <si>
    <t>賞味期限①</t>
  </si>
  <si>
    <t>消費期限①</t>
  </si>
  <si>
    <t>JANコード①</t>
  </si>
  <si>
    <t>希望小売①</t>
  </si>
  <si>
    <t>常温①</t>
  </si>
  <si>
    <t>冷蔵①</t>
  </si>
  <si>
    <t>冷凍①</t>
  </si>
  <si>
    <t>外食①</t>
  </si>
  <si>
    <t>中食①</t>
  </si>
  <si>
    <t>商社・卸売①</t>
  </si>
  <si>
    <t>メーカー①</t>
  </si>
  <si>
    <t>スーパーマーケット①</t>
  </si>
  <si>
    <t>百貨店①</t>
  </si>
  <si>
    <t>その他小売①</t>
  </si>
  <si>
    <t>ホテル・宴会・レジャー①</t>
  </si>
  <si>
    <t>その他・ターゲット①</t>
  </si>
  <si>
    <t>その他・ターゲット・①</t>
  </si>
  <si>
    <t>業務用対応可能①</t>
  </si>
  <si>
    <t>ギフト対応可能①</t>
  </si>
  <si>
    <t>ターゲット①</t>
  </si>
  <si>
    <t>利用シーン①</t>
  </si>
  <si>
    <t>商品特徴①</t>
  </si>
  <si>
    <t>えび①</t>
  </si>
  <si>
    <t>かに①</t>
  </si>
  <si>
    <t>小麦①</t>
  </si>
  <si>
    <t>そば①</t>
  </si>
  <si>
    <t>卵①</t>
  </si>
  <si>
    <t>乳①</t>
  </si>
  <si>
    <t>落花生①</t>
  </si>
  <si>
    <t>あわび①</t>
  </si>
  <si>
    <t>いか①</t>
  </si>
  <si>
    <t>いくら①</t>
  </si>
  <si>
    <t>オレンジ①</t>
  </si>
  <si>
    <t>カシューナッツ①</t>
  </si>
  <si>
    <t>キウイフルーツ①</t>
  </si>
  <si>
    <t>牛肉①</t>
  </si>
  <si>
    <t>くるみ①</t>
  </si>
  <si>
    <t>ごま①</t>
  </si>
  <si>
    <t>さけ①</t>
  </si>
  <si>
    <t>さば①</t>
  </si>
  <si>
    <t>大豆①</t>
  </si>
  <si>
    <t>鶏肉①</t>
  </si>
  <si>
    <t>バナナ①</t>
  </si>
  <si>
    <t>豚肉①</t>
  </si>
  <si>
    <t>まつたけ①</t>
  </si>
  <si>
    <t>もも①</t>
  </si>
  <si>
    <t>やまいも①</t>
  </si>
  <si>
    <t>りんご①</t>
  </si>
  <si>
    <t>ゼラチン①</t>
  </si>
  <si>
    <t>備考①</t>
  </si>
  <si>
    <t>商品名②</t>
  </si>
  <si>
    <t>提供可能時期②</t>
  </si>
  <si>
    <t>主原料産地②</t>
  </si>
  <si>
    <t>内容量②</t>
  </si>
  <si>
    <t>発注リードタイム②</t>
  </si>
  <si>
    <t>最大ケース②</t>
  </si>
  <si>
    <t>最小ケース②</t>
  </si>
  <si>
    <t>縦②</t>
  </si>
  <si>
    <t>横②</t>
  </si>
  <si>
    <t>高さ②</t>
  </si>
  <si>
    <t>重量②</t>
  </si>
  <si>
    <t>賞味期限②</t>
  </si>
  <si>
    <t>消費期限②</t>
  </si>
  <si>
    <t>JANコード②</t>
  </si>
  <si>
    <t>希望小売②</t>
  </si>
  <si>
    <t>常温②</t>
  </si>
  <si>
    <t>冷蔵②</t>
  </si>
  <si>
    <t>冷凍②</t>
  </si>
  <si>
    <t>外食②</t>
  </si>
  <si>
    <t>中食②</t>
  </si>
  <si>
    <t>商社・卸売②</t>
  </si>
  <si>
    <t>メーカー②</t>
  </si>
  <si>
    <t>スーパーマーケット②</t>
  </si>
  <si>
    <t>百貨店②</t>
  </si>
  <si>
    <t>その他小売②</t>
  </si>
  <si>
    <t>ホテル・宴会・レジャー②</t>
  </si>
  <si>
    <t>その他・ターゲット②</t>
  </si>
  <si>
    <t>その他・ターゲット・②</t>
  </si>
  <si>
    <t>業務用対応可能②</t>
  </si>
  <si>
    <t>ギフト対応可能②</t>
  </si>
  <si>
    <t>ターゲット②</t>
  </si>
  <si>
    <t>利用シーン②</t>
  </si>
  <si>
    <t>商品特徴②</t>
  </si>
  <si>
    <t>えび②</t>
  </si>
  <si>
    <t>かに②</t>
  </si>
  <si>
    <t>小麦②</t>
  </si>
  <si>
    <t>そば②</t>
  </si>
  <si>
    <t>卵②</t>
  </si>
  <si>
    <t>乳②</t>
  </si>
  <si>
    <t>落花生②</t>
  </si>
  <si>
    <t>あわび②</t>
  </si>
  <si>
    <t>いか②</t>
  </si>
  <si>
    <t>いくら②</t>
  </si>
  <si>
    <t>オレンジ②</t>
  </si>
  <si>
    <t>カシューナッツ②</t>
  </si>
  <si>
    <t>キウイフルーツ②</t>
  </si>
  <si>
    <t>牛肉②</t>
  </si>
  <si>
    <t>くるみ②</t>
  </si>
  <si>
    <t>ごま②</t>
  </si>
  <si>
    <t>さけ②</t>
  </si>
  <si>
    <t>さば②</t>
  </si>
  <si>
    <t>大豆②</t>
  </si>
  <si>
    <t>鶏肉②</t>
  </si>
  <si>
    <t>バナナ②</t>
  </si>
  <si>
    <t>豚肉②</t>
  </si>
  <si>
    <t>まつたけ②</t>
  </si>
  <si>
    <t>もも②</t>
  </si>
  <si>
    <t>やまいも②</t>
  </si>
  <si>
    <t>りんご②</t>
  </si>
  <si>
    <t>ゼラチン②</t>
  </si>
  <si>
    <t>備考②</t>
  </si>
  <si>
    <t>商品名③</t>
  </si>
  <si>
    <t>提供可能時期③</t>
  </si>
  <si>
    <t>主原料産地③</t>
  </si>
  <si>
    <t>内容量③</t>
  </si>
  <si>
    <t>発注リードタイム③</t>
  </si>
  <si>
    <t>最大ケース③</t>
  </si>
  <si>
    <t>最小ケース③</t>
  </si>
  <si>
    <t>縦③</t>
  </si>
  <si>
    <t>横③</t>
  </si>
  <si>
    <t>高さ③</t>
  </si>
  <si>
    <t>重量③</t>
  </si>
  <si>
    <t>賞味期限③</t>
  </si>
  <si>
    <t>消費期限③</t>
  </si>
  <si>
    <t>JANコード③</t>
  </si>
  <si>
    <t>希望小売③</t>
  </si>
  <si>
    <t>常温③</t>
  </si>
  <si>
    <t>冷蔵③</t>
  </si>
  <si>
    <t>冷凍③</t>
  </si>
  <si>
    <t>外食③</t>
  </si>
  <si>
    <t>中食③</t>
  </si>
  <si>
    <t>商社・卸売③</t>
  </si>
  <si>
    <t>メーカー③</t>
  </si>
  <si>
    <t>スーパーマーケット③</t>
  </si>
  <si>
    <t>百貨店③</t>
  </si>
  <si>
    <t>その他小売③</t>
  </si>
  <si>
    <t>ホテル・宴会・レジャー③</t>
  </si>
  <si>
    <t>その他・ターゲット③</t>
  </si>
  <si>
    <t>その他・ターゲット・③</t>
  </si>
  <si>
    <t>業務用対応可能③</t>
  </si>
  <si>
    <t>ギフト対応可能③</t>
  </si>
  <si>
    <t>ターゲット③</t>
  </si>
  <si>
    <t>利用シーン③</t>
  </si>
  <si>
    <t>商品特徴③</t>
  </si>
  <si>
    <t>えび③</t>
  </si>
  <si>
    <t>かに③</t>
  </si>
  <si>
    <t>小麦③</t>
  </si>
  <si>
    <t>そば③</t>
  </si>
  <si>
    <t>卵③</t>
  </si>
  <si>
    <t>乳③</t>
  </si>
  <si>
    <t>落花生③</t>
  </si>
  <si>
    <t>あわび③</t>
  </si>
  <si>
    <t>いか③</t>
  </si>
  <si>
    <t>いくら③</t>
  </si>
  <si>
    <t>オレンジ③</t>
  </si>
  <si>
    <t>カシューナッツ③</t>
  </si>
  <si>
    <t>キウイフルーツ③</t>
  </si>
  <si>
    <t>牛肉③</t>
  </si>
  <si>
    <t>くるみ③</t>
  </si>
  <si>
    <t>ごま③</t>
  </si>
  <si>
    <t>さけ③</t>
  </si>
  <si>
    <t>さば③</t>
  </si>
  <si>
    <t>大豆③</t>
  </si>
  <si>
    <t>鶏肉③</t>
  </si>
  <si>
    <t>バナナ③</t>
  </si>
  <si>
    <t>豚肉③</t>
  </si>
  <si>
    <t>まつたけ③</t>
  </si>
  <si>
    <t>もも③</t>
  </si>
  <si>
    <t>やまいも③</t>
  </si>
  <si>
    <t>りんご③</t>
  </si>
  <si>
    <t>ゼラチン③</t>
  </si>
  <si>
    <t>備考③</t>
  </si>
  <si>
    <t>商品名④</t>
  </si>
  <si>
    <t>提供可能時期④</t>
  </si>
  <si>
    <t>主原料産地④</t>
  </si>
  <si>
    <t>内容量④</t>
  </si>
  <si>
    <t>発注リードタイム④</t>
  </si>
  <si>
    <t>最大ケース④</t>
  </si>
  <si>
    <t>最小ケース④</t>
  </si>
  <si>
    <t>縦④</t>
  </si>
  <si>
    <t>横④</t>
  </si>
  <si>
    <t>高さ④</t>
  </si>
  <si>
    <t>重量④</t>
  </si>
  <si>
    <t>賞味期限④</t>
  </si>
  <si>
    <t>消費期限④</t>
  </si>
  <si>
    <t>JANコード④</t>
  </si>
  <si>
    <t>希望小売④</t>
  </si>
  <si>
    <t>常温④</t>
  </si>
  <si>
    <t>冷蔵④</t>
  </si>
  <si>
    <t>冷凍④</t>
  </si>
  <si>
    <t>外食④</t>
  </si>
  <si>
    <t>中食④</t>
  </si>
  <si>
    <t>商社・卸売④</t>
  </si>
  <si>
    <t>メーカー④</t>
  </si>
  <si>
    <t>スーパーマーケット④</t>
  </si>
  <si>
    <t>百貨店④</t>
  </si>
  <si>
    <t>その他小売④</t>
  </si>
  <si>
    <t>ホテル・宴会・レジャー④</t>
  </si>
  <si>
    <t>その他・ターゲット④</t>
  </si>
  <si>
    <t>その他・ターゲット・④</t>
  </si>
  <si>
    <t>業務用対応可能④</t>
  </si>
  <si>
    <t>ギフト対応可能④</t>
  </si>
  <si>
    <t>ターゲット④</t>
  </si>
  <si>
    <t>利用シーン④</t>
  </si>
  <si>
    <t>商品特徴④</t>
  </si>
  <si>
    <t>えび④</t>
  </si>
  <si>
    <t>かに④</t>
  </si>
  <si>
    <t>小麦④</t>
  </si>
  <si>
    <t>そば④</t>
  </si>
  <si>
    <t>卵④</t>
  </si>
  <si>
    <t>乳④</t>
  </si>
  <si>
    <t>落花生④</t>
  </si>
  <si>
    <t>あわび④</t>
  </si>
  <si>
    <t>いか④</t>
  </si>
  <si>
    <t>いくら④</t>
  </si>
  <si>
    <t>オレンジ④</t>
  </si>
  <si>
    <t>カシューナッツ④</t>
  </si>
  <si>
    <t>キウイフルーツ④</t>
  </si>
  <si>
    <t>牛肉④</t>
  </si>
  <si>
    <t>くるみ④</t>
  </si>
  <si>
    <t>ごま④</t>
  </si>
  <si>
    <t>さけ④</t>
  </si>
  <si>
    <t>さば④</t>
  </si>
  <si>
    <t>大豆④</t>
  </si>
  <si>
    <t>鶏肉④</t>
  </si>
  <si>
    <t>バナナ④</t>
  </si>
  <si>
    <t>豚肉④</t>
  </si>
  <si>
    <t>まつたけ④</t>
  </si>
  <si>
    <t>もも④</t>
  </si>
  <si>
    <t>やまいも④</t>
  </si>
  <si>
    <t>りんご④</t>
  </si>
  <si>
    <t>ゼラチン④</t>
  </si>
  <si>
    <t>備考④</t>
  </si>
  <si>
    <t>商品名⑤</t>
  </si>
  <si>
    <t>提供可能時期⑤</t>
  </si>
  <si>
    <t>主原料産地⑤</t>
  </si>
  <si>
    <t>内容量⑤</t>
  </si>
  <si>
    <t>発注リードタイム⑤</t>
  </si>
  <si>
    <t>最大ケース⑤</t>
  </si>
  <si>
    <t>最小ケース⑤</t>
  </si>
  <si>
    <t>縦⑤</t>
  </si>
  <si>
    <t>横⑤</t>
  </si>
  <si>
    <t>高さ⑤</t>
  </si>
  <si>
    <t>重量⑤</t>
  </si>
  <si>
    <t>賞味期限⑤</t>
  </si>
  <si>
    <t>消費期限⑤</t>
  </si>
  <si>
    <t>JANコード⑤</t>
  </si>
  <si>
    <t>希望小売⑤</t>
  </si>
  <si>
    <t>常温⑤</t>
  </si>
  <si>
    <t>冷蔵⑤</t>
  </si>
  <si>
    <t>冷凍⑤</t>
  </si>
  <si>
    <t>外食⑤</t>
  </si>
  <si>
    <t>中食⑤</t>
  </si>
  <si>
    <t>商社・卸売⑤</t>
  </si>
  <si>
    <t>メーカー⑤</t>
  </si>
  <si>
    <t>スーパーマーケット⑤</t>
  </si>
  <si>
    <t>百貨店⑤</t>
  </si>
  <si>
    <t>その他小売⑤</t>
  </si>
  <si>
    <t>ホテル・宴会・レジャー⑤</t>
  </si>
  <si>
    <t>その他・ターゲット⑤</t>
  </si>
  <si>
    <t>その他・ターゲット・⑤</t>
  </si>
  <si>
    <t>業務用対応可能⑤</t>
  </si>
  <si>
    <t>ギフト対応可能⑤</t>
  </si>
  <si>
    <t>ターゲット⑤</t>
  </si>
  <si>
    <t>利用シーン⑤</t>
  </si>
  <si>
    <t>商品特徴⑤</t>
  </si>
  <si>
    <t>えび⑤</t>
  </si>
  <si>
    <t>かに⑤</t>
  </si>
  <si>
    <t>小麦⑤</t>
  </si>
  <si>
    <t>そば⑤</t>
  </si>
  <si>
    <t>卵⑤</t>
  </si>
  <si>
    <t>乳⑤</t>
  </si>
  <si>
    <t>落花生⑤</t>
  </si>
  <si>
    <t>あわび⑤</t>
  </si>
  <si>
    <t>いか⑤</t>
  </si>
  <si>
    <t>いくら⑤</t>
  </si>
  <si>
    <t>オレンジ⑤</t>
  </si>
  <si>
    <t>カシューナッツ⑤</t>
  </si>
  <si>
    <t>キウイフルーツ⑤</t>
  </si>
  <si>
    <t>牛肉⑤</t>
  </si>
  <si>
    <t>くるみ⑤</t>
  </si>
  <si>
    <t>ごま⑤</t>
  </si>
  <si>
    <t>さけ⑤</t>
  </si>
  <si>
    <t>さば⑤</t>
  </si>
  <si>
    <t>大豆⑤</t>
  </si>
  <si>
    <t>鶏肉⑤</t>
  </si>
  <si>
    <t>バナナ⑤</t>
  </si>
  <si>
    <t>豚肉⑤</t>
  </si>
  <si>
    <t>まつたけ⑤</t>
  </si>
  <si>
    <t>もも⑤</t>
  </si>
  <si>
    <t>やまいも⑤</t>
  </si>
  <si>
    <t>りんご⑤</t>
  </si>
  <si>
    <t>ゼラチン⑤</t>
  </si>
  <si>
    <t>備考⑤</t>
  </si>
  <si>
    <t>商品名⑥</t>
  </si>
  <si>
    <t>提供可能時期⑥</t>
  </si>
  <si>
    <t>主原料産地⑥</t>
  </si>
  <si>
    <t>内容量⑥</t>
  </si>
  <si>
    <t>発注リードタイム⑥</t>
  </si>
  <si>
    <t>最大ケース⑥</t>
  </si>
  <si>
    <t>最小ケース⑥</t>
  </si>
  <si>
    <t>縦⑥</t>
  </si>
  <si>
    <t>横⑥</t>
  </si>
  <si>
    <t>高さ⑥</t>
  </si>
  <si>
    <t>重量⑥</t>
  </si>
  <si>
    <t>賞味期限⑥</t>
  </si>
  <si>
    <t>消費期限⑥</t>
  </si>
  <si>
    <t>JANコード⑥</t>
  </si>
  <si>
    <t>希望小売⑥</t>
  </si>
  <si>
    <t>常温⑥</t>
  </si>
  <si>
    <t>冷蔵⑥</t>
  </si>
  <si>
    <t>冷凍⑥</t>
  </si>
  <si>
    <t>外食⑥</t>
  </si>
  <si>
    <t>中食⑥</t>
  </si>
  <si>
    <t>商社・卸売⑥</t>
  </si>
  <si>
    <t>メーカー⑥</t>
  </si>
  <si>
    <t>スーパーマーケット⑥</t>
  </si>
  <si>
    <t>百貨店⑥</t>
  </si>
  <si>
    <t>その他小売⑥</t>
  </si>
  <si>
    <t>ホテル・宴会・レジャー⑥</t>
  </si>
  <si>
    <t>その他・ターゲット⑥</t>
  </si>
  <si>
    <t>その他・ターゲット・⑥</t>
  </si>
  <si>
    <t>業務用対応可能⑥</t>
  </si>
  <si>
    <t>ギフト対応可能⑥</t>
  </si>
  <si>
    <t>ターゲット⑥</t>
  </si>
  <si>
    <t>利用シーン⑥</t>
  </si>
  <si>
    <t>商品特徴⑥</t>
  </si>
  <si>
    <t>えび⑥</t>
  </si>
  <si>
    <t>かに⑥</t>
  </si>
  <si>
    <t>小麦⑥</t>
  </si>
  <si>
    <t>そば⑥</t>
  </si>
  <si>
    <t>卵⑥</t>
  </si>
  <si>
    <t>乳⑥</t>
  </si>
  <si>
    <t>落花生⑥</t>
  </si>
  <si>
    <t>あわび⑥</t>
  </si>
  <si>
    <t>いか⑥</t>
  </si>
  <si>
    <t>いくら⑥</t>
  </si>
  <si>
    <t>オレンジ⑥</t>
  </si>
  <si>
    <t>カシューナッツ⑥</t>
  </si>
  <si>
    <t>キウイフルーツ⑥</t>
  </si>
  <si>
    <t>牛肉⑥</t>
  </si>
  <si>
    <t>くるみ⑥</t>
  </si>
  <si>
    <t>ごま⑥</t>
  </si>
  <si>
    <t>さけ⑥</t>
  </si>
  <si>
    <t>さば⑥</t>
  </si>
  <si>
    <t>大豆⑥</t>
  </si>
  <si>
    <t>鶏肉⑥</t>
  </si>
  <si>
    <t>バナナ⑥</t>
  </si>
  <si>
    <t>豚肉⑥</t>
  </si>
  <si>
    <t>まつたけ⑥</t>
  </si>
  <si>
    <t>もも⑥</t>
  </si>
  <si>
    <t>やまいも⑥</t>
  </si>
  <si>
    <t>りんご⑥</t>
  </si>
  <si>
    <t>ゼラチン⑥</t>
  </si>
  <si>
    <t>備考⑥</t>
  </si>
  <si>
    <t>商品名⑦</t>
  </si>
  <si>
    <t>提供可能時期⑦</t>
  </si>
  <si>
    <t>主原料産地⑦</t>
  </si>
  <si>
    <t>内容量⑦</t>
  </si>
  <si>
    <t>発注リードタイム⑦</t>
  </si>
  <si>
    <t>最大ケース⑦</t>
  </si>
  <si>
    <t>最小ケース⑦</t>
  </si>
  <si>
    <t>縦⑦</t>
  </si>
  <si>
    <t>横⑦</t>
  </si>
  <si>
    <t>高さ⑦</t>
  </si>
  <si>
    <t>重量⑦</t>
  </si>
  <si>
    <t>賞味期限⑦</t>
  </si>
  <si>
    <t>消費期限⑦</t>
  </si>
  <si>
    <t>JANコード⑦</t>
  </si>
  <si>
    <t>希望小売⑦</t>
  </si>
  <si>
    <t>常温⑦</t>
  </si>
  <si>
    <t>冷蔵⑦</t>
  </si>
  <si>
    <t>冷凍⑦</t>
  </si>
  <si>
    <t>外食⑦</t>
  </si>
  <si>
    <t>中食⑦</t>
  </si>
  <si>
    <t>商社・卸売⑦</t>
  </si>
  <si>
    <t>メーカー⑦</t>
  </si>
  <si>
    <t>スーパーマーケット⑦</t>
  </si>
  <si>
    <t>百貨店⑦</t>
  </si>
  <si>
    <t>その他小売⑦</t>
  </si>
  <si>
    <t>ホテル・宴会・レジャー⑦</t>
  </si>
  <si>
    <t>その他・ターゲット⑦</t>
  </si>
  <si>
    <t>その他・ターゲット・⑦</t>
  </si>
  <si>
    <t>業務用対応可能⑦</t>
  </si>
  <si>
    <t>ギフト対応可能⑦</t>
  </si>
  <si>
    <t>ターゲット⑦</t>
  </si>
  <si>
    <t>利用シーン⑦</t>
  </si>
  <si>
    <t>商品特徴⑦</t>
  </si>
  <si>
    <t>えび⑦</t>
  </si>
  <si>
    <t>かに⑦</t>
  </si>
  <si>
    <t>小麦⑦</t>
  </si>
  <si>
    <t>そば⑦</t>
  </si>
  <si>
    <t>卵⑦</t>
  </si>
  <si>
    <t>乳⑦</t>
  </si>
  <si>
    <t>落花生⑦</t>
  </si>
  <si>
    <t>あわび⑦</t>
  </si>
  <si>
    <t>いか⑦</t>
  </si>
  <si>
    <t>いくら⑦</t>
  </si>
  <si>
    <t>オレンジ⑦</t>
  </si>
  <si>
    <t>カシューナッツ⑦</t>
  </si>
  <si>
    <t>キウイフルーツ⑦</t>
  </si>
  <si>
    <t>牛肉⑦</t>
  </si>
  <si>
    <t>くるみ⑦</t>
  </si>
  <si>
    <t>ごま⑦</t>
  </si>
  <si>
    <t>さけ⑦</t>
  </si>
  <si>
    <t>さば⑦</t>
  </si>
  <si>
    <t>大豆⑦</t>
  </si>
  <si>
    <t>鶏肉⑦</t>
  </si>
  <si>
    <t>バナナ⑦</t>
  </si>
  <si>
    <t>豚肉⑦</t>
  </si>
  <si>
    <t>まつたけ⑦</t>
  </si>
  <si>
    <t>もも⑦</t>
  </si>
  <si>
    <t>やまいも⑦</t>
  </si>
  <si>
    <t>りんご⑦</t>
  </si>
  <si>
    <t>ゼラチン⑦</t>
  </si>
  <si>
    <t>備考⑦</t>
  </si>
  <si>
    <t>商品名⑧</t>
  </si>
  <si>
    <t>提供可能時期⑧</t>
  </si>
  <si>
    <t>主原料産地⑧</t>
  </si>
  <si>
    <t>内容量⑧</t>
  </si>
  <si>
    <t>発注リードタイム⑧</t>
  </si>
  <si>
    <t>最大ケース⑧</t>
  </si>
  <si>
    <t>最小ケース⑧</t>
  </si>
  <si>
    <t>縦⑧</t>
  </si>
  <si>
    <t>横⑧</t>
  </si>
  <si>
    <t>高さ⑧</t>
  </si>
  <si>
    <t>重量⑧</t>
  </si>
  <si>
    <t>賞味期限⑧</t>
  </si>
  <si>
    <t>消費期限⑧</t>
  </si>
  <si>
    <t>JANコード⑧</t>
  </si>
  <si>
    <t>希望小売⑧</t>
  </si>
  <si>
    <t>常温⑧</t>
  </si>
  <si>
    <t>冷蔵⑧</t>
  </si>
  <si>
    <t>冷凍⑧</t>
  </si>
  <si>
    <t>外食⑧</t>
  </si>
  <si>
    <t>中食⑧</t>
  </si>
  <si>
    <t>商社・卸売⑧</t>
  </si>
  <si>
    <t>メーカー⑧</t>
  </si>
  <si>
    <t>スーパーマーケット⑧</t>
  </si>
  <si>
    <t>百貨店⑧</t>
  </si>
  <si>
    <t>その他小売⑧</t>
  </si>
  <si>
    <t>ホテル・宴会・レジャー⑧</t>
  </si>
  <si>
    <t>その他・ターゲット⑧</t>
  </si>
  <si>
    <t>その他・ターゲット・⑧</t>
  </si>
  <si>
    <t>業務用対応可能⑧</t>
  </si>
  <si>
    <t>ギフト対応可能⑧</t>
  </si>
  <si>
    <t>ターゲット⑧</t>
  </si>
  <si>
    <t>利用シーン⑧</t>
  </si>
  <si>
    <t>商品特徴⑧</t>
  </si>
  <si>
    <t>えび⑧</t>
  </si>
  <si>
    <t>かに⑧</t>
  </si>
  <si>
    <t>小麦⑧</t>
  </si>
  <si>
    <t>そば⑧</t>
  </si>
  <si>
    <t>卵⑧</t>
  </si>
  <si>
    <t>乳⑧</t>
  </si>
  <si>
    <t>落花生⑧</t>
  </si>
  <si>
    <t>あわび⑧</t>
  </si>
  <si>
    <t>いか⑧</t>
  </si>
  <si>
    <t>いくら⑧</t>
  </si>
  <si>
    <t>オレンジ⑧</t>
  </si>
  <si>
    <t>カシューナッツ⑧</t>
  </si>
  <si>
    <t>キウイフルーツ⑧</t>
  </si>
  <si>
    <t>牛肉⑧</t>
  </si>
  <si>
    <t>くるみ⑧</t>
  </si>
  <si>
    <t>ごま⑧</t>
  </si>
  <si>
    <t>さけ⑧</t>
  </si>
  <si>
    <t>さば⑧</t>
  </si>
  <si>
    <t>大豆⑧</t>
  </si>
  <si>
    <t>鶏肉⑧</t>
  </si>
  <si>
    <t>バナナ⑧</t>
  </si>
  <si>
    <t>豚肉⑧</t>
  </si>
  <si>
    <t>まつたけ⑧</t>
  </si>
  <si>
    <t>もも⑧</t>
  </si>
  <si>
    <t>やまいも⑧</t>
  </si>
  <si>
    <t>りんご⑧</t>
  </si>
  <si>
    <t>ゼラチン⑧</t>
  </si>
  <si>
    <t>備考⑧</t>
  </si>
  <si>
    <t>商品名⑨</t>
  </si>
  <si>
    <t>提供可能時期⑨</t>
  </si>
  <si>
    <t>主原料産地⑨</t>
  </si>
  <si>
    <t>内容量⑨</t>
  </si>
  <si>
    <t>発注リードタイム⑨</t>
  </si>
  <si>
    <t>最大ケース⑨</t>
  </si>
  <si>
    <t>最小ケース⑨</t>
  </si>
  <si>
    <t>縦⑨</t>
  </si>
  <si>
    <t>横⑨</t>
  </si>
  <si>
    <t>高さ⑨</t>
  </si>
  <si>
    <t>重量⑨</t>
  </si>
  <si>
    <t>賞味期限⑨</t>
  </si>
  <si>
    <t>消費期限⑨</t>
  </si>
  <si>
    <t>JANコード⑨</t>
  </si>
  <si>
    <t>希望小売⑨</t>
  </si>
  <si>
    <t>常温⑨</t>
  </si>
  <si>
    <t>冷蔵⑨</t>
  </si>
  <si>
    <t>冷凍⑨</t>
  </si>
  <si>
    <t>外食⑨</t>
  </si>
  <si>
    <t>中食⑨</t>
  </si>
  <si>
    <t>商社・卸売⑨</t>
  </si>
  <si>
    <t>メーカー⑨</t>
  </si>
  <si>
    <t>スーパーマーケット⑨</t>
  </si>
  <si>
    <t>百貨店⑨</t>
  </si>
  <si>
    <t>その他小売⑨</t>
  </si>
  <si>
    <t>ホテル・宴会・レジャー⑨</t>
  </si>
  <si>
    <t>その他・ターゲット⑨</t>
  </si>
  <si>
    <t>その他・ターゲット・⑨</t>
  </si>
  <si>
    <t>業務用対応可能⑨</t>
  </si>
  <si>
    <t>ギフト対応可能⑨</t>
  </si>
  <si>
    <t>ターゲット⑨</t>
  </si>
  <si>
    <t>利用シーン⑨</t>
  </si>
  <si>
    <t>商品特徴⑨</t>
  </si>
  <si>
    <t>えび⑨</t>
  </si>
  <si>
    <t>かに⑨</t>
  </si>
  <si>
    <t>小麦⑨</t>
  </si>
  <si>
    <t>そば⑨</t>
  </si>
  <si>
    <t>卵⑨</t>
  </si>
  <si>
    <t>乳⑨</t>
  </si>
  <si>
    <t>落花生⑨</t>
  </si>
  <si>
    <t>あわび⑨</t>
  </si>
  <si>
    <t>いか⑨</t>
  </si>
  <si>
    <t>いくら⑨</t>
  </si>
  <si>
    <t>オレンジ⑨</t>
  </si>
  <si>
    <t>カシューナッツ⑨</t>
  </si>
  <si>
    <t>キウイフルーツ⑨</t>
  </si>
  <si>
    <t>牛肉⑨</t>
  </si>
  <si>
    <t>くるみ⑨</t>
  </si>
  <si>
    <t>ごま⑨</t>
  </si>
  <si>
    <t>さけ⑨</t>
  </si>
  <si>
    <t>さば⑨</t>
  </si>
  <si>
    <t>大豆⑨</t>
  </si>
  <si>
    <t>鶏肉⑨</t>
  </si>
  <si>
    <t>バナナ⑨</t>
  </si>
  <si>
    <t>豚肉⑨</t>
  </si>
  <si>
    <t>まつたけ⑨</t>
  </si>
  <si>
    <t>もも⑨</t>
  </si>
  <si>
    <t>やまいも⑨</t>
  </si>
  <si>
    <t>りんご⑨</t>
  </si>
  <si>
    <t>ゼラチン⑨</t>
  </si>
  <si>
    <t>備考⑨</t>
  </si>
  <si>
    <t>商品名⑩</t>
  </si>
  <si>
    <t>提供可能時期⑩</t>
  </si>
  <si>
    <t>主原料産地⑩</t>
  </si>
  <si>
    <t>内容量⑩</t>
  </si>
  <si>
    <t>発注リードタイム⑩</t>
  </si>
  <si>
    <t>最大ケース⑩</t>
  </si>
  <si>
    <t>最小ケース⑩</t>
  </si>
  <si>
    <t>縦⑩</t>
  </si>
  <si>
    <t>横⑩</t>
  </si>
  <si>
    <t>高さ⑩</t>
  </si>
  <si>
    <t>重量⑩</t>
  </si>
  <si>
    <t>賞味期限⑩</t>
  </si>
  <si>
    <t>消費期限⑩</t>
  </si>
  <si>
    <t>JANコード⑩</t>
  </si>
  <si>
    <t>希望小売⑩</t>
  </si>
  <si>
    <t>常温⑩</t>
  </si>
  <si>
    <t>冷蔵⑩</t>
  </si>
  <si>
    <t>冷凍⑩</t>
  </si>
  <si>
    <t>外食⑩</t>
  </si>
  <si>
    <t>中食⑩</t>
  </si>
  <si>
    <t>商社・卸売⑩</t>
  </si>
  <si>
    <t>メーカー⑩</t>
  </si>
  <si>
    <t>スーパーマーケット⑩</t>
  </si>
  <si>
    <t>百貨店⑩</t>
  </si>
  <si>
    <t>その他小売⑩</t>
  </si>
  <si>
    <t>ホテル・宴会・レジャー⑩</t>
  </si>
  <si>
    <t>その他・ターゲット⑩</t>
  </si>
  <si>
    <t>その他・ターゲット・⑩</t>
  </si>
  <si>
    <t>業務用対応可能⑩</t>
  </si>
  <si>
    <t>ギフト対応可能⑩</t>
  </si>
  <si>
    <t>ターゲット⑩</t>
  </si>
  <si>
    <t>利用シーン⑩</t>
  </si>
  <si>
    <t>商品特徴⑩</t>
  </si>
  <si>
    <t>えび⑩</t>
  </si>
  <si>
    <t>かに⑩</t>
  </si>
  <si>
    <t>小麦⑩</t>
  </si>
  <si>
    <t>そば⑩</t>
  </si>
  <si>
    <t>卵⑩</t>
  </si>
  <si>
    <t>乳⑩</t>
  </si>
  <si>
    <t>落花生⑩</t>
  </si>
  <si>
    <t>あわび⑩</t>
  </si>
  <si>
    <t>いか⑩</t>
  </si>
  <si>
    <t>いくら⑩</t>
  </si>
  <si>
    <t>オレンジ⑩</t>
  </si>
  <si>
    <t>カシューナッツ⑩</t>
  </si>
  <si>
    <t>キウイフルーツ⑩</t>
  </si>
  <si>
    <t>牛肉⑩</t>
  </si>
  <si>
    <t>くるみ⑩</t>
  </si>
  <si>
    <t>ごま⑩</t>
  </si>
  <si>
    <t>さけ⑩</t>
  </si>
  <si>
    <t>さば⑩</t>
  </si>
  <si>
    <t>大豆⑩</t>
  </si>
  <si>
    <t>鶏肉⑩</t>
  </si>
  <si>
    <t>バナナ⑩</t>
  </si>
  <si>
    <t>豚肉⑩</t>
  </si>
  <si>
    <t>まつたけ⑩</t>
  </si>
  <si>
    <t>もも⑩</t>
  </si>
  <si>
    <t>やまいも⑩</t>
  </si>
  <si>
    <t>りんご⑩</t>
  </si>
  <si>
    <t>ゼラチン⑩</t>
  </si>
  <si>
    <t>備考⑩</t>
  </si>
  <si>
    <t>商品名⑪</t>
  </si>
  <si>
    <t>提供可能時期⑪</t>
  </si>
  <si>
    <t>主原料産地⑪</t>
  </si>
  <si>
    <t>内容量⑪</t>
  </si>
  <si>
    <t>発注リードタイム⑪</t>
  </si>
  <si>
    <t>最大ケース⑪</t>
  </si>
  <si>
    <t>最小ケース⑪</t>
  </si>
  <si>
    <t>縦⑪</t>
  </si>
  <si>
    <t>横⑪</t>
  </si>
  <si>
    <t>高さ⑪</t>
  </si>
  <si>
    <t>重量⑪</t>
  </si>
  <si>
    <t>賞味期限⑪</t>
  </si>
  <si>
    <t>消費期限⑪</t>
  </si>
  <si>
    <t>JANコード⑪</t>
  </si>
  <si>
    <t>希望小売⑪</t>
  </si>
  <si>
    <t>常温⑪</t>
  </si>
  <si>
    <t>冷蔵⑪</t>
  </si>
  <si>
    <t>冷凍⑪</t>
  </si>
  <si>
    <t>外食⑪</t>
  </si>
  <si>
    <t>中食⑪</t>
  </si>
  <si>
    <t>商社・卸売⑪</t>
  </si>
  <si>
    <t>メーカー⑪</t>
  </si>
  <si>
    <t>スーパーマーケット⑪</t>
  </si>
  <si>
    <t>百貨店⑪</t>
  </si>
  <si>
    <t>その他小売⑪</t>
  </si>
  <si>
    <t>ホテル・宴会・レジャー⑪</t>
  </si>
  <si>
    <t>その他・ターゲット⑪</t>
  </si>
  <si>
    <t>その他・ターゲット・⑪</t>
  </si>
  <si>
    <t>業務用対応可能⑪</t>
  </si>
  <si>
    <t>ギフト対応可能⑪</t>
  </si>
  <si>
    <t>ターゲット⑪</t>
  </si>
  <si>
    <t>利用シーン⑪</t>
  </si>
  <si>
    <t>商品特徴⑪</t>
  </si>
  <si>
    <t>えび⑪</t>
  </si>
  <si>
    <t>かに⑪</t>
  </si>
  <si>
    <t>小麦⑪</t>
  </si>
  <si>
    <t>そば⑪</t>
  </si>
  <si>
    <t>卵⑪</t>
  </si>
  <si>
    <t>乳⑪</t>
  </si>
  <si>
    <t>落花生⑪</t>
  </si>
  <si>
    <t>あわび⑪</t>
  </si>
  <si>
    <t>いか⑪</t>
  </si>
  <si>
    <t>いくら⑪</t>
  </si>
  <si>
    <t>オレンジ⑪</t>
  </si>
  <si>
    <t>カシューナッツ⑪</t>
  </si>
  <si>
    <t>キウイフルーツ⑪</t>
  </si>
  <si>
    <t>牛肉⑪</t>
  </si>
  <si>
    <t>くるみ⑪</t>
  </si>
  <si>
    <t>ごま⑪</t>
  </si>
  <si>
    <t>さけ⑪</t>
  </si>
  <si>
    <t>さば⑪</t>
  </si>
  <si>
    <t>大豆⑪</t>
  </si>
  <si>
    <t>鶏肉⑪</t>
  </si>
  <si>
    <t>バナナ⑪</t>
  </si>
  <si>
    <t>豚肉⑪</t>
  </si>
  <si>
    <t>まつたけ⑪</t>
  </si>
  <si>
    <t>もも⑪</t>
  </si>
  <si>
    <t>やまいも⑪</t>
  </si>
  <si>
    <t>りんご⑪</t>
  </si>
  <si>
    <t>ゼラチン⑪</t>
  </si>
  <si>
    <t>備考⑪</t>
  </si>
  <si>
    <t>商品名⑫</t>
  </si>
  <si>
    <t>提供可能時期⑫</t>
  </si>
  <si>
    <t>主原料産地⑫</t>
  </si>
  <si>
    <t>内容量⑫</t>
  </si>
  <si>
    <t>発注リードタイム⑫</t>
  </si>
  <si>
    <t>最大ケース⑫</t>
  </si>
  <si>
    <t>最小ケース⑫</t>
  </si>
  <si>
    <t>縦⑫</t>
  </si>
  <si>
    <t>横⑫</t>
  </si>
  <si>
    <t>高さ⑫</t>
  </si>
  <si>
    <t>重量⑫</t>
  </si>
  <si>
    <t>賞味期限⑫</t>
  </si>
  <si>
    <t>消費期限⑫</t>
  </si>
  <si>
    <t>JANコード⑫</t>
  </si>
  <si>
    <t>希望小売⑫</t>
  </si>
  <si>
    <t>常温⑫</t>
  </si>
  <si>
    <t>冷蔵⑫</t>
  </si>
  <si>
    <t>冷凍⑫</t>
  </si>
  <si>
    <t>外食⑫</t>
  </si>
  <si>
    <t>中食⑫</t>
  </si>
  <si>
    <t>商社・卸売⑫</t>
  </si>
  <si>
    <t>メーカー⑫</t>
  </si>
  <si>
    <t>スーパーマーケット⑫</t>
  </si>
  <si>
    <t>百貨店⑫</t>
  </si>
  <si>
    <t>その他小売⑫</t>
  </si>
  <si>
    <t>ホテル・宴会・レジャー⑫</t>
  </si>
  <si>
    <t>その他・ターゲット⑫</t>
  </si>
  <si>
    <t>その他・ターゲット・⑫</t>
  </si>
  <si>
    <t>業務用対応可能⑫</t>
  </si>
  <si>
    <t>ギフト対応可能⑫</t>
  </si>
  <si>
    <t>ターゲット⑫</t>
  </si>
  <si>
    <t>利用シーン⑫</t>
  </si>
  <si>
    <t>商品特徴⑫</t>
  </si>
  <si>
    <t>えび⑫</t>
  </si>
  <si>
    <t>かに⑫</t>
  </si>
  <si>
    <t>小麦⑫</t>
  </si>
  <si>
    <t>そば⑫</t>
  </si>
  <si>
    <t>卵⑫</t>
  </si>
  <si>
    <t>乳⑫</t>
  </si>
  <si>
    <t>落花生⑫</t>
  </si>
  <si>
    <t>あわび⑫</t>
  </si>
  <si>
    <t>いか⑫</t>
  </si>
  <si>
    <t>いくら⑫</t>
  </si>
  <si>
    <t>オレンジ⑫</t>
  </si>
  <si>
    <t>カシューナッツ⑫</t>
  </si>
  <si>
    <t>キウイフルーツ⑫</t>
  </si>
  <si>
    <t>牛肉⑫</t>
  </si>
  <si>
    <t>くるみ⑫</t>
  </si>
  <si>
    <t>ごま⑫</t>
  </si>
  <si>
    <t>さけ⑫</t>
  </si>
  <si>
    <t>さば⑫</t>
  </si>
  <si>
    <t>大豆⑫</t>
  </si>
  <si>
    <t>鶏肉⑫</t>
  </si>
  <si>
    <t>バナナ⑫</t>
  </si>
  <si>
    <t>豚肉⑫</t>
  </si>
  <si>
    <t>まつたけ⑫</t>
  </si>
  <si>
    <t>もも⑫</t>
  </si>
  <si>
    <t>やまいも⑫</t>
  </si>
  <si>
    <t>りんご⑫</t>
  </si>
  <si>
    <t>ゼラチン⑫</t>
  </si>
  <si>
    <t>備考⑫</t>
  </si>
  <si>
    <t>商品名⑬</t>
  </si>
  <si>
    <t>提供可能時期⑬</t>
  </si>
  <si>
    <t>主原料産地⑬</t>
  </si>
  <si>
    <t>内容量⑬</t>
  </si>
  <si>
    <t>発注リードタイム⑬</t>
  </si>
  <si>
    <t>最大ケース⑬</t>
  </si>
  <si>
    <t>最小ケース⑬</t>
  </si>
  <si>
    <t>縦⑬</t>
  </si>
  <si>
    <t>横⑬</t>
  </si>
  <si>
    <t>高さ⑬</t>
  </si>
  <si>
    <t>重量⑬</t>
  </si>
  <si>
    <t>賞味期限⑬</t>
  </si>
  <si>
    <t>消費期限⑬</t>
  </si>
  <si>
    <t>JANコード⑬</t>
  </si>
  <si>
    <t>希望小売⑬</t>
  </si>
  <si>
    <t>常温⑬</t>
  </si>
  <si>
    <t>冷蔵⑬</t>
  </si>
  <si>
    <t>冷凍⑬</t>
  </si>
  <si>
    <t>外食⑬</t>
  </si>
  <si>
    <t>中食⑬</t>
  </si>
  <si>
    <t>商社・卸売⑬</t>
  </si>
  <si>
    <t>メーカー⑬</t>
  </si>
  <si>
    <t>スーパーマーケット⑬</t>
  </si>
  <si>
    <t>百貨店⑬</t>
  </si>
  <si>
    <t>その他小売⑬</t>
  </si>
  <si>
    <t>ホテル・宴会・レジャー⑬</t>
  </si>
  <si>
    <t>その他・ターゲット⑬</t>
  </si>
  <si>
    <t>その他・ターゲット・⑬</t>
  </si>
  <si>
    <t>業務用対応可能⑬</t>
  </si>
  <si>
    <t>ギフト対応可能⑬</t>
  </si>
  <si>
    <t>ターゲット⑬</t>
  </si>
  <si>
    <t>利用シーン⑬</t>
  </si>
  <si>
    <t>商品特徴⑬</t>
  </si>
  <si>
    <t>えび⑬</t>
  </si>
  <si>
    <t>かに⑬</t>
  </si>
  <si>
    <t>小麦⑬</t>
  </si>
  <si>
    <t>そば⑬</t>
  </si>
  <si>
    <t>卵⑬</t>
  </si>
  <si>
    <t>乳⑬</t>
  </si>
  <si>
    <t>落花生⑬</t>
  </si>
  <si>
    <t>あわび⑬</t>
  </si>
  <si>
    <t>いか⑬</t>
  </si>
  <si>
    <t>いくら⑬</t>
  </si>
  <si>
    <t>オレンジ⑬</t>
  </si>
  <si>
    <t>カシューナッツ⑬</t>
  </si>
  <si>
    <t>キウイフルーツ⑬</t>
  </si>
  <si>
    <t>牛肉⑬</t>
  </si>
  <si>
    <t>くるみ⑬</t>
  </si>
  <si>
    <t>ごま⑬</t>
  </si>
  <si>
    <t>さけ⑬</t>
  </si>
  <si>
    <t>さば⑬</t>
  </si>
  <si>
    <t>大豆⑬</t>
  </si>
  <si>
    <t>鶏肉⑬</t>
  </si>
  <si>
    <t>バナナ⑬</t>
  </si>
  <si>
    <t>豚肉⑬</t>
  </si>
  <si>
    <t>まつたけ⑬</t>
  </si>
  <si>
    <t>もも⑬</t>
  </si>
  <si>
    <t>やまいも⑬</t>
  </si>
  <si>
    <t>りんご⑬</t>
  </si>
  <si>
    <t>ゼラチン⑬</t>
  </si>
  <si>
    <t>備考⑬</t>
  </si>
  <si>
    <t>商品名⑭</t>
  </si>
  <si>
    <t>提供可能時期⑭</t>
  </si>
  <si>
    <t>主原料産地⑭</t>
  </si>
  <si>
    <t>内容量⑭</t>
  </si>
  <si>
    <t>発注リードタイム⑭</t>
  </si>
  <si>
    <t>最大ケース⑭</t>
  </si>
  <si>
    <t>最小ケース⑭</t>
  </si>
  <si>
    <t>縦⑭</t>
  </si>
  <si>
    <t>横⑭</t>
  </si>
  <si>
    <t>高さ⑭</t>
  </si>
  <si>
    <t>重量⑭</t>
  </si>
  <si>
    <t>賞味期限⑭</t>
  </si>
  <si>
    <t>消費期限⑭</t>
  </si>
  <si>
    <t>JANコード⑭</t>
  </si>
  <si>
    <t>希望小売⑭</t>
  </si>
  <si>
    <t>常温⑭</t>
  </si>
  <si>
    <t>冷蔵⑭</t>
  </si>
  <si>
    <t>冷凍⑭</t>
  </si>
  <si>
    <t>外食⑭</t>
  </si>
  <si>
    <t>中食⑭</t>
  </si>
  <si>
    <t>商社・卸売⑭</t>
  </si>
  <si>
    <t>メーカー⑭</t>
  </si>
  <si>
    <t>スーパーマーケット⑭</t>
  </si>
  <si>
    <t>百貨店⑭</t>
  </si>
  <si>
    <t>その他小売⑭</t>
  </si>
  <si>
    <t>ホテル・宴会・レジャー⑭</t>
  </si>
  <si>
    <t>その他・ターゲット⑭</t>
  </si>
  <si>
    <t>その他・ターゲット・⑭</t>
  </si>
  <si>
    <t>業務用対応可能⑭</t>
  </si>
  <si>
    <t>ギフト対応可能⑭</t>
  </si>
  <si>
    <t>ターゲット⑭</t>
  </si>
  <si>
    <t>利用シーン⑭</t>
  </si>
  <si>
    <t>商品特徴⑭</t>
  </si>
  <si>
    <t>えび⑭</t>
  </si>
  <si>
    <t>かに⑭</t>
  </si>
  <si>
    <t>小麦⑭</t>
  </si>
  <si>
    <t>そば⑭</t>
  </si>
  <si>
    <t>卵⑭</t>
  </si>
  <si>
    <t>乳⑭</t>
  </si>
  <si>
    <t>落花生⑭</t>
  </si>
  <si>
    <t>あわび⑭</t>
  </si>
  <si>
    <t>いか⑭</t>
  </si>
  <si>
    <t>いくら⑭</t>
  </si>
  <si>
    <t>オレンジ⑭</t>
  </si>
  <si>
    <t>カシューナッツ⑭</t>
  </si>
  <si>
    <t>キウイフルーツ⑭</t>
  </si>
  <si>
    <t>牛肉⑭</t>
  </si>
  <si>
    <t>くるみ⑭</t>
  </si>
  <si>
    <t>ごま⑭</t>
  </si>
  <si>
    <t>さけ⑭</t>
  </si>
  <si>
    <t>さば⑭</t>
  </si>
  <si>
    <t>大豆⑭</t>
  </si>
  <si>
    <t>鶏肉⑭</t>
  </si>
  <si>
    <t>バナナ⑭</t>
  </si>
  <si>
    <t>豚肉⑭</t>
  </si>
  <si>
    <t>まつたけ⑭</t>
  </si>
  <si>
    <t>もも⑭</t>
  </si>
  <si>
    <t>やまいも⑭</t>
  </si>
  <si>
    <t>りんご⑭</t>
  </si>
  <si>
    <t>ゼラチン⑭</t>
  </si>
  <si>
    <t>備考⑭</t>
  </si>
  <si>
    <t>商品名⑮</t>
  </si>
  <si>
    <t>提供可能時期⑮</t>
  </si>
  <si>
    <t>主原料産地⑮</t>
  </si>
  <si>
    <t>内容量⑮</t>
  </si>
  <si>
    <t>発注リードタイム⑮</t>
  </si>
  <si>
    <t>最大ケース⑮</t>
  </si>
  <si>
    <t>最小ケース⑮</t>
  </si>
  <si>
    <t>縦⑮</t>
  </si>
  <si>
    <t>横⑮</t>
  </si>
  <si>
    <t>高さ⑮</t>
  </si>
  <si>
    <t>重量⑮</t>
  </si>
  <si>
    <t>賞味期限⑮</t>
  </si>
  <si>
    <t>消費期限⑮</t>
  </si>
  <si>
    <t>JANコード⑮</t>
  </si>
  <si>
    <t>希望小売⑮</t>
  </si>
  <si>
    <t>常温⑮</t>
  </si>
  <si>
    <t>冷蔵⑮</t>
  </si>
  <si>
    <t>冷凍⑮</t>
  </si>
  <si>
    <t>外食⑮</t>
  </si>
  <si>
    <t>中食⑮</t>
  </si>
  <si>
    <t>商社・卸売⑮</t>
  </si>
  <si>
    <t>メーカー⑮</t>
  </si>
  <si>
    <t>スーパーマーケット⑮</t>
  </si>
  <si>
    <t>百貨店⑮</t>
  </si>
  <si>
    <t>その他小売⑮</t>
  </si>
  <si>
    <t>ホテル・宴会・レジャー⑮</t>
  </si>
  <si>
    <t>その他・ターゲット⑮</t>
  </si>
  <si>
    <t>その他・ターゲット・⑮</t>
  </si>
  <si>
    <t>業務用対応可能⑮</t>
  </si>
  <si>
    <t>ギフト対応可能⑮</t>
  </si>
  <si>
    <t>ターゲット⑮</t>
  </si>
  <si>
    <t>利用シーン⑮</t>
  </si>
  <si>
    <t>商品特徴⑮</t>
  </si>
  <si>
    <t>えび⑮</t>
  </si>
  <si>
    <t>かに⑮</t>
  </si>
  <si>
    <t>小麦⑮</t>
  </si>
  <si>
    <t>そば⑮</t>
  </si>
  <si>
    <t>卵⑮</t>
  </si>
  <si>
    <t>乳⑮</t>
  </si>
  <si>
    <t>落花生⑮</t>
  </si>
  <si>
    <t>あわび⑮</t>
  </si>
  <si>
    <t>いか⑮</t>
  </si>
  <si>
    <t>いくら⑮</t>
  </si>
  <si>
    <t>オレンジ⑮</t>
  </si>
  <si>
    <t>カシューナッツ⑮</t>
  </si>
  <si>
    <t>キウイフルーツ⑮</t>
  </si>
  <si>
    <t>牛肉⑮</t>
  </si>
  <si>
    <t>くるみ⑮</t>
  </si>
  <si>
    <t>ごま⑮</t>
  </si>
  <si>
    <t>さけ⑮</t>
  </si>
  <si>
    <t>さば⑮</t>
  </si>
  <si>
    <t>大豆⑮</t>
  </si>
  <si>
    <t>鶏肉⑮</t>
  </si>
  <si>
    <t>バナナ⑮</t>
  </si>
  <si>
    <t>豚肉⑮</t>
  </si>
  <si>
    <t>まつたけ⑮</t>
  </si>
  <si>
    <t>もも⑮</t>
  </si>
  <si>
    <t>やまいも⑮</t>
  </si>
  <si>
    <t>りんご⑮</t>
  </si>
  <si>
    <t>ゼラチン⑮</t>
  </si>
  <si>
    <t>備考⑮</t>
  </si>
  <si>
    <t>商品名⑯</t>
  </si>
  <si>
    <t>提供可能時期⑯</t>
  </si>
  <si>
    <t>主原料産地⑯</t>
  </si>
  <si>
    <t>内容量⑯</t>
  </si>
  <si>
    <t>発注リードタイム⑯</t>
  </si>
  <si>
    <t>最大ケース⑯</t>
  </si>
  <si>
    <t>最小ケース⑯</t>
  </si>
  <si>
    <t>縦⑯</t>
  </si>
  <si>
    <t>横⑯</t>
  </si>
  <si>
    <t>高さ⑯</t>
  </si>
  <si>
    <t>重量⑯</t>
  </si>
  <si>
    <t>賞味期限⑯</t>
  </si>
  <si>
    <t>消費期限⑯</t>
  </si>
  <si>
    <t>JANコード⑯</t>
  </si>
  <si>
    <t>希望小売⑯</t>
  </si>
  <si>
    <t>常温⑯</t>
  </si>
  <si>
    <t>冷蔵⑯</t>
  </si>
  <si>
    <t>冷凍⑯</t>
  </si>
  <si>
    <t>外食⑯</t>
  </si>
  <si>
    <t>中食⑯</t>
  </si>
  <si>
    <t>商社・卸売⑯</t>
  </si>
  <si>
    <t>メーカー⑯</t>
  </si>
  <si>
    <t>スーパーマーケット⑯</t>
  </si>
  <si>
    <t>百貨店⑯</t>
  </si>
  <si>
    <t>その他小売⑯</t>
  </si>
  <si>
    <t>ホテル・宴会・レジャー⑯</t>
  </si>
  <si>
    <t>その他・ターゲット⑯</t>
  </si>
  <si>
    <t>その他・ターゲット・⑯</t>
  </si>
  <si>
    <t>業務用対応可能⑯</t>
  </si>
  <si>
    <t>ギフト対応可能⑯</t>
  </si>
  <si>
    <t>ターゲット⑯</t>
  </si>
  <si>
    <t>利用シーン⑯</t>
  </si>
  <si>
    <t>商品特徴⑯</t>
  </si>
  <si>
    <t>えび⑯</t>
  </si>
  <si>
    <t>かに⑯</t>
  </si>
  <si>
    <t>小麦⑯</t>
  </si>
  <si>
    <t>そば⑯</t>
  </si>
  <si>
    <t>卵⑯</t>
  </si>
  <si>
    <t>乳⑯</t>
  </si>
  <si>
    <t>落花生⑯</t>
  </si>
  <si>
    <t>あわび⑯</t>
  </si>
  <si>
    <t>いか⑯</t>
  </si>
  <si>
    <t>いくら⑯</t>
  </si>
  <si>
    <t>オレンジ⑯</t>
  </si>
  <si>
    <t>カシューナッツ⑯</t>
  </si>
  <si>
    <t>キウイフルーツ⑯</t>
  </si>
  <si>
    <t>牛肉⑯</t>
  </si>
  <si>
    <t>くるみ⑯</t>
  </si>
  <si>
    <t>ごま⑯</t>
  </si>
  <si>
    <t>さけ⑯</t>
  </si>
  <si>
    <t>さば⑯</t>
  </si>
  <si>
    <t>大豆⑯</t>
  </si>
  <si>
    <t>鶏肉⑯</t>
  </si>
  <si>
    <t>バナナ⑯</t>
  </si>
  <si>
    <t>豚肉⑯</t>
  </si>
  <si>
    <t>まつたけ⑯</t>
  </si>
  <si>
    <t>もも⑯</t>
  </si>
  <si>
    <t>やまいも⑯</t>
  </si>
  <si>
    <t>りんご⑯</t>
  </si>
  <si>
    <t>ゼラチン⑯</t>
  </si>
  <si>
    <t>備考⑯</t>
  </si>
  <si>
    <t>商品名⑰</t>
  </si>
  <si>
    <t>提供可能時期⑰</t>
  </si>
  <si>
    <t>主原料産地⑰</t>
  </si>
  <si>
    <t>内容量⑰</t>
  </si>
  <si>
    <t>発注リードタイム⑰</t>
  </si>
  <si>
    <t>最大ケース⑰</t>
  </si>
  <si>
    <t>最小ケース⑰</t>
  </si>
  <si>
    <t>縦⑰</t>
  </si>
  <si>
    <t>横⑰</t>
  </si>
  <si>
    <t>高さ⑰</t>
  </si>
  <si>
    <t>重量⑰</t>
  </si>
  <si>
    <t>賞味期限⑰</t>
  </si>
  <si>
    <t>消費期限⑰</t>
  </si>
  <si>
    <t>JANコード⑰</t>
  </si>
  <si>
    <t>希望小売⑰</t>
  </si>
  <si>
    <t>常温⑰</t>
  </si>
  <si>
    <t>冷蔵⑰</t>
  </si>
  <si>
    <t>冷凍⑰</t>
  </si>
  <si>
    <t>外食⑰</t>
  </si>
  <si>
    <t>中食⑰</t>
  </si>
  <si>
    <t>商社・卸売⑰</t>
  </si>
  <si>
    <t>メーカー⑰</t>
  </si>
  <si>
    <t>スーパーマーケット⑰</t>
  </si>
  <si>
    <t>百貨店⑰</t>
  </si>
  <si>
    <t>その他小売⑰</t>
  </si>
  <si>
    <t>ホテル・宴会・レジャー⑰</t>
  </si>
  <si>
    <t>その他・ターゲット⑰</t>
  </si>
  <si>
    <t>その他・ターゲット・⑰</t>
  </si>
  <si>
    <t>業務用対応可能⑰</t>
  </si>
  <si>
    <t>ギフト対応可能⑰</t>
  </si>
  <si>
    <t>ターゲット⑰</t>
  </si>
  <si>
    <t>利用シーン⑰</t>
  </si>
  <si>
    <t>商品特徴⑰</t>
  </si>
  <si>
    <t>えび⑰</t>
  </si>
  <si>
    <t>かに⑰</t>
  </si>
  <si>
    <t>小麦⑰</t>
  </si>
  <si>
    <t>そば⑰</t>
  </si>
  <si>
    <t>卵⑰</t>
  </si>
  <si>
    <t>乳⑰</t>
  </si>
  <si>
    <t>落花生⑰</t>
  </si>
  <si>
    <t>あわび⑰</t>
  </si>
  <si>
    <t>いか⑰</t>
  </si>
  <si>
    <t>いくら⑰</t>
  </si>
  <si>
    <t>オレンジ⑰</t>
  </si>
  <si>
    <t>カシューナッツ⑰</t>
  </si>
  <si>
    <t>キウイフルーツ⑰</t>
  </si>
  <si>
    <t>牛肉⑰</t>
  </si>
  <si>
    <t>くるみ⑰</t>
  </si>
  <si>
    <t>ごま⑰</t>
  </si>
  <si>
    <t>さけ⑰</t>
  </si>
  <si>
    <t>さば⑰</t>
  </si>
  <si>
    <t>大豆⑰</t>
  </si>
  <si>
    <t>鶏肉⑰</t>
  </si>
  <si>
    <t>バナナ⑰</t>
  </si>
  <si>
    <t>豚肉⑰</t>
  </si>
  <si>
    <t>まつたけ⑰</t>
  </si>
  <si>
    <t>もも⑰</t>
  </si>
  <si>
    <t>やまいも⑰</t>
  </si>
  <si>
    <t>りんご⑰</t>
  </si>
  <si>
    <t>ゼラチン⑰</t>
  </si>
  <si>
    <t>備考⑰</t>
  </si>
  <si>
    <t>商品名⑱</t>
  </si>
  <si>
    <t>提供可能時期⑱</t>
  </si>
  <si>
    <t>主原料産地⑱</t>
  </si>
  <si>
    <t>内容量⑱</t>
  </si>
  <si>
    <t>発注リードタイム⑱</t>
  </si>
  <si>
    <t>最大ケース⑱</t>
  </si>
  <si>
    <t>最小ケース⑱</t>
  </si>
  <si>
    <t>縦⑱</t>
  </si>
  <si>
    <t>横⑱</t>
  </si>
  <si>
    <t>高さ⑱</t>
  </si>
  <si>
    <t>重量⑱</t>
  </si>
  <si>
    <t>賞味期限⑱</t>
  </si>
  <si>
    <t>消費期限⑱</t>
  </si>
  <si>
    <t>JANコード⑱</t>
  </si>
  <si>
    <t>希望小売⑱</t>
  </si>
  <si>
    <t>常温⑱</t>
  </si>
  <si>
    <t>冷蔵⑱</t>
  </si>
  <si>
    <t>冷凍⑱</t>
  </si>
  <si>
    <t>外食⑱</t>
  </si>
  <si>
    <t>中食⑱</t>
  </si>
  <si>
    <t>商社・卸売⑱</t>
  </si>
  <si>
    <t>メーカー⑱</t>
  </si>
  <si>
    <t>スーパーマーケット⑱</t>
  </si>
  <si>
    <t>百貨店⑱</t>
  </si>
  <si>
    <t>その他小売⑱</t>
  </si>
  <si>
    <t>ホテル・宴会・レジャー⑱</t>
  </si>
  <si>
    <t>その他・ターゲット⑱</t>
  </si>
  <si>
    <t>その他・ターゲット・⑱</t>
  </si>
  <si>
    <t>業務用対応可能⑱</t>
  </si>
  <si>
    <t>ギフト対応可能⑱</t>
  </si>
  <si>
    <t>ターゲット⑱</t>
  </si>
  <si>
    <t>利用シーン⑱</t>
  </si>
  <si>
    <t>商品特徴⑱</t>
  </si>
  <si>
    <t>えび⑱</t>
  </si>
  <si>
    <t>かに⑱</t>
  </si>
  <si>
    <t>小麦⑱</t>
  </si>
  <si>
    <t>そば⑱</t>
  </si>
  <si>
    <t>卵⑱</t>
  </si>
  <si>
    <t>乳⑱</t>
  </si>
  <si>
    <t>落花生⑱</t>
  </si>
  <si>
    <t>あわび⑱</t>
  </si>
  <si>
    <t>いか⑱</t>
  </si>
  <si>
    <t>いくら⑱</t>
  </si>
  <si>
    <t>オレンジ⑱</t>
  </si>
  <si>
    <t>カシューナッツ⑱</t>
  </si>
  <si>
    <t>キウイフルーツ⑱</t>
  </si>
  <si>
    <t>牛肉⑱</t>
  </si>
  <si>
    <t>くるみ⑱</t>
  </si>
  <si>
    <t>ごま⑱</t>
  </si>
  <si>
    <t>さけ⑱</t>
  </si>
  <si>
    <t>さば⑱</t>
  </si>
  <si>
    <t>大豆⑱</t>
  </si>
  <si>
    <t>鶏肉⑱</t>
  </si>
  <si>
    <t>バナナ⑱</t>
  </si>
  <si>
    <t>豚肉⑱</t>
  </si>
  <si>
    <t>まつたけ⑱</t>
  </si>
  <si>
    <t>もも⑱</t>
  </si>
  <si>
    <t>やまいも⑱</t>
  </si>
  <si>
    <t>りんご⑱</t>
  </si>
  <si>
    <t>ゼラチン⑱</t>
  </si>
  <si>
    <t>備考⑱</t>
  </si>
  <si>
    <t>商品名⑲</t>
  </si>
  <si>
    <t>提供可能時期⑲</t>
  </si>
  <si>
    <t>主原料産地⑲</t>
  </si>
  <si>
    <t>内容量⑲</t>
  </si>
  <si>
    <t>発注リードタイム⑲</t>
  </si>
  <si>
    <t>最大ケース⑲</t>
  </si>
  <si>
    <t>最小ケース⑲</t>
  </si>
  <si>
    <t>縦⑲</t>
  </si>
  <si>
    <t>横⑲</t>
  </si>
  <si>
    <t>高さ⑲</t>
  </si>
  <si>
    <t>重量⑲</t>
  </si>
  <si>
    <t>賞味期限⑲</t>
  </si>
  <si>
    <t>消費期限⑲</t>
  </si>
  <si>
    <t>JANコード⑲</t>
  </si>
  <si>
    <t>希望小売⑲</t>
  </si>
  <si>
    <t>常温⑲</t>
  </si>
  <si>
    <t>冷蔵⑲</t>
  </si>
  <si>
    <t>冷凍⑲</t>
  </si>
  <si>
    <t>外食⑲</t>
  </si>
  <si>
    <t>中食⑲</t>
  </si>
  <si>
    <t>商社・卸売⑲</t>
  </si>
  <si>
    <t>メーカー⑲</t>
  </si>
  <si>
    <t>スーパーマーケット⑲</t>
  </si>
  <si>
    <t>百貨店⑲</t>
  </si>
  <si>
    <t>その他小売⑲</t>
  </si>
  <si>
    <t>ホテル・宴会・レジャー⑲</t>
  </si>
  <si>
    <t>その他・ターゲット⑲</t>
  </si>
  <si>
    <t>その他・ターゲット・⑲</t>
  </si>
  <si>
    <t>業務用対応可能⑲</t>
  </si>
  <si>
    <t>ギフト対応可能⑲</t>
  </si>
  <si>
    <t>ターゲット⑲</t>
  </si>
  <si>
    <t>利用シーン⑲</t>
  </si>
  <si>
    <t>商品特徴⑲</t>
  </si>
  <si>
    <t>えび⑲</t>
  </si>
  <si>
    <t>かに⑲</t>
  </si>
  <si>
    <t>小麦⑲</t>
  </si>
  <si>
    <t>そば⑲</t>
  </si>
  <si>
    <t>卵⑲</t>
  </si>
  <si>
    <t>乳⑲</t>
  </si>
  <si>
    <t>落花生⑲</t>
  </si>
  <si>
    <t>あわび⑲</t>
  </si>
  <si>
    <t>いか⑲</t>
  </si>
  <si>
    <t>いくら⑲</t>
  </si>
  <si>
    <t>オレンジ⑲</t>
  </si>
  <si>
    <t>カシューナッツ⑲</t>
  </si>
  <si>
    <t>キウイフルーツ⑲</t>
  </si>
  <si>
    <t>牛肉⑲</t>
  </si>
  <si>
    <t>くるみ⑲</t>
  </si>
  <si>
    <t>ごま⑲</t>
  </si>
  <si>
    <t>さけ⑲</t>
  </si>
  <si>
    <t>さば⑲</t>
  </si>
  <si>
    <t>大豆⑲</t>
  </si>
  <si>
    <t>鶏肉⑲</t>
  </si>
  <si>
    <t>バナナ⑲</t>
  </si>
  <si>
    <t>豚肉⑲</t>
  </si>
  <si>
    <t>まつたけ⑲</t>
  </si>
  <si>
    <t>もも⑲</t>
  </si>
  <si>
    <t>やまいも⑲</t>
  </si>
  <si>
    <t>りんご⑲</t>
  </si>
  <si>
    <t>ゼラチン⑲</t>
  </si>
  <si>
    <t>備考⑲</t>
  </si>
  <si>
    <t>商品名⑳</t>
  </si>
  <si>
    <t>提供可能時期⑳</t>
  </si>
  <si>
    <t>主原料産地⑳</t>
  </si>
  <si>
    <t>内容量⑳</t>
  </si>
  <si>
    <t>発注リードタイム⑳</t>
  </si>
  <si>
    <t>最大ケース⑳</t>
  </si>
  <si>
    <t>最小ケース⑳</t>
  </si>
  <si>
    <t>縦⑳</t>
  </si>
  <si>
    <t>横⑳</t>
  </si>
  <si>
    <t>高さ⑳</t>
  </si>
  <si>
    <t>重量⑳</t>
  </si>
  <si>
    <t>賞味期限⑳</t>
  </si>
  <si>
    <t>消費期限⑳</t>
  </si>
  <si>
    <t>JANコード⑳</t>
  </si>
  <si>
    <t>希望小売⑳</t>
  </si>
  <si>
    <t>常温⑳</t>
  </si>
  <si>
    <t>冷蔵⑳</t>
  </si>
  <si>
    <t>冷凍⑳</t>
  </si>
  <si>
    <t>外食⑳</t>
  </si>
  <si>
    <t>中食⑳</t>
  </si>
  <si>
    <t>商社・卸売⑳</t>
  </si>
  <si>
    <t>メーカー⑳</t>
  </si>
  <si>
    <t>スーパーマーケット⑳</t>
  </si>
  <si>
    <t>百貨店⑳</t>
  </si>
  <si>
    <t>その他小売⑳</t>
  </si>
  <si>
    <t>ホテル・宴会・レジャー⑳</t>
  </si>
  <si>
    <t>その他・ターゲット⑳</t>
  </si>
  <si>
    <t>その他・ターゲット・⑳</t>
  </si>
  <si>
    <t>業務用対応可能⑳</t>
  </si>
  <si>
    <t>ギフト対応可能⑳</t>
  </si>
  <si>
    <t>ターゲット⑳</t>
  </si>
  <si>
    <t>利用シーン⑳</t>
  </si>
  <si>
    <t>商品特徴⑳</t>
  </si>
  <si>
    <t>えび⑳</t>
  </si>
  <si>
    <t>かに⑳</t>
  </si>
  <si>
    <t>小麦⑳</t>
  </si>
  <si>
    <t>そば⑳</t>
  </si>
  <si>
    <t>卵⑳</t>
  </si>
  <si>
    <t>乳⑳</t>
  </si>
  <si>
    <t>落花生⑳</t>
  </si>
  <si>
    <t>あわび⑳</t>
  </si>
  <si>
    <t>いか⑳</t>
  </si>
  <si>
    <t>いくら⑳</t>
  </si>
  <si>
    <t>オレンジ⑳</t>
  </si>
  <si>
    <t>カシューナッツ⑳</t>
  </si>
  <si>
    <t>キウイフルーツ⑳</t>
  </si>
  <si>
    <t>牛肉⑳</t>
  </si>
  <si>
    <t>くるみ⑳</t>
  </si>
  <si>
    <t>ごま⑳</t>
  </si>
  <si>
    <t>さけ⑳</t>
  </si>
  <si>
    <t>さば⑳</t>
  </si>
  <si>
    <t>大豆⑳</t>
  </si>
  <si>
    <t>鶏肉⑳</t>
  </si>
  <si>
    <t>バナナ⑳</t>
  </si>
  <si>
    <t>豚肉⑳</t>
  </si>
  <si>
    <t>まつたけ⑳</t>
  </si>
  <si>
    <t>もも⑳</t>
  </si>
  <si>
    <t>やまいも⑳</t>
  </si>
  <si>
    <t>りんご⑳</t>
  </si>
  <si>
    <t>ゼラチン⑳</t>
  </si>
  <si>
    <t>備考⑳</t>
  </si>
  <si>
    <t>1ケースあたり②</t>
    <phoneticPr fontId="1"/>
  </si>
  <si>
    <t>1ケースあたり③</t>
    <phoneticPr fontId="1"/>
  </si>
  <si>
    <t>1ケースあたり④</t>
    <phoneticPr fontId="1"/>
  </si>
  <si>
    <t>1ケースあたり⑤</t>
    <phoneticPr fontId="1"/>
  </si>
  <si>
    <t>1ケースあたり⑥</t>
    <phoneticPr fontId="1"/>
  </si>
  <si>
    <t>1ケースあたり⑦</t>
    <phoneticPr fontId="1"/>
  </si>
  <si>
    <t>1ケースあたり⑧</t>
    <phoneticPr fontId="1"/>
  </si>
  <si>
    <t>1ケースあたり⑨</t>
    <phoneticPr fontId="1"/>
  </si>
  <si>
    <t>1ケースあたり⑩</t>
    <phoneticPr fontId="1"/>
  </si>
  <si>
    <t>1ケースあたり⑪</t>
    <phoneticPr fontId="1"/>
  </si>
  <si>
    <t>1ケースあたり⑫</t>
    <phoneticPr fontId="1"/>
  </si>
  <si>
    <t>1ケースあたり⑬</t>
    <phoneticPr fontId="1"/>
  </si>
  <si>
    <t>1ケースあたり⑭</t>
    <phoneticPr fontId="1"/>
  </si>
  <si>
    <t>1ケースあたり⑮</t>
    <phoneticPr fontId="1"/>
  </si>
  <si>
    <t>1ケースあたり⑯</t>
    <phoneticPr fontId="1"/>
  </si>
  <si>
    <t>1ケースあたり⑰</t>
    <phoneticPr fontId="1"/>
  </si>
  <si>
    <t>1ケースあたり⑱</t>
    <phoneticPr fontId="1"/>
  </si>
  <si>
    <t>1ケースあたり⑲</t>
    <phoneticPr fontId="1"/>
  </si>
  <si>
    <t>1ケースあたり⑳</t>
    <phoneticPr fontId="1"/>
  </si>
  <si>
    <t>仕切単価①</t>
    <rPh sb="2" eb="4">
      <t>タンカ</t>
    </rPh>
    <phoneticPr fontId="1"/>
  </si>
  <si>
    <t>仕切単価②</t>
    <rPh sb="2" eb="4">
      <t>タンカ</t>
    </rPh>
    <phoneticPr fontId="1"/>
  </si>
  <si>
    <t>仕切単価③</t>
    <rPh sb="2" eb="4">
      <t>タンカ</t>
    </rPh>
    <phoneticPr fontId="1"/>
  </si>
  <si>
    <t>仕切単価④</t>
    <rPh sb="2" eb="4">
      <t>タンカ</t>
    </rPh>
    <phoneticPr fontId="1"/>
  </si>
  <si>
    <t>仕切単価⑤</t>
    <rPh sb="2" eb="4">
      <t>タンカ</t>
    </rPh>
    <phoneticPr fontId="1"/>
  </si>
  <si>
    <t>仕切単価⑥</t>
    <rPh sb="2" eb="4">
      <t>タンカ</t>
    </rPh>
    <phoneticPr fontId="1"/>
  </si>
  <si>
    <t>仕切単価⑦</t>
    <rPh sb="2" eb="4">
      <t>タンカ</t>
    </rPh>
    <phoneticPr fontId="1"/>
  </si>
  <si>
    <t>仕切単価⑧</t>
    <rPh sb="2" eb="4">
      <t>タンカ</t>
    </rPh>
    <phoneticPr fontId="1"/>
  </si>
  <si>
    <t>仕切単価⑨</t>
    <rPh sb="2" eb="4">
      <t>タンカ</t>
    </rPh>
    <phoneticPr fontId="1"/>
  </si>
  <si>
    <t>仕切単価⑩</t>
    <rPh sb="2" eb="4">
      <t>タンカ</t>
    </rPh>
    <phoneticPr fontId="1"/>
  </si>
  <si>
    <t>仕切単価⑪</t>
    <rPh sb="2" eb="4">
      <t>タンカ</t>
    </rPh>
    <phoneticPr fontId="1"/>
  </si>
  <si>
    <t>仕切単価⑫</t>
    <rPh sb="2" eb="4">
      <t>タンカ</t>
    </rPh>
    <phoneticPr fontId="1"/>
  </si>
  <si>
    <t>仕切単価⑬</t>
    <rPh sb="2" eb="4">
      <t>タンカ</t>
    </rPh>
    <phoneticPr fontId="1"/>
  </si>
  <si>
    <t>仕切単価⑭</t>
    <rPh sb="2" eb="4">
      <t>タンカ</t>
    </rPh>
    <phoneticPr fontId="1"/>
  </si>
  <si>
    <t>仕切単価⑮</t>
    <rPh sb="2" eb="4">
      <t>タンカ</t>
    </rPh>
    <phoneticPr fontId="1"/>
  </si>
  <si>
    <t>仕切単価⑯</t>
    <rPh sb="2" eb="4">
      <t>タンカ</t>
    </rPh>
    <phoneticPr fontId="1"/>
  </si>
  <si>
    <t>仕切単価⑰</t>
    <rPh sb="2" eb="4">
      <t>タンカ</t>
    </rPh>
    <phoneticPr fontId="1"/>
  </si>
  <si>
    <t>仕切単価⑱</t>
    <rPh sb="2" eb="4">
      <t>タンカ</t>
    </rPh>
    <phoneticPr fontId="1"/>
  </si>
  <si>
    <t>仕切単価⑲</t>
    <rPh sb="2" eb="4">
      <t>タンカ</t>
    </rPh>
    <phoneticPr fontId="1"/>
  </si>
  <si>
    <t>仕切単価⑳</t>
    <rPh sb="2" eb="4">
      <t>タンカ</t>
    </rPh>
    <phoneticPr fontId="1"/>
  </si>
  <si>
    <t>10%①</t>
  </si>
  <si>
    <t>10%②</t>
  </si>
  <si>
    <t>10%③</t>
  </si>
  <si>
    <t>10%④</t>
  </si>
  <si>
    <t>10%⑤</t>
  </si>
  <si>
    <t>10%⑥</t>
  </si>
  <si>
    <t>10%⑦</t>
  </si>
  <si>
    <t>10%⑧</t>
  </si>
  <si>
    <t>10%⑨</t>
  </si>
  <si>
    <t>10%⑩</t>
  </si>
  <si>
    <t>10%⑪</t>
  </si>
  <si>
    <t>10%⑫</t>
  </si>
  <si>
    <t>10%⑬</t>
  </si>
  <si>
    <t>10%⑭</t>
  </si>
  <si>
    <t>10%⑮</t>
  </si>
  <si>
    <t>10%⑯</t>
  </si>
  <si>
    <t>10%⑰</t>
  </si>
  <si>
    <t>10%⑱</t>
  </si>
  <si>
    <t>10%⑲</t>
  </si>
  <si>
    <t>10%⑳</t>
  </si>
  <si>
    <t>8%①</t>
  </si>
  <si>
    <t>8%②</t>
  </si>
  <si>
    <t>8%③</t>
  </si>
  <si>
    <t>8%④</t>
  </si>
  <si>
    <t>8%⑤</t>
  </si>
  <si>
    <t>8%⑥</t>
  </si>
  <si>
    <t>8%⑦</t>
  </si>
  <si>
    <t>8%⑧</t>
  </si>
  <si>
    <t>8%⑨</t>
  </si>
  <si>
    <t>8%⑩</t>
  </si>
  <si>
    <t>8%⑪</t>
  </si>
  <si>
    <t>8%⑫</t>
  </si>
  <si>
    <t>8%⑬</t>
  </si>
  <si>
    <t>8%⑭</t>
  </si>
  <si>
    <t>8%⑮</t>
  </si>
  <si>
    <t>8%⑯</t>
  </si>
  <si>
    <t>8%⑰</t>
  </si>
  <si>
    <t>8%⑱</t>
  </si>
  <si>
    <t>8%⑲</t>
  </si>
  <si>
    <t>8%⑳</t>
  </si>
  <si>
    <t>会社TEL</t>
    <rPh sb="0" eb="2">
      <t>カカ</t>
    </rPh>
    <phoneticPr fontId="1"/>
  </si>
  <si>
    <t>会社FAX</t>
    <rPh sb="0" eb="2">
      <t>カカ</t>
    </rPh>
    <phoneticPr fontId="1"/>
  </si>
  <si>
    <t>会社Email</t>
    <rPh sb="0" eb="2">
      <t>カカ</t>
    </rPh>
    <phoneticPr fontId="1"/>
  </si>
  <si>
    <t xml:space="preserve">メッセージ・
アピールポイント
</t>
    <phoneticPr fontId="1"/>
  </si>
  <si>
    <t>0.01幅有</t>
    <rPh sb="4" eb="5">
      <t>ハバ</t>
    </rPh>
    <rPh sb="5" eb="6">
      <t>アリ</t>
    </rPh>
    <phoneticPr fontId="1"/>
  </si>
  <si>
    <t>海外バイヤーとの個別商談会　参加申込書</t>
    <rPh sb="0" eb="2">
      <t>カイガイ</t>
    </rPh>
    <rPh sb="8" eb="10">
      <t>コベツ</t>
    </rPh>
    <rPh sb="10" eb="13">
      <t>ショウダンカイ</t>
    </rPh>
    <rPh sb="14" eb="16">
      <t>サンカ</t>
    </rPh>
    <rPh sb="16" eb="19">
      <t>モウシコミショ</t>
    </rPh>
    <phoneticPr fontId="1"/>
  </si>
  <si>
    <t>出席者名</t>
    <rPh sb="0" eb="3">
      <t>シュッセキシャ</t>
    </rPh>
    <rPh sb="3" eb="4">
      <t>メイ</t>
    </rPh>
    <phoneticPr fontId="1"/>
  </si>
  <si>
    <t>一般社団法人大分県貿易協会　行</t>
    <rPh sb="0" eb="13">
      <t>イッパンシャダンホウジンオオイタケンボウエキキョウカイ</t>
    </rPh>
    <rPh sb="14" eb="15">
      <t>イ</t>
    </rPh>
    <phoneticPr fontId="1"/>
  </si>
  <si>
    <t>年</t>
    <rPh sb="0" eb="1">
      <t>ネン</t>
    </rPh>
    <phoneticPr fontId="1"/>
  </si>
  <si>
    <t>　FAX：097-593-3338　/　E-mail：info@oita-fta.jp</t>
    <phoneticPr fontId="1"/>
  </si>
  <si>
    <t>月</t>
    <rPh sb="0" eb="1">
      <t>ツキ</t>
    </rPh>
    <phoneticPr fontId="1"/>
  </si>
  <si>
    <t>事業者名</t>
    <rPh sb="0" eb="3">
      <t>ジギョウシャ</t>
    </rPh>
    <rPh sb="3" eb="4">
      <t>メイ</t>
    </rPh>
    <phoneticPr fontId="1"/>
  </si>
  <si>
    <t>日</t>
    <rPh sb="0" eb="1">
      <t>ニチ</t>
    </rPh>
    <phoneticPr fontId="1"/>
  </si>
  <si>
    <t>担当者名</t>
    <rPh sb="0" eb="3">
      <t>タントウシャ</t>
    </rPh>
    <rPh sb="3" eb="4">
      <t>メイ</t>
    </rPh>
    <phoneticPr fontId="1"/>
  </si>
  <si>
    <t>変更がある場合は、入力フォームでの変更をお願いします。</t>
    <rPh sb="0" eb="2">
      <t>ヘンコウ</t>
    </rPh>
    <rPh sb="5" eb="7">
      <t>ハア</t>
    </rPh>
    <rPh sb="9" eb="11">
      <t>ニュウリョク</t>
    </rPh>
    <rPh sb="17" eb="19">
      <t>ヘンコウ</t>
    </rPh>
    <rPh sb="21" eb="22">
      <t>ネガ</t>
    </rPh>
    <phoneticPr fontId="1"/>
  </si>
  <si>
    <t>担  当  者
連  絡  先</t>
    <rPh sb="0" eb="1">
      <t>カツ</t>
    </rPh>
    <rPh sb="3" eb="4">
      <t>トウ</t>
    </rPh>
    <rPh sb="6" eb="7">
      <t>モノ</t>
    </rPh>
    <rPh sb="8" eb="9">
      <t>レン</t>
    </rPh>
    <rPh sb="11" eb="12">
      <t>カラ</t>
    </rPh>
    <phoneticPr fontId="1"/>
  </si>
  <si>
    <t>T E L</t>
    <phoneticPr fontId="1"/>
  </si>
  <si>
    <t>F A X</t>
    <phoneticPr fontId="1"/>
  </si>
  <si>
    <t>E-mail</t>
    <phoneticPr fontId="1"/>
  </si>
  <si>
    <t>（役職）</t>
    <rPh sb="1" eb="3">
      <t>ヤクショク</t>
    </rPh>
    <phoneticPr fontId="1"/>
  </si>
  <si>
    <t>備　　　考</t>
    <rPh sb="0" eb="1">
      <t>ビ</t>
    </rPh>
    <rPh sb="4" eb="5">
      <t>コウ</t>
    </rPh>
    <phoneticPr fontId="1"/>
  </si>
  <si>
    <t>質問事項等ございましたらご記入ください。</t>
    <phoneticPr fontId="1"/>
  </si>
  <si>
    <t>　　　　　　　　　　　　　　　【個人情報の取り扱いについて】</t>
    <rPh sb="16" eb="18">
      <t>コジン</t>
    </rPh>
    <rPh sb="18" eb="20">
      <t>ジョウホウ</t>
    </rPh>
    <rPh sb="21" eb="22">
      <t>ト</t>
    </rPh>
    <rPh sb="23" eb="24">
      <t>アツカ</t>
    </rPh>
    <phoneticPr fontId="1"/>
  </si>
  <si>
    <t>　　　　　　　　　　　　　　　　　ご記入いただきました情報は、大分県貿易協会及び各共催団体からの各種連絡、情報提供のために</t>
    <rPh sb="18" eb="20">
      <t>キニュウ</t>
    </rPh>
    <rPh sb="27" eb="29">
      <t>ジョウホウ</t>
    </rPh>
    <rPh sb="31" eb="34">
      <t>オオイタケン</t>
    </rPh>
    <rPh sb="34" eb="36">
      <t>ボウエキ</t>
    </rPh>
    <rPh sb="36" eb="38">
      <t>キョウカイ</t>
    </rPh>
    <rPh sb="38" eb="39">
      <t>オヨ</t>
    </rPh>
    <rPh sb="40" eb="41">
      <t>カク</t>
    </rPh>
    <rPh sb="41" eb="43">
      <t>キョウサイ</t>
    </rPh>
    <rPh sb="43" eb="45">
      <t>ダンタイ</t>
    </rPh>
    <rPh sb="48" eb="50">
      <t>カクシュ</t>
    </rPh>
    <rPh sb="50" eb="52">
      <t>レンラク</t>
    </rPh>
    <rPh sb="53" eb="55">
      <t>ジョウホウ</t>
    </rPh>
    <rPh sb="55" eb="57">
      <t>テイキョウ</t>
    </rPh>
    <phoneticPr fontId="1"/>
  </si>
  <si>
    <t>CHAR(10)</t>
    <phoneticPr fontId="1"/>
  </si>
  <si>
    <t>　　　　　　　　　　　　　　　　　利用するほか、招聘バイヤーに対して、商談会の事前資料としてご提供させていただきます。</t>
    <rPh sb="17" eb="19">
      <t>リヨウ</t>
    </rPh>
    <rPh sb="24" eb="26">
      <t>ショウヘイ</t>
    </rPh>
    <rPh sb="31" eb="32">
      <t>タイ</t>
    </rPh>
    <rPh sb="35" eb="38">
      <t>ショウダンカイ</t>
    </rPh>
    <rPh sb="39" eb="41">
      <t>ジゼン</t>
    </rPh>
    <rPh sb="41" eb="43">
      <t>シリョウ</t>
    </rPh>
    <rPh sb="47" eb="49">
      <t>テイキョウ</t>
    </rPh>
    <phoneticPr fontId="1"/>
  </si>
  <si>
    <t>月</t>
    <rPh sb="0" eb="1">
      <t>ツヒ</t>
    </rPh>
    <phoneticPr fontId="1"/>
  </si>
  <si>
    <t>日～</t>
    <rPh sb="0" eb="1">
      <t>ニチ</t>
    </rPh>
    <phoneticPr fontId="1"/>
  </si>
  <si>
    <t>日頃</t>
    <rPh sb="0" eb="1">
      <t>ニチ</t>
    </rPh>
    <rPh sb="1" eb="2">
      <t>コロ</t>
    </rPh>
    <phoneticPr fontId="1"/>
  </si>
  <si>
    <t>商談会までのスケジュール（多少前後する場合がございます）</t>
    <rPh sb="0" eb="3">
      <t>ショウダンカイ</t>
    </rPh>
    <rPh sb="13" eb="15">
      <t>タショウ</t>
    </rPh>
    <rPh sb="15" eb="17">
      <t>ゼンゴ</t>
    </rPh>
    <rPh sb="19" eb="21">
      <t>バアイ</t>
    </rPh>
    <phoneticPr fontId="1"/>
  </si>
  <si>
    <t>　　 ・</t>
    <phoneticPr fontId="1"/>
  </si>
  <si>
    <t>申込締切</t>
    <phoneticPr fontId="1"/>
  </si>
  <si>
    <t>バイヤーによる
商談企業選定</t>
    <phoneticPr fontId="1"/>
  </si>
  <si>
    <t>商談可否の
連絡</t>
    <phoneticPr fontId="1"/>
  </si>
  <si>
    <t>商談会開催</t>
    <phoneticPr fontId="1"/>
  </si>
  <si>
    <t>会　　　社</t>
    <rPh sb="0" eb="1">
      <t>カロ</t>
    </rPh>
    <rPh sb="4" eb="5">
      <t>シャ</t>
    </rPh>
    <phoneticPr fontId="1"/>
  </si>
  <si>
    <r>
      <rPr>
        <sz val="11"/>
        <color theme="1"/>
        <rFont val="ＭＳ Ｐゴシック"/>
        <family val="3"/>
        <charset val="128"/>
      </rPr>
      <t>最大ケース納品単位</t>
    </r>
    <r>
      <rPr>
        <sz val="8.5"/>
        <color theme="1"/>
        <rFont val="ＭＳ Ｐゴシック"/>
        <family val="3"/>
        <charset val="128"/>
      </rPr>
      <t xml:space="preserve">
</t>
    </r>
    <r>
      <rPr>
        <sz val="8"/>
        <color theme="1"/>
        <rFont val="ＭＳ Ｐゴシック"/>
        <family val="3"/>
        <charset val="128"/>
      </rPr>
      <t>(◎</t>
    </r>
    <r>
      <rPr>
        <sz val="8"/>
        <color rgb="FFFF0000"/>
        <rFont val="ＭＳ Ｐゴシック"/>
        <family val="3"/>
        <charset val="128"/>
      </rPr>
      <t>ケース/日</t>
    </r>
    <r>
      <rPr>
        <sz val="8"/>
        <color theme="1"/>
        <rFont val="ＭＳ Ｐゴシック"/>
        <family val="3"/>
        <charset val="128"/>
      </rPr>
      <t>　等単位も記載)</t>
    </r>
    <rPh sb="0" eb="2">
      <t>サイダイ</t>
    </rPh>
    <rPh sb="5" eb="7">
      <t>ノウヒン</t>
    </rPh>
    <rPh sb="7" eb="9">
      <t>タンイ</t>
    </rPh>
    <rPh sb="16" eb="17">
      <t>ニチ</t>
    </rPh>
    <rPh sb="18" eb="19">
      <t>ナド</t>
    </rPh>
    <rPh sb="19" eb="21">
      <t>タンイ</t>
    </rPh>
    <rPh sb="22" eb="24">
      <t>キサイ</t>
    </rPh>
    <phoneticPr fontId="1"/>
  </si>
  <si>
    <r>
      <rPr>
        <sz val="11"/>
        <color theme="1"/>
        <rFont val="ＭＳ Ｐゴシック"/>
        <family val="3"/>
        <charset val="128"/>
      </rPr>
      <t>最小ケース納品単位</t>
    </r>
    <r>
      <rPr>
        <sz val="8.5"/>
        <color theme="1"/>
        <rFont val="ＭＳ Ｐゴシック"/>
        <family val="3"/>
        <charset val="128"/>
      </rPr>
      <t xml:space="preserve">
</t>
    </r>
    <r>
      <rPr>
        <sz val="8"/>
        <color theme="1"/>
        <rFont val="ＭＳ Ｐゴシック"/>
        <family val="3"/>
        <charset val="128"/>
      </rPr>
      <t>(◎</t>
    </r>
    <r>
      <rPr>
        <sz val="8"/>
        <color rgb="FFFF0000"/>
        <rFont val="ＭＳ Ｐゴシック"/>
        <family val="3"/>
        <charset val="128"/>
      </rPr>
      <t>ケース/日</t>
    </r>
    <r>
      <rPr>
        <sz val="8"/>
        <color theme="1"/>
        <rFont val="ＭＳ Ｐゴシック"/>
        <family val="3"/>
        <charset val="128"/>
      </rPr>
      <t>　等単位も記載)</t>
    </r>
    <rPh sb="0" eb="2">
      <t>サイショウ</t>
    </rPh>
    <rPh sb="5" eb="7">
      <t>ノウヒン</t>
    </rPh>
    <rPh sb="7" eb="9">
      <t>タンイ</t>
    </rPh>
    <rPh sb="16" eb="17">
      <t>ニチ</t>
    </rPh>
    <rPh sb="18" eb="19">
      <t>ナド</t>
    </rPh>
    <rPh sb="19" eb="21">
      <t>タンイ</t>
    </rPh>
    <rPh sb="22" eb="24">
      <t>キサイ</t>
    </rPh>
    <phoneticPr fontId="1"/>
  </si>
  <si>
    <r>
      <t>JANコード(13</t>
    </r>
    <r>
      <rPr>
        <sz val="8"/>
        <color theme="1"/>
        <rFont val="ＭＳ Ｐゴシック"/>
        <family val="3"/>
        <charset val="128"/>
        <scheme val="minor"/>
      </rPr>
      <t>桁or</t>
    </r>
    <r>
      <rPr>
        <sz val="11"/>
        <color theme="1"/>
        <rFont val="ＭＳ Ｐゴシック"/>
        <family val="2"/>
        <charset val="128"/>
        <scheme val="minor"/>
      </rPr>
      <t>8</t>
    </r>
    <r>
      <rPr>
        <sz val="8"/>
        <color theme="1"/>
        <rFont val="ＭＳ Ｐゴシック"/>
        <family val="3"/>
        <charset val="128"/>
        <scheme val="minor"/>
      </rPr>
      <t>桁</t>
    </r>
    <r>
      <rPr>
        <sz val="11"/>
        <color theme="1"/>
        <rFont val="ＭＳ Ｐゴシック"/>
        <family val="2"/>
        <charset val="128"/>
        <scheme val="minor"/>
      </rPr>
      <t xml:space="preserve">)
</t>
    </r>
    <r>
      <rPr>
        <sz val="8"/>
        <color theme="1"/>
        <rFont val="ＭＳ Ｐゴシック"/>
        <family val="3"/>
        <charset val="128"/>
        <scheme val="minor"/>
      </rPr>
      <t>(空白を入れずに数字のみ入力)</t>
    </r>
    <rPh sb="9" eb="10">
      <t>ケタ</t>
    </rPh>
    <rPh sb="13" eb="14">
      <t>ケタ</t>
    </rPh>
    <rPh sb="17" eb="19">
      <t>クウハク</t>
    </rPh>
    <rPh sb="20" eb="21">
      <t>イ</t>
    </rPh>
    <rPh sb="24" eb="26">
      <t>スウジ</t>
    </rPh>
    <rPh sb="28" eb="30">
      <t>ニュウリョク</t>
    </rPh>
    <phoneticPr fontId="1"/>
  </si>
  <si>
    <r>
      <t>ケースサイズ縦 (</t>
    </r>
    <r>
      <rPr>
        <sz val="11"/>
        <color rgb="FFFF0000"/>
        <rFont val="ＭＳ Ｐゴシック"/>
        <family val="3"/>
        <charset val="128"/>
        <scheme val="minor"/>
      </rPr>
      <t>cm</t>
    </r>
    <r>
      <rPr>
        <sz val="11"/>
        <color theme="1"/>
        <rFont val="ＭＳ Ｐゴシック"/>
        <family val="2"/>
        <charset val="128"/>
        <scheme val="minor"/>
      </rPr>
      <t xml:space="preserve">)
</t>
    </r>
    <r>
      <rPr>
        <sz val="8"/>
        <color theme="1"/>
        <rFont val="ＭＳ Ｐゴシック"/>
        <family val="3"/>
        <charset val="128"/>
        <scheme val="minor"/>
      </rPr>
      <t>(数字のみ記入)</t>
    </r>
    <rPh sb="6" eb="7">
      <t>タテ</t>
    </rPh>
    <rPh sb="14" eb="16">
      <t>スウジ</t>
    </rPh>
    <rPh sb="18" eb="20">
      <t>キニュウ</t>
    </rPh>
    <phoneticPr fontId="1"/>
  </si>
  <si>
    <r>
      <t>ケースサイズ横 (</t>
    </r>
    <r>
      <rPr>
        <sz val="11"/>
        <color rgb="FFFF0000"/>
        <rFont val="ＭＳ Ｐゴシック"/>
        <family val="3"/>
        <charset val="128"/>
        <scheme val="minor"/>
      </rPr>
      <t>cm</t>
    </r>
    <r>
      <rPr>
        <sz val="11"/>
        <color theme="1"/>
        <rFont val="ＭＳ Ｐゴシック"/>
        <family val="2"/>
        <charset val="128"/>
        <scheme val="minor"/>
      </rPr>
      <t xml:space="preserve">)
</t>
    </r>
    <r>
      <rPr>
        <sz val="8"/>
        <color theme="1"/>
        <rFont val="ＭＳ Ｐゴシック"/>
        <family val="3"/>
        <charset val="128"/>
        <scheme val="minor"/>
      </rPr>
      <t>(数字のみ記入)</t>
    </r>
    <rPh sb="6" eb="7">
      <t>ヨコ</t>
    </rPh>
    <rPh sb="14" eb="16">
      <t>スウジ</t>
    </rPh>
    <rPh sb="18" eb="20">
      <t>キニュウ</t>
    </rPh>
    <phoneticPr fontId="1"/>
  </si>
  <si>
    <r>
      <t>ケースサイズ高さ (</t>
    </r>
    <r>
      <rPr>
        <sz val="11"/>
        <color rgb="FFFF0000"/>
        <rFont val="ＭＳ Ｐゴシック"/>
        <family val="3"/>
        <charset val="128"/>
        <scheme val="minor"/>
      </rPr>
      <t>cm</t>
    </r>
    <r>
      <rPr>
        <sz val="11"/>
        <color theme="1"/>
        <rFont val="ＭＳ Ｐゴシック"/>
        <family val="2"/>
        <charset val="128"/>
        <scheme val="minor"/>
      </rPr>
      <t xml:space="preserve">)
</t>
    </r>
    <r>
      <rPr>
        <sz val="8"/>
        <color theme="1"/>
        <rFont val="ＭＳ Ｐゴシック"/>
        <family val="3"/>
        <charset val="128"/>
        <scheme val="minor"/>
      </rPr>
      <t>(数字のみ記入)</t>
    </r>
    <rPh sb="6" eb="7">
      <t>タカ</t>
    </rPh>
    <rPh sb="15" eb="17">
      <t>スウジ</t>
    </rPh>
    <rPh sb="19" eb="21">
      <t>キニュウ</t>
    </rPh>
    <phoneticPr fontId="1"/>
  </si>
  <si>
    <r>
      <t>ケース重量 (</t>
    </r>
    <r>
      <rPr>
        <sz val="11"/>
        <color rgb="FFFF0000"/>
        <rFont val="ＭＳ Ｐゴシック"/>
        <family val="3"/>
        <charset val="128"/>
        <scheme val="minor"/>
      </rPr>
      <t>kg</t>
    </r>
    <r>
      <rPr>
        <sz val="11"/>
        <color theme="1"/>
        <rFont val="ＭＳ Ｐゴシック"/>
        <family val="2"/>
        <charset val="128"/>
        <scheme val="minor"/>
      </rPr>
      <t xml:space="preserve">)
</t>
    </r>
    <r>
      <rPr>
        <sz val="8"/>
        <color theme="1"/>
        <rFont val="ＭＳ Ｐゴシック"/>
        <family val="3"/>
        <charset val="128"/>
        <scheme val="minor"/>
      </rPr>
      <t>(数字のみ記入)</t>
    </r>
    <rPh sb="3" eb="5">
      <t>ジュウリョウ</t>
    </rPh>
    <rPh sb="12" eb="14">
      <t>スウジ</t>
    </rPh>
    <rPh sb="16" eb="18">
      <t>キニュウ</t>
    </rPh>
    <phoneticPr fontId="1"/>
  </si>
  <si>
    <r>
      <rPr>
        <sz val="11"/>
        <color theme="1"/>
        <rFont val="ＭＳ Ｐゴシック"/>
        <family val="3"/>
        <charset val="128"/>
        <scheme val="minor"/>
      </rPr>
      <t>危機管理体制</t>
    </r>
    <r>
      <rPr>
        <sz val="7.5"/>
        <color theme="1"/>
        <rFont val="ＭＳ Ｐゴシック"/>
        <family val="3"/>
        <charset val="128"/>
        <scheme val="minor"/>
      </rPr>
      <t xml:space="preserve">
</t>
    </r>
    <r>
      <rPr>
        <sz val="8"/>
        <color theme="1"/>
        <rFont val="ＭＳ Ｐゴシック"/>
        <family val="3"/>
        <charset val="128"/>
        <scheme val="minor"/>
      </rPr>
      <t>担当者名又は担当部署名</t>
    </r>
    <rPh sb="0" eb="2">
      <t>キキ</t>
    </rPh>
    <rPh sb="2" eb="4">
      <t>カンリ</t>
    </rPh>
    <rPh sb="4" eb="6">
      <t>タイセイ</t>
    </rPh>
    <rPh sb="7" eb="10">
      <t>タントウシャ</t>
    </rPh>
    <rPh sb="10" eb="11">
      <t>メイ</t>
    </rPh>
    <rPh sb="11" eb="12">
      <t>マタ</t>
    </rPh>
    <rPh sb="13" eb="15">
      <t>タントウ</t>
    </rPh>
    <rPh sb="15" eb="17">
      <t>ブショ</t>
    </rPh>
    <rPh sb="17" eb="18">
      <t>メイ</t>
    </rPh>
    <phoneticPr fontId="1"/>
  </si>
  <si>
    <r>
      <rPr>
        <sz val="11"/>
        <color theme="1"/>
        <rFont val="ＭＳ Ｐゴシック"/>
        <family val="3"/>
        <charset val="128"/>
        <scheme val="minor"/>
      </rPr>
      <t>危機管理体制</t>
    </r>
    <r>
      <rPr>
        <sz val="7.5"/>
        <color theme="1"/>
        <rFont val="ＭＳ Ｐゴシック"/>
        <family val="3"/>
        <charset val="128"/>
        <scheme val="minor"/>
      </rPr>
      <t xml:space="preserve">
</t>
    </r>
    <r>
      <rPr>
        <sz val="8"/>
        <color theme="1"/>
        <rFont val="ＭＳ Ｐゴシック"/>
        <family val="3"/>
        <charset val="128"/>
        <scheme val="minor"/>
      </rPr>
      <t>担当者連絡先</t>
    </r>
    <rPh sb="0" eb="2">
      <t>キキ</t>
    </rPh>
    <rPh sb="2" eb="4">
      <t>カンリ</t>
    </rPh>
    <rPh sb="4" eb="6">
      <t>タイセイ</t>
    </rPh>
    <rPh sb="7" eb="10">
      <t>タントウシャ</t>
    </rPh>
    <rPh sb="10" eb="13">
      <t>レンラクサキ</t>
    </rPh>
    <phoneticPr fontId="1"/>
  </si>
  <si>
    <t>商品画像一覧</t>
    <rPh sb="0" eb="2">
      <t>ショウヒン</t>
    </rPh>
    <rPh sb="2" eb="4">
      <t>ガゾウ</t>
    </rPh>
    <rPh sb="4" eb="6">
      <t>イチラン</t>
    </rPh>
    <phoneticPr fontId="1"/>
  </si>
  <si>
    <t>⑳</t>
    <phoneticPr fontId="1"/>
  </si>
  <si>
    <t>⑮</t>
    <phoneticPr fontId="1"/>
  </si>
  <si>
    <t>⑩</t>
    <phoneticPr fontId="1"/>
  </si>
  <si>
    <t>⑤</t>
    <phoneticPr fontId="1"/>
  </si>
  <si>
    <t>⑲</t>
    <phoneticPr fontId="1"/>
  </si>
  <si>
    <t>⑭</t>
    <phoneticPr fontId="1"/>
  </si>
  <si>
    <t>⑨</t>
    <phoneticPr fontId="1"/>
  </si>
  <si>
    <t>⑱</t>
    <phoneticPr fontId="1"/>
  </si>
  <si>
    <t>⑬</t>
    <phoneticPr fontId="1"/>
  </si>
  <si>
    <t>⑧</t>
    <phoneticPr fontId="1"/>
  </si>
  <si>
    <t>③</t>
    <phoneticPr fontId="1"/>
  </si>
  <si>
    <t>⑰</t>
    <phoneticPr fontId="1"/>
  </si>
  <si>
    <t>⑫</t>
    <phoneticPr fontId="1"/>
  </si>
  <si>
    <t>⑦</t>
    <phoneticPr fontId="1"/>
  </si>
  <si>
    <t>②</t>
    <phoneticPr fontId="1"/>
  </si>
  <si>
    <t>⑯</t>
    <phoneticPr fontId="1"/>
  </si>
  <si>
    <t>⑪</t>
    <phoneticPr fontId="1"/>
  </si>
  <si>
    <t>⑥</t>
    <phoneticPr fontId="1"/>
  </si>
  <si>
    <t>①</t>
    <phoneticPr fontId="1"/>
  </si>
  <si>
    <t>JANコード</t>
  </si>
  <si>
    <t>仕切単価</t>
  </si>
  <si>
    <t>希望小売</t>
  </si>
  <si>
    <t>管理</t>
    <rPh sb="0" eb="2">
      <t>カンリ</t>
    </rPh>
    <phoneticPr fontId="1"/>
  </si>
  <si>
    <t>重量</t>
    <phoneticPr fontId="1"/>
  </si>
  <si>
    <t>商品特徴</t>
    <phoneticPr fontId="1"/>
  </si>
  <si>
    <t>冷凍</t>
    <phoneticPr fontId="1"/>
  </si>
  <si>
    <t>冷蔵</t>
    <phoneticPr fontId="1"/>
  </si>
  <si>
    <t>常温</t>
    <phoneticPr fontId="1"/>
  </si>
  <si>
    <t>10%</t>
    <phoneticPr fontId="1"/>
  </si>
  <si>
    <t>8%</t>
    <phoneticPr fontId="1"/>
  </si>
  <si>
    <t>仕切単価</t>
    <phoneticPr fontId="1"/>
  </si>
  <si>
    <t>希望小売</t>
    <phoneticPr fontId="1"/>
  </si>
  <si>
    <t>JANコード</t>
    <phoneticPr fontId="1"/>
  </si>
  <si>
    <t>消費期限</t>
    <phoneticPr fontId="1"/>
  </si>
  <si>
    <t>賞味期限</t>
    <phoneticPr fontId="1"/>
  </si>
  <si>
    <t>高さ</t>
    <phoneticPr fontId="1"/>
  </si>
  <si>
    <t>横</t>
    <phoneticPr fontId="1"/>
  </si>
  <si>
    <t>縦</t>
    <phoneticPr fontId="1"/>
  </si>
  <si>
    <t>内容量</t>
    <phoneticPr fontId="1"/>
  </si>
  <si>
    <t>1ケースあたり</t>
    <phoneticPr fontId="1"/>
  </si>
  <si>
    <t>発注リードタイム</t>
    <phoneticPr fontId="1"/>
  </si>
  <si>
    <t>商品名</t>
    <phoneticPr fontId="1"/>
  </si>
  <si>
    <t>高さ</t>
    <rPh sb="0" eb="1">
      <t>タカ</t>
    </rPh>
    <phoneticPr fontId="1"/>
  </si>
  <si>
    <t>奥行</t>
    <rPh sb="0" eb="2">
      <t>オクユ</t>
    </rPh>
    <phoneticPr fontId="1"/>
  </si>
  <si>
    <t>横</t>
    <rPh sb="0" eb="1">
      <t>ヨコ</t>
    </rPh>
    <phoneticPr fontId="1"/>
  </si>
  <si>
    <t>管理
温度帯</t>
    <rPh sb="0" eb="2">
      <t>カンリ</t>
    </rPh>
    <rPh sb="3" eb="5">
      <t>オンド</t>
    </rPh>
    <rPh sb="5" eb="6">
      <t>タイ</t>
    </rPh>
    <phoneticPr fontId="1"/>
  </si>
  <si>
    <t>賞味期限
消費期限</t>
    <rPh sb="0" eb="2">
      <t>ショウミ</t>
    </rPh>
    <rPh sb="2" eb="4">
      <t>キゲン</t>
    </rPh>
    <rPh sb="5" eb="7">
      <t>ショウヒ</t>
    </rPh>
    <rPh sb="7" eb="9">
      <t>キゲン</t>
    </rPh>
    <phoneticPr fontId="1"/>
  </si>
  <si>
    <t>商品説明</t>
  </si>
  <si>
    <t>リードタイム</t>
    <phoneticPr fontId="1"/>
  </si>
  <si>
    <t>税率
(％)</t>
    <rPh sb="0" eb="2">
      <t>ゼイリツ</t>
    </rPh>
    <phoneticPr fontId="1"/>
  </si>
  <si>
    <t>希望小売
価格(円)</t>
    <rPh sb="0" eb="2">
      <t>キボウ</t>
    </rPh>
    <rPh sb="2" eb="4">
      <t>コウリ</t>
    </rPh>
    <rPh sb="5" eb="7">
      <t>カカク</t>
    </rPh>
    <rPh sb="8" eb="9">
      <t>エン</t>
    </rPh>
    <phoneticPr fontId="1"/>
  </si>
  <si>
    <t>納入価格
(円)</t>
    <rPh sb="0" eb="2">
      <t>ノウニュウ</t>
    </rPh>
    <rPh sb="2" eb="4">
      <t>カカク</t>
    </rPh>
    <rPh sb="6" eb="7">
      <t>エン</t>
    </rPh>
    <phoneticPr fontId="1"/>
  </si>
  <si>
    <t>ｹｰｽ
入数</t>
    <rPh sb="4" eb="6">
      <t>イリスウ</t>
    </rPh>
    <phoneticPr fontId="1"/>
  </si>
  <si>
    <t>規格</t>
    <rPh sb="0" eb="2">
      <t>キカク</t>
    </rPh>
    <phoneticPr fontId="1"/>
  </si>
  <si>
    <t>【税抜】</t>
    <rPh sb="1" eb="3">
      <t>ゼイヌキ</t>
    </rPh>
    <phoneticPr fontId="1"/>
  </si>
  <si>
    <t>FAX</t>
    <phoneticPr fontId="1"/>
  </si>
  <si>
    <t>TEL</t>
    <phoneticPr fontId="1"/>
  </si>
  <si>
    <t>担当者氏名</t>
    <phoneticPr fontId="1"/>
  </si>
  <si>
    <t>企業名</t>
    <rPh sb="0" eb="2">
      <t>キギョウ</t>
    </rPh>
    <rPh sb="2" eb="3">
      <t>ナ</t>
    </rPh>
    <phoneticPr fontId="1"/>
  </si>
  <si>
    <t>担当者連絡先</t>
    <rPh sb="0" eb="3">
      <t>タントウシャ</t>
    </rPh>
    <rPh sb="3" eb="5">
      <t>レンラク</t>
    </rPh>
    <rPh sb="5" eb="6">
      <t>サキ</t>
    </rPh>
    <phoneticPr fontId="1"/>
  </si>
  <si>
    <t>ふりがな</t>
    <phoneticPr fontId="1"/>
  </si>
  <si>
    <t>商品提案シート</t>
    <rPh sb="0" eb="2">
      <t>ショウヒン</t>
    </rPh>
    <rPh sb="2" eb="4">
      <t>テイアン</t>
    </rPh>
    <phoneticPr fontId="1"/>
  </si>
  <si>
    <t>工場出し</t>
    <rPh sb="0" eb="1">
      <t>コウジョウ</t>
    </rPh>
    <rPh sb="1" eb="2">
      <t>ダ</t>
    </rPh>
    <phoneticPr fontId="1"/>
  </si>
  <si>
    <t>関東向け</t>
    <rPh sb="0" eb="1">
      <t>カントウ</t>
    </rPh>
    <rPh sb="1" eb="2">
      <t>ム</t>
    </rPh>
    <phoneticPr fontId="1"/>
  </si>
  <si>
    <t>関西向け</t>
    <rPh sb="0" eb="1">
      <t>カンサイ</t>
    </rPh>
    <rPh sb="1" eb="2">
      <t>ム</t>
    </rPh>
    <phoneticPr fontId="1"/>
  </si>
  <si>
    <t>(一つ選択)</t>
    <rPh sb="1" eb="2">
      <t>ヒト</t>
    </rPh>
    <rPh sb="3" eb="5">
      <t>センタク</t>
    </rPh>
    <phoneticPr fontId="1"/>
  </si>
  <si>
    <t>工場出し③</t>
    <rPh sb="0" eb="2">
      <t>コウジョウ</t>
    </rPh>
    <rPh sb="2" eb="3">
      <t>ダ</t>
    </rPh>
    <phoneticPr fontId="1"/>
  </si>
  <si>
    <t>関東向け③</t>
    <rPh sb="0" eb="2">
      <t>カントウ</t>
    </rPh>
    <rPh sb="2" eb="3">
      <t>ム</t>
    </rPh>
    <phoneticPr fontId="1"/>
  </si>
  <si>
    <t>関西向け③</t>
    <rPh sb="0" eb="2">
      <t>カンサイ</t>
    </rPh>
    <rPh sb="2" eb="3">
      <t>ム</t>
    </rPh>
    <phoneticPr fontId="1"/>
  </si>
  <si>
    <t>工場出し②</t>
    <rPh sb="0" eb="2">
      <t>コウジョウ</t>
    </rPh>
    <rPh sb="2" eb="3">
      <t>ダ</t>
    </rPh>
    <phoneticPr fontId="1"/>
  </si>
  <si>
    <t>関東向け②</t>
    <rPh sb="0" eb="2">
      <t>カントウ</t>
    </rPh>
    <rPh sb="2" eb="3">
      <t>ム</t>
    </rPh>
    <phoneticPr fontId="1"/>
  </si>
  <si>
    <t>関西向け②</t>
    <rPh sb="0" eb="2">
      <t>カンサイ</t>
    </rPh>
    <rPh sb="2" eb="3">
      <t>ム</t>
    </rPh>
    <phoneticPr fontId="1"/>
  </si>
  <si>
    <t>工場出し①</t>
    <rPh sb="0" eb="2">
      <t>コウジョウ</t>
    </rPh>
    <rPh sb="2" eb="3">
      <t>ダ</t>
    </rPh>
    <phoneticPr fontId="1"/>
  </si>
  <si>
    <t>関東向け①</t>
    <rPh sb="0" eb="2">
      <t>カントウ</t>
    </rPh>
    <rPh sb="2" eb="3">
      <t>ム</t>
    </rPh>
    <phoneticPr fontId="1"/>
  </si>
  <si>
    <t>関西向け①</t>
    <rPh sb="0" eb="2">
      <t>カンサイ</t>
    </rPh>
    <rPh sb="2" eb="3">
      <t>ム</t>
    </rPh>
    <phoneticPr fontId="1"/>
  </si>
  <si>
    <t>工場出し④</t>
    <rPh sb="0" eb="2">
      <t>コウジョウ</t>
    </rPh>
    <rPh sb="2" eb="3">
      <t>ダ</t>
    </rPh>
    <phoneticPr fontId="1"/>
  </si>
  <si>
    <t>関東向け④</t>
    <rPh sb="0" eb="2">
      <t>カントウ</t>
    </rPh>
    <rPh sb="2" eb="3">
      <t>ム</t>
    </rPh>
    <phoneticPr fontId="1"/>
  </si>
  <si>
    <t>関西向け④</t>
    <rPh sb="0" eb="2">
      <t>カンサイ</t>
    </rPh>
    <rPh sb="2" eb="3">
      <t>ム</t>
    </rPh>
    <phoneticPr fontId="1"/>
  </si>
  <si>
    <t>工場出し⑤</t>
    <rPh sb="0" eb="2">
      <t>コウジョウ</t>
    </rPh>
    <rPh sb="2" eb="3">
      <t>ダ</t>
    </rPh>
    <phoneticPr fontId="1"/>
  </si>
  <si>
    <t>関東向け⑤</t>
    <rPh sb="0" eb="2">
      <t>カントウ</t>
    </rPh>
    <rPh sb="2" eb="3">
      <t>ム</t>
    </rPh>
    <phoneticPr fontId="1"/>
  </si>
  <si>
    <t>関西向け⑤</t>
    <rPh sb="0" eb="2">
      <t>カンサイ</t>
    </rPh>
    <rPh sb="2" eb="3">
      <t>ム</t>
    </rPh>
    <phoneticPr fontId="1"/>
  </si>
  <si>
    <t>工場出し⑥</t>
    <rPh sb="0" eb="2">
      <t>コウジョウ</t>
    </rPh>
    <rPh sb="2" eb="3">
      <t>ダ</t>
    </rPh>
    <phoneticPr fontId="1"/>
  </si>
  <si>
    <t>関東向け⑥</t>
    <rPh sb="0" eb="2">
      <t>カントウ</t>
    </rPh>
    <rPh sb="2" eb="3">
      <t>ム</t>
    </rPh>
    <phoneticPr fontId="1"/>
  </si>
  <si>
    <t>関西向け⑥</t>
    <rPh sb="0" eb="2">
      <t>カンサイ</t>
    </rPh>
    <rPh sb="2" eb="3">
      <t>ム</t>
    </rPh>
    <phoneticPr fontId="1"/>
  </si>
  <si>
    <t>工場出し⑦</t>
    <rPh sb="0" eb="2">
      <t>コウジョウ</t>
    </rPh>
    <rPh sb="2" eb="3">
      <t>ダ</t>
    </rPh>
    <phoneticPr fontId="1"/>
  </si>
  <si>
    <t>関東向け⑦</t>
    <rPh sb="0" eb="2">
      <t>カントウ</t>
    </rPh>
    <rPh sb="2" eb="3">
      <t>ム</t>
    </rPh>
    <phoneticPr fontId="1"/>
  </si>
  <si>
    <t>関西向け⑦</t>
    <rPh sb="0" eb="2">
      <t>カンサイ</t>
    </rPh>
    <rPh sb="2" eb="3">
      <t>ム</t>
    </rPh>
    <phoneticPr fontId="1"/>
  </si>
  <si>
    <t>工場出し⑧</t>
    <rPh sb="0" eb="2">
      <t>コウジョウ</t>
    </rPh>
    <rPh sb="2" eb="3">
      <t>ダ</t>
    </rPh>
    <phoneticPr fontId="1"/>
  </si>
  <si>
    <t>関東向け⑧</t>
    <rPh sb="0" eb="2">
      <t>カントウ</t>
    </rPh>
    <rPh sb="2" eb="3">
      <t>ム</t>
    </rPh>
    <phoneticPr fontId="1"/>
  </si>
  <si>
    <t>関西向け⑧</t>
    <rPh sb="0" eb="2">
      <t>カンサイ</t>
    </rPh>
    <rPh sb="2" eb="3">
      <t>ム</t>
    </rPh>
    <phoneticPr fontId="1"/>
  </si>
  <si>
    <t>工場出し⑨</t>
    <rPh sb="0" eb="2">
      <t>コウジョウ</t>
    </rPh>
    <rPh sb="2" eb="3">
      <t>ダ</t>
    </rPh>
    <phoneticPr fontId="1"/>
  </si>
  <si>
    <t>関東向け⑨</t>
    <rPh sb="0" eb="2">
      <t>カントウ</t>
    </rPh>
    <rPh sb="2" eb="3">
      <t>ム</t>
    </rPh>
    <phoneticPr fontId="1"/>
  </si>
  <si>
    <t>関西向け⑨</t>
    <rPh sb="0" eb="2">
      <t>カンサイ</t>
    </rPh>
    <rPh sb="2" eb="3">
      <t>ム</t>
    </rPh>
    <phoneticPr fontId="1"/>
  </si>
  <si>
    <t>工場出し⑩</t>
    <rPh sb="0" eb="2">
      <t>コウジョウ</t>
    </rPh>
    <rPh sb="2" eb="3">
      <t>ダ</t>
    </rPh>
    <phoneticPr fontId="1"/>
  </si>
  <si>
    <t>関東向け⑩</t>
    <rPh sb="0" eb="2">
      <t>カントウ</t>
    </rPh>
    <rPh sb="2" eb="3">
      <t>ム</t>
    </rPh>
    <phoneticPr fontId="1"/>
  </si>
  <si>
    <t>関西向け⑩</t>
    <rPh sb="0" eb="2">
      <t>カンサイ</t>
    </rPh>
    <rPh sb="2" eb="3">
      <t>ム</t>
    </rPh>
    <phoneticPr fontId="1"/>
  </si>
  <si>
    <t>工場出し⑪</t>
    <rPh sb="0" eb="2">
      <t>コウジョウ</t>
    </rPh>
    <rPh sb="2" eb="3">
      <t>ダ</t>
    </rPh>
    <phoneticPr fontId="1"/>
  </si>
  <si>
    <t>関東向け⑪</t>
    <rPh sb="0" eb="2">
      <t>カントウ</t>
    </rPh>
    <rPh sb="2" eb="3">
      <t>ム</t>
    </rPh>
    <phoneticPr fontId="1"/>
  </si>
  <si>
    <t>関西向け⑪</t>
    <rPh sb="0" eb="2">
      <t>カンサイ</t>
    </rPh>
    <rPh sb="2" eb="3">
      <t>ム</t>
    </rPh>
    <phoneticPr fontId="1"/>
  </si>
  <si>
    <t>工場出し⑫</t>
    <rPh sb="0" eb="2">
      <t>コウジョウ</t>
    </rPh>
    <rPh sb="2" eb="3">
      <t>ダ</t>
    </rPh>
    <phoneticPr fontId="1"/>
  </si>
  <si>
    <t>関東向け⑫</t>
    <rPh sb="0" eb="2">
      <t>カントウ</t>
    </rPh>
    <rPh sb="2" eb="3">
      <t>ム</t>
    </rPh>
    <phoneticPr fontId="1"/>
  </si>
  <si>
    <t>関西向け⑫</t>
    <rPh sb="0" eb="2">
      <t>カンサイ</t>
    </rPh>
    <rPh sb="2" eb="3">
      <t>ム</t>
    </rPh>
    <phoneticPr fontId="1"/>
  </si>
  <si>
    <t>工場出し⑬</t>
    <rPh sb="0" eb="2">
      <t>コウジョウ</t>
    </rPh>
    <rPh sb="2" eb="3">
      <t>ダ</t>
    </rPh>
    <phoneticPr fontId="1"/>
  </si>
  <si>
    <t>関東向け⑬</t>
    <rPh sb="0" eb="2">
      <t>カントウ</t>
    </rPh>
    <rPh sb="2" eb="3">
      <t>ム</t>
    </rPh>
    <phoneticPr fontId="1"/>
  </si>
  <si>
    <t>関西向け⑬</t>
    <rPh sb="0" eb="2">
      <t>カンサイ</t>
    </rPh>
    <rPh sb="2" eb="3">
      <t>ム</t>
    </rPh>
    <phoneticPr fontId="1"/>
  </si>
  <si>
    <t>工場出し⑭</t>
    <rPh sb="0" eb="2">
      <t>コウジョウ</t>
    </rPh>
    <rPh sb="2" eb="3">
      <t>ダ</t>
    </rPh>
    <phoneticPr fontId="1"/>
  </si>
  <si>
    <t>関東向け⑭</t>
    <rPh sb="0" eb="2">
      <t>カントウ</t>
    </rPh>
    <rPh sb="2" eb="3">
      <t>ム</t>
    </rPh>
    <phoneticPr fontId="1"/>
  </si>
  <si>
    <t>関西向け⑭</t>
    <rPh sb="0" eb="2">
      <t>カンサイ</t>
    </rPh>
    <rPh sb="2" eb="3">
      <t>ム</t>
    </rPh>
    <phoneticPr fontId="1"/>
  </si>
  <si>
    <t>工場出し⑮</t>
    <rPh sb="0" eb="2">
      <t>コウジョウ</t>
    </rPh>
    <rPh sb="2" eb="3">
      <t>ダ</t>
    </rPh>
    <phoneticPr fontId="1"/>
  </si>
  <si>
    <t>関東向け⑮</t>
    <rPh sb="0" eb="2">
      <t>カントウ</t>
    </rPh>
    <rPh sb="2" eb="3">
      <t>ム</t>
    </rPh>
    <phoneticPr fontId="1"/>
  </si>
  <si>
    <t>関西向け⑮</t>
    <rPh sb="0" eb="2">
      <t>カンサイ</t>
    </rPh>
    <rPh sb="2" eb="3">
      <t>ム</t>
    </rPh>
    <phoneticPr fontId="1"/>
  </si>
  <si>
    <t>工場出し⑯</t>
    <rPh sb="0" eb="2">
      <t>コウジョウ</t>
    </rPh>
    <rPh sb="2" eb="3">
      <t>ダ</t>
    </rPh>
    <phoneticPr fontId="1"/>
  </si>
  <si>
    <t>関東向け⑯</t>
    <rPh sb="0" eb="2">
      <t>カントウ</t>
    </rPh>
    <rPh sb="2" eb="3">
      <t>ム</t>
    </rPh>
    <phoneticPr fontId="1"/>
  </si>
  <si>
    <t>関西向け⑯</t>
    <rPh sb="0" eb="2">
      <t>カンサイ</t>
    </rPh>
    <rPh sb="2" eb="3">
      <t>ム</t>
    </rPh>
    <phoneticPr fontId="1"/>
  </si>
  <si>
    <t>工場出し⑰</t>
    <rPh sb="0" eb="2">
      <t>コウジョウ</t>
    </rPh>
    <rPh sb="2" eb="3">
      <t>ダ</t>
    </rPh>
    <phoneticPr fontId="1"/>
  </si>
  <si>
    <t>関東向け⑰</t>
    <rPh sb="0" eb="2">
      <t>カントウ</t>
    </rPh>
    <rPh sb="2" eb="3">
      <t>ム</t>
    </rPh>
    <phoneticPr fontId="1"/>
  </si>
  <si>
    <t>関西向け⑰</t>
    <rPh sb="0" eb="2">
      <t>カンサイ</t>
    </rPh>
    <rPh sb="2" eb="3">
      <t>ム</t>
    </rPh>
    <phoneticPr fontId="1"/>
  </si>
  <si>
    <t>工場出し⑱</t>
    <rPh sb="0" eb="2">
      <t>コウジョウ</t>
    </rPh>
    <rPh sb="2" eb="3">
      <t>ダ</t>
    </rPh>
    <phoneticPr fontId="1"/>
  </si>
  <si>
    <t>関東向け⑱</t>
    <rPh sb="0" eb="2">
      <t>カントウ</t>
    </rPh>
    <rPh sb="2" eb="3">
      <t>ム</t>
    </rPh>
    <phoneticPr fontId="1"/>
  </si>
  <si>
    <t>関西向け⑱</t>
    <rPh sb="0" eb="2">
      <t>カンサイ</t>
    </rPh>
    <rPh sb="2" eb="3">
      <t>ム</t>
    </rPh>
    <phoneticPr fontId="1"/>
  </si>
  <si>
    <t>工場出し⑲</t>
    <rPh sb="0" eb="2">
      <t>コウジョウ</t>
    </rPh>
    <rPh sb="2" eb="3">
      <t>ダ</t>
    </rPh>
    <phoneticPr fontId="1"/>
  </si>
  <si>
    <t>関東向け⑲</t>
    <rPh sb="0" eb="2">
      <t>カントウ</t>
    </rPh>
    <rPh sb="2" eb="3">
      <t>ム</t>
    </rPh>
    <phoneticPr fontId="1"/>
  </si>
  <si>
    <t>関西向け⑲</t>
    <rPh sb="0" eb="2">
      <t>カンサイ</t>
    </rPh>
    <rPh sb="2" eb="3">
      <t>ム</t>
    </rPh>
    <phoneticPr fontId="1"/>
  </si>
  <si>
    <t>工場出し⑳</t>
    <rPh sb="0" eb="2">
      <t>コウジョウ</t>
    </rPh>
    <rPh sb="2" eb="3">
      <t>ダ</t>
    </rPh>
    <phoneticPr fontId="1"/>
  </si>
  <si>
    <t>関東向け⑳</t>
    <rPh sb="0" eb="2">
      <t>カントウ</t>
    </rPh>
    <rPh sb="2" eb="3">
      <t>ム</t>
    </rPh>
    <phoneticPr fontId="1"/>
  </si>
  <si>
    <t>関西向け⑳</t>
    <rPh sb="0" eb="2">
      <t>カンサイ</t>
    </rPh>
    <rPh sb="2" eb="3">
      <t>ム</t>
    </rPh>
    <phoneticPr fontId="1"/>
  </si>
  <si>
    <r>
      <t>仕切単価(</t>
    </r>
    <r>
      <rPr>
        <sz val="11"/>
        <color rgb="FFFF0000"/>
        <rFont val="ＭＳ Ｐゴシック"/>
        <family val="3"/>
        <charset val="128"/>
        <scheme val="minor"/>
      </rPr>
      <t>円</t>
    </r>
    <r>
      <rPr>
        <sz val="11"/>
        <color theme="1"/>
        <rFont val="ＭＳ Ｐゴシック"/>
        <family val="2"/>
        <charset val="128"/>
        <scheme val="minor"/>
      </rPr>
      <t xml:space="preserve">:税抜)
</t>
    </r>
    <r>
      <rPr>
        <sz val="8"/>
        <color theme="1"/>
        <rFont val="ＭＳ Ｐゴシック"/>
        <family val="3"/>
        <charset val="128"/>
        <scheme val="minor"/>
      </rPr>
      <t>(金額のみ入力)</t>
    </r>
    <rPh sb="2" eb="4">
      <t>タンカ</t>
    </rPh>
    <rPh sb="5" eb="6">
      <t>エン</t>
    </rPh>
    <rPh sb="7" eb="8">
      <t>ゼイ</t>
    </rPh>
    <rPh sb="8" eb="9">
      <t>ヌ</t>
    </rPh>
    <rPh sb="12" eb="14">
      <t>キンガク</t>
    </rPh>
    <rPh sb="16" eb="18">
      <t>ニュウリョク</t>
    </rPh>
    <phoneticPr fontId="1"/>
  </si>
  <si>
    <r>
      <t>希望小売価格(</t>
    </r>
    <r>
      <rPr>
        <sz val="11"/>
        <color rgb="FFFF0000"/>
        <rFont val="ＭＳ Ｐゴシック"/>
        <family val="3"/>
        <charset val="128"/>
        <scheme val="minor"/>
      </rPr>
      <t>円</t>
    </r>
    <r>
      <rPr>
        <sz val="11"/>
        <color theme="1"/>
        <rFont val="ＭＳ Ｐゴシック"/>
        <family val="2"/>
        <charset val="128"/>
        <scheme val="minor"/>
      </rPr>
      <t xml:space="preserve">:税抜)
</t>
    </r>
    <r>
      <rPr>
        <sz val="8"/>
        <color theme="1"/>
        <rFont val="ＭＳ Ｐゴシック"/>
        <family val="3"/>
        <charset val="128"/>
        <scheme val="minor"/>
      </rPr>
      <t>(金額のみ入力)</t>
    </r>
    <rPh sb="0" eb="2">
      <t>キボウ</t>
    </rPh>
    <rPh sb="2" eb="4">
      <t>コウリ</t>
    </rPh>
    <rPh sb="4" eb="6">
      <t>カカク</t>
    </rPh>
    <rPh sb="7" eb="8">
      <t>エン</t>
    </rPh>
    <rPh sb="9" eb="10">
      <t>ゼイ</t>
    </rPh>
    <rPh sb="10" eb="11">
      <t>ヌ</t>
    </rPh>
    <rPh sb="14" eb="16">
      <t>キンガク</t>
    </rPh>
    <rPh sb="18" eb="20">
      <t>ニュウリョク</t>
    </rPh>
    <phoneticPr fontId="1"/>
  </si>
  <si>
    <t>工場出し</t>
    <rPh sb="0" eb="2">
      <t>コウジョウ</t>
    </rPh>
    <rPh sb="2" eb="3">
      <t>ダ</t>
    </rPh>
    <phoneticPr fontId="1"/>
  </si>
  <si>
    <t>関東向け</t>
    <rPh sb="0" eb="2">
      <t>カントウ</t>
    </rPh>
    <rPh sb="2" eb="3">
      <t>ム</t>
    </rPh>
    <phoneticPr fontId="1"/>
  </si>
  <si>
    <t>関西向け</t>
    <rPh sb="0" eb="2">
      <t>カンサイ</t>
    </rPh>
    <rPh sb="2" eb="3">
      <t>ム</t>
    </rPh>
    <phoneticPr fontId="1"/>
  </si>
  <si>
    <t>仕切り</t>
    <rPh sb="0" eb="2">
      <t>シキ</t>
    </rPh>
    <phoneticPr fontId="1"/>
  </si>
  <si>
    <t>出席者名・申込1</t>
    <rPh sb="0" eb="3">
      <t>シュッセキシャ</t>
    </rPh>
    <rPh sb="3" eb="4">
      <t>メイ</t>
    </rPh>
    <phoneticPr fontId="1"/>
  </si>
  <si>
    <t>役職・申込1</t>
    <rPh sb="0" eb="2">
      <t>ヤクショク</t>
    </rPh>
    <phoneticPr fontId="1"/>
  </si>
  <si>
    <t>出席者名・申込2</t>
    <rPh sb="0" eb="3">
      <t>シュッセキシャ</t>
    </rPh>
    <rPh sb="3" eb="4">
      <t>メイ</t>
    </rPh>
    <phoneticPr fontId="1"/>
  </si>
  <si>
    <t>役職・申込2</t>
    <rPh sb="0" eb="2">
      <t>ヤクショク</t>
    </rPh>
    <phoneticPr fontId="1"/>
  </si>
  <si>
    <t>備考・申込</t>
    <rPh sb="0" eb="2">
      <t>ビコウ</t>
    </rPh>
    <phoneticPr fontId="2"/>
  </si>
  <si>
    <t/>
  </si>
  <si>
    <t>④</t>
    <phoneticPr fontId="1"/>
  </si>
  <si>
    <r>
      <rPr>
        <sz val="9"/>
        <color theme="1"/>
        <rFont val="Meiryo UI"/>
        <family val="3"/>
        <charset val="128"/>
      </rPr>
      <t xml:space="preserve">ｹｰｽ
重量
</t>
    </r>
    <r>
      <rPr>
        <sz val="6"/>
        <color theme="1"/>
        <rFont val="Meiryo UI"/>
        <family val="3"/>
        <charset val="128"/>
      </rPr>
      <t>(kg)</t>
    </r>
    <rPh sb="4" eb="6">
      <t>ジュウリョウ</t>
    </rPh>
    <phoneticPr fontId="1"/>
  </si>
  <si>
    <r>
      <rPr>
        <b/>
        <sz val="20"/>
        <color rgb="FFFFC000"/>
        <rFont val="Meiryo UI"/>
        <family val="3"/>
        <charset val="128"/>
      </rPr>
      <t>■</t>
    </r>
    <r>
      <rPr>
        <b/>
        <sz val="20"/>
        <color theme="1"/>
        <rFont val="Meiryo UI"/>
        <family val="3"/>
        <charset val="128"/>
      </rPr>
      <t>基本情報</t>
    </r>
    <rPh sb="1" eb="3">
      <t>キホン</t>
    </rPh>
    <rPh sb="3" eb="5">
      <t>シホ</t>
    </rPh>
    <phoneticPr fontId="1"/>
  </si>
  <si>
    <t>フリガナ</t>
    <phoneticPr fontId="1"/>
  </si>
  <si>
    <t>会社所在地</t>
    <phoneticPr fontId="1"/>
  </si>
  <si>
    <t>工場所在地</t>
    <phoneticPr fontId="1"/>
  </si>
  <si>
    <t>ＴＥＬ</t>
    <phoneticPr fontId="1"/>
  </si>
  <si>
    <t>ＦＡＸ</t>
    <phoneticPr fontId="1"/>
  </si>
  <si>
    <t>Ｅｍａｉｌ</t>
    <phoneticPr fontId="1"/>
  </si>
  <si>
    <t>ホームページ</t>
    <phoneticPr fontId="1"/>
  </si>
  <si>
    <t>年間売上髙</t>
    <rPh sb="0" eb="2">
      <t>ネンカン</t>
    </rPh>
    <rPh sb="2" eb="4">
      <t>ウリアゲ</t>
    </rPh>
    <rPh sb="4" eb="5">
      <t>タカ</t>
    </rPh>
    <phoneticPr fontId="1"/>
  </si>
  <si>
    <t>従業員数</t>
    <rPh sb="0" eb="3">
      <t>ジュウギョウイン</t>
    </rPh>
    <rPh sb="3" eb="4">
      <t>カズ</t>
    </rPh>
    <phoneticPr fontId="1"/>
  </si>
  <si>
    <t>従業員数</t>
  </si>
  <si>
    <t>英語表示ラベル対応</t>
    <rPh sb="0" eb="2">
      <t>エイゴ</t>
    </rPh>
    <rPh sb="2" eb="4">
      <t>ヒョウジ</t>
    </rPh>
    <rPh sb="7" eb="9">
      <t>タイオウ</t>
    </rPh>
    <phoneticPr fontId="1"/>
  </si>
  <si>
    <t xml:space="preserve">生産・製造工程
アピールポイント
</t>
  </si>
  <si>
    <t>認証済み認証</t>
    <rPh sb="0" eb="2">
      <t>ニンショウ</t>
    </rPh>
    <rPh sb="2" eb="3">
      <t>スミ</t>
    </rPh>
    <rPh sb="4" eb="6">
      <t>ニンショウ</t>
    </rPh>
    <phoneticPr fontId="1"/>
  </si>
  <si>
    <r>
      <rPr>
        <b/>
        <sz val="20"/>
        <color rgb="FFFFC000"/>
        <rFont val="Meiryo UI"/>
        <family val="3"/>
        <charset val="128"/>
      </rPr>
      <t>■</t>
    </r>
    <r>
      <rPr>
        <b/>
        <sz val="20"/>
        <color theme="1"/>
        <rFont val="Meiryo UI"/>
        <family val="3"/>
        <charset val="128"/>
      </rPr>
      <t>品質管理情報</t>
    </r>
    <rPh sb="1" eb="3">
      <t>ヒンシツ</t>
    </rPh>
    <rPh sb="3" eb="5">
      <t>カンリ</t>
    </rPh>
    <rPh sb="5" eb="7">
      <t>シホ</t>
    </rPh>
    <phoneticPr fontId="1"/>
  </si>
  <si>
    <t>衛生管理への取組</t>
    <phoneticPr fontId="1"/>
  </si>
  <si>
    <t>生産・製造工程の管理</t>
    <phoneticPr fontId="1"/>
  </si>
  <si>
    <t>従業員の管理</t>
    <phoneticPr fontId="1"/>
  </si>
  <si>
    <t>施設設備の管理</t>
    <phoneticPr fontId="1"/>
  </si>
  <si>
    <t>危機管理体制</t>
    <phoneticPr fontId="1"/>
  </si>
  <si>
    <t>担当者名又は担当部署名</t>
    <phoneticPr fontId="1"/>
  </si>
  <si>
    <t>担当者連絡先</t>
    <phoneticPr fontId="1"/>
  </si>
  <si>
    <t>危機管理に関する対応や生産物
賠償責任保険(PL保険)の加入等</t>
    <phoneticPr fontId="1"/>
  </si>
  <si>
    <r>
      <rPr>
        <b/>
        <sz val="20"/>
        <color rgb="FFFFC000"/>
        <rFont val="Meiryo UI"/>
        <family val="3"/>
        <charset val="128"/>
      </rPr>
      <t>■</t>
    </r>
    <r>
      <rPr>
        <b/>
        <sz val="20"/>
        <color theme="1"/>
        <rFont val="Meiryo UI"/>
        <family val="3"/>
        <charset val="128"/>
      </rPr>
      <t>商談に関する必要情報</t>
    </r>
    <rPh sb="1" eb="3">
      <t>ショウダン</t>
    </rPh>
    <rPh sb="4" eb="5">
      <t>カン</t>
    </rPh>
    <rPh sb="7" eb="9">
      <t>ヒツヨウ</t>
    </rPh>
    <rPh sb="9" eb="11">
      <t>シホ</t>
    </rPh>
    <phoneticPr fontId="1"/>
  </si>
  <si>
    <t>商談希望国・地域</t>
    <phoneticPr fontId="1"/>
  </si>
  <si>
    <t>商談・</t>
    <phoneticPr fontId="1"/>
  </si>
  <si>
    <t>輸出・</t>
    <phoneticPr fontId="1"/>
  </si>
  <si>
    <r>
      <rPr>
        <b/>
        <sz val="20"/>
        <color rgb="FFFFC000"/>
        <rFont val="Meiryo UI"/>
        <family val="3"/>
        <charset val="128"/>
      </rPr>
      <t>■</t>
    </r>
    <r>
      <rPr>
        <b/>
        <sz val="20"/>
        <color theme="1"/>
        <rFont val="Meiryo UI"/>
        <family val="3"/>
        <charset val="128"/>
      </rPr>
      <t>商品情報</t>
    </r>
    <rPh sb="1" eb="3">
      <t>ショウヒン</t>
    </rPh>
    <rPh sb="3" eb="5">
      <t>シホ</t>
    </rPh>
    <phoneticPr fontId="1"/>
  </si>
  <si>
    <t>可能対応</t>
    <rPh sb="0" eb="2">
      <t>カノウ</t>
    </rPh>
    <rPh sb="2" eb="4">
      <t>タイオウ</t>
    </rPh>
    <phoneticPr fontId="1"/>
  </si>
  <si>
    <t>業務用</t>
    <phoneticPr fontId="1"/>
  </si>
  <si>
    <t>ギフト</t>
    <phoneticPr fontId="1"/>
  </si>
  <si>
    <t>提供可能時期</t>
    <phoneticPr fontId="1"/>
  </si>
  <si>
    <t>1ケースあたり入数</t>
    <phoneticPr fontId="1"/>
  </si>
  <si>
    <r>
      <t xml:space="preserve">最 大　ケ ー ス
</t>
    </r>
    <r>
      <rPr>
        <sz val="10"/>
        <color theme="1"/>
        <rFont val="Meiryo UI"/>
        <family val="3"/>
        <charset val="128"/>
      </rPr>
      <t>納品単位</t>
    </r>
    <phoneticPr fontId="1"/>
  </si>
  <si>
    <r>
      <t xml:space="preserve">最 小　ケ ー ス
</t>
    </r>
    <r>
      <rPr>
        <sz val="10"/>
        <color theme="1"/>
        <rFont val="Meiryo UI"/>
        <family val="3"/>
        <charset val="128"/>
      </rPr>
      <t>納品単位</t>
    </r>
    <phoneticPr fontId="1"/>
  </si>
  <si>
    <r>
      <rPr>
        <sz val="16"/>
        <color theme="1"/>
        <rFont val="Meiryo UI"/>
        <family val="3"/>
        <charset val="128"/>
      </rPr>
      <t xml:space="preserve">ケ ー ス　サ イ ズ
</t>
    </r>
    <r>
      <rPr>
        <sz val="10"/>
        <color theme="1"/>
        <rFont val="Meiryo UI"/>
        <family val="3"/>
        <charset val="128"/>
      </rPr>
      <t>(縦×横×高さ：cm)</t>
    </r>
    <rPh sb="13" eb="14">
      <t>タテ</t>
    </rPh>
    <rPh sb="15" eb="16">
      <t>ヨコ</t>
    </rPh>
    <rPh sb="17" eb="18">
      <t>タカ</t>
    </rPh>
    <phoneticPr fontId="1"/>
  </si>
  <si>
    <r>
      <t xml:space="preserve">ケ ー ス　重 量
</t>
    </r>
    <r>
      <rPr>
        <sz val="10"/>
        <color theme="1"/>
        <rFont val="Meiryo UI"/>
        <family val="3"/>
        <charset val="128"/>
      </rPr>
      <t>(kg)</t>
    </r>
    <rPh sb="6" eb="7">
      <t>ジュウ</t>
    </rPh>
    <rPh sb="8" eb="9">
      <t>リナ</t>
    </rPh>
    <phoneticPr fontId="1"/>
  </si>
  <si>
    <t>ケースサイズ</t>
    <phoneticPr fontId="1"/>
  </si>
  <si>
    <t>ケース重量</t>
    <rPh sb="3" eb="5">
      <t>ジュウリョウ</t>
    </rPh>
    <phoneticPr fontId="1"/>
  </si>
  <si>
    <r>
      <rPr>
        <sz val="16"/>
        <color theme="1"/>
        <rFont val="Meiryo UI"/>
        <family val="3"/>
        <charset val="128"/>
      </rPr>
      <t xml:space="preserve">希　望　小　売
</t>
    </r>
    <r>
      <rPr>
        <sz val="10"/>
        <color theme="1"/>
        <rFont val="Meiryo UI"/>
        <family val="3"/>
        <charset val="128"/>
      </rPr>
      <t>(税抜：円)</t>
    </r>
    <rPh sb="9" eb="11">
      <t>ゼイヌキ</t>
    </rPh>
    <rPh sb="12" eb="13">
      <t>エン</t>
    </rPh>
    <phoneticPr fontId="1"/>
  </si>
  <si>
    <r>
      <t xml:space="preserve">仕　切　単　価
</t>
    </r>
    <r>
      <rPr>
        <sz val="10"/>
        <color theme="1"/>
        <rFont val="Meiryo UI"/>
        <family val="3"/>
        <charset val="128"/>
      </rPr>
      <t>(税抜：円)</t>
    </r>
    <rPh sb="0" eb="1">
      <t>シ</t>
    </rPh>
    <rPh sb="2" eb="3">
      <t>キリ</t>
    </rPh>
    <rPh sb="4" eb="5">
      <t>タン</t>
    </rPh>
    <rPh sb="6" eb="7">
      <t>アタイ</t>
    </rPh>
    <phoneticPr fontId="1"/>
  </si>
  <si>
    <r>
      <rPr>
        <sz val="16"/>
        <color theme="1"/>
        <rFont val="Meiryo UI"/>
        <family val="3"/>
        <charset val="128"/>
      </rPr>
      <t xml:space="preserve">主 原 料 産 地
</t>
    </r>
    <r>
      <rPr>
        <sz val="10"/>
        <color theme="1"/>
        <rFont val="Meiryo UI"/>
        <family val="3"/>
        <charset val="128"/>
      </rPr>
      <t>(漁獲場所等)</t>
    </r>
    <rPh sb="0" eb="1">
      <t>シュ</t>
    </rPh>
    <rPh sb="2" eb="3">
      <t>ハラ</t>
    </rPh>
    <rPh sb="4" eb="5">
      <t>リョウ</t>
    </rPh>
    <rPh sb="6" eb="7">
      <t>サン</t>
    </rPh>
    <rPh sb="8" eb="9">
      <t>チ</t>
    </rPh>
    <rPh sb="11" eb="13">
      <t>ギョカク</t>
    </rPh>
    <rPh sb="13" eb="15">
      <t>バ</t>
    </rPh>
    <rPh sb="15" eb="16">
      <t>ナド</t>
    </rPh>
    <phoneticPr fontId="1"/>
  </si>
  <si>
    <t>保存温度帯</t>
    <phoneticPr fontId="1"/>
  </si>
  <si>
    <t>売り先</t>
    <rPh sb="0" eb="1">
      <t>ウ</t>
    </rPh>
    <rPh sb="2" eb="3">
      <t>サキ</t>
    </rPh>
    <phoneticPr fontId="1"/>
  </si>
  <si>
    <t>外食</t>
    <phoneticPr fontId="1"/>
  </si>
  <si>
    <t>中食</t>
    <phoneticPr fontId="1"/>
  </si>
  <si>
    <t>商社・卸売</t>
    <phoneticPr fontId="1"/>
  </si>
  <si>
    <t>百貨店</t>
    <phoneticPr fontId="1"/>
  </si>
  <si>
    <t>その他小売</t>
    <phoneticPr fontId="1"/>
  </si>
  <si>
    <t>ホテル・宴会・レジャー</t>
    <phoneticPr fontId="1"/>
  </si>
  <si>
    <t>ターゲット</t>
    <phoneticPr fontId="1"/>
  </si>
  <si>
    <t>アレルギー表示(特定原材料)</t>
    <rPh sb="5" eb="7">
      <t>ヒョウジ</t>
    </rPh>
    <rPh sb="8" eb="10">
      <t>トクテイ</t>
    </rPh>
    <rPh sb="10" eb="13">
      <t>ゲンザイリョウ</t>
    </rPh>
    <phoneticPr fontId="1"/>
  </si>
  <si>
    <t>利用シーン</t>
    <phoneticPr fontId="1"/>
  </si>
  <si>
    <t>表示
義務有</t>
    <rPh sb="0" eb="2">
      <t>ヒョウジ</t>
    </rPh>
    <rPh sb="3" eb="5">
      <t>ギム</t>
    </rPh>
    <rPh sb="5" eb="6">
      <t>アリ</t>
    </rPh>
    <phoneticPr fontId="1"/>
  </si>
  <si>
    <t>えび</t>
  </si>
  <si>
    <t>かに</t>
  </si>
  <si>
    <t>小麦</t>
  </si>
  <si>
    <t>そば</t>
  </si>
  <si>
    <t>卵</t>
  </si>
  <si>
    <t>乳</t>
  </si>
  <si>
    <t>落花生</t>
  </si>
  <si>
    <t>任意
表示</t>
    <rPh sb="0" eb="2">
      <t>ニンイ</t>
    </rPh>
    <rPh sb="3" eb="5">
      <t>ヒョウジ</t>
    </rPh>
    <phoneticPr fontId="1"/>
  </si>
  <si>
    <t>あわび</t>
  </si>
  <si>
    <t>いか</t>
  </si>
  <si>
    <t>いくら</t>
  </si>
  <si>
    <t>オレンジ</t>
  </si>
  <si>
    <t>カシューナッツ</t>
  </si>
  <si>
    <t>キウイフルーツ</t>
  </si>
  <si>
    <t>牛肉</t>
  </si>
  <si>
    <t>くるみ</t>
  </si>
  <si>
    <t>ごま</t>
  </si>
  <si>
    <t>さけ</t>
  </si>
  <si>
    <t>さば</t>
  </si>
  <si>
    <t>大豆</t>
  </si>
  <si>
    <t>鶏肉</t>
  </si>
  <si>
    <t>バナナ</t>
  </si>
  <si>
    <t>豚肉</t>
  </si>
  <si>
    <t>まつたけ</t>
  </si>
  <si>
    <t>もも</t>
  </si>
  <si>
    <t>やまいも</t>
  </si>
  <si>
    <t>りんご</t>
  </si>
  <si>
    <t>ゼラチン</t>
  </si>
  <si>
    <t>備考</t>
    <rPh sb="0" eb="2">
      <t>ビコウ</t>
    </rPh>
    <phoneticPr fontId="1"/>
  </si>
  <si>
    <t>1ケースあたり②</t>
  </si>
  <si>
    <t>1ケースあたり③</t>
  </si>
  <si>
    <t>1ケースあたり④</t>
  </si>
  <si>
    <t>1ケースあたり⑤</t>
  </si>
  <si>
    <t>1ケースあたり⑥</t>
  </si>
  <si>
    <t>1ケースあたり⑦</t>
  </si>
  <si>
    <t>1ケースあたり⑧</t>
  </si>
  <si>
    <t>1ケースあたり⑨</t>
  </si>
  <si>
    <t>1ケースあたり⑩</t>
  </si>
  <si>
    <t>1ケースあたり⑪</t>
  </si>
  <si>
    <t>1ケースあたり⑫</t>
  </si>
  <si>
    <t>1ケースあたり⑬</t>
  </si>
  <si>
    <t>1ケースあたり⑭</t>
  </si>
  <si>
    <t>1ケースあたり⑮</t>
  </si>
  <si>
    <t>1ケースあたり⑯</t>
  </si>
  <si>
    <t>1ケースあたり⑰</t>
  </si>
  <si>
    <t>1ケースあたり⑱</t>
  </si>
  <si>
    <t>1ケースあたり⑲</t>
  </si>
  <si>
    <t>1ケースあたり⑳</t>
  </si>
  <si>
    <t>商品名★</t>
    <phoneticPr fontId="1"/>
  </si>
  <si>
    <t>JANコード★</t>
    <phoneticPr fontId="1"/>
  </si>
  <si>
    <t>業務用対応可能★</t>
    <phoneticPr fontId="1"/>
  </si>
  <si>
    <t>ギフト対応可能★</t>
    <phoneticPr fontId="1"/>
  </si>
  <si>
    <t>提供可能時期★</t>
    <phoneticPr fontId="1"/>
  </si>
  <si>
    <t>発注リードタイム★</t>
    <phoneticPr fontId="1"/>
  </si>
  <si>
    <t>内容量★</t>
    <phoneticPr fontId="1"/>
  </si>
  <si>
    <t>1ケースあたり★</t>
    <phoneticPr fontId="1"/>
  </si>
  <si>
    <t>最大ケース★</t>
    <phoneticPr fontId="1"/>
  </si>
  <si>
    <t>最小ケース★</t>
    <phoneticPr fontId="1"/>
  </si>
  <si>
    <t>縦★</t>
    <phoneticPr fontId="1"/>
  </si>
  <si>
    <t>横★</t>
    <phoneticPr fontId="1"/>
  </si>
  <si>
    <t>高さ★</t>
    <phoneticPr fontId="1"/>
  </si>
  <si>
    <t>重量★</t>
    <phoneticPr fontId="1"/>
  </si>
  <si>
    <t>賞味期限★</t>
    <phoneticPr fontId="1"/>
  </si>
  <si>
    <t>消費期限★</t>
    <phoneticPr fontId="1"/>
  </si>
  <si>
    <t>希望小売★</t>
    <phoneticPr fontId="1"/>
  </si>
  <si>
    <t>8%★</t>
    <phoneticPr fontId="1"/>
  </si>
  <si>
    <t>10%★</t>
    <phoneticPr fontId="1"/>
  </si>
  <si>
    <t>仕切単価★</t>
    <rPh sb="2" eb="4">
      <t>タンカ</t>
    </rPh>
    <phoneticPr fontId="1"/>
  </si>
  <si>
    <t>工場出し★</t>
    <rPh sb="0" eb="2">
      <t>コウジョウ</t>
    </rPh>
    <rPh sb="2" eb="3">
      <t>ダ</t>
    </rPh>
    <phoneticPr fontId="1"/>
  </si>
  <si>
    <t>関東向け★</t>
    <rPh sb="0" eb="2">
      <t>カントウ</t>
    </rPh>
    <rPh sb="2" eb="3">
      <t>ム</t>
    </rPh>
    <phoneticPr fontId="1"/>
  </si>
  <si>
    <t>関西向け★</t>
    <rPh sb="0" eb="2">
      <t>カンサイ</t>
    </rPh>
    <rPh sb="2" eb="3">
      <t>ム</t>
    </rPh>
    <phoneticPr fontId="1"/>
  </si>
  <si>
    <t>主原料産地★</t>
    <phoneticPr fontId="1"/>
  </si>
  <si>
    <t>常温★</t>
    <phoneticPr fontId="1"/>
  </si>
  <si>
    <t>冷蔵★</t>
    <phoneticPr fontId="1"/>
  </si>
  <si>
    <t>冷凍★</t>
    <phoneticPr fontId="1"/>
  </si>
  <si>
    <t>外食★</t>
    <phoneticPr fontId="1"/>
  </si>
  <si>
    <t>中食★</t>
    <phoneticPr fontId="1"/>
  </si>
  <si>
    <t>商社・卸売★</t>
    <phoneticPr fontId="1"/>
  </si>
  <si>
    <t>メーカー★</t>
    <phoneticPr fontId="1"/>
  </si>
  <si>
    <t>スーパーマーケット★</t>
    <phoneticPr fontId="1"/>
  </si>
  <si>
    <t>百貨店★</t>
    <phoneticPr fontId="1"/>
  </si>
  <si>
    <t>その他小売★</t>
    <phoneticPr fontId="1"/>
  </si>
  <si>
    <t>ホテル・宴会・レジャー★</t>
    <phoneticPr fontId="1"/>
  </si>
  <si>
    <t>その他・ターゲット★</t>
    <phoneticPr fontId="1"/>
  </si>
  <si>
    <t>その他・ターゲット・★</t>
    <phoneticPr fontId="1"/>
  </si>
  <si>
    <t>ターゲット★</t>
    <phoneticPr fontId="1"/>
  </si>
  <si>
    <t>商品特徴★</t>
    <phoneticPr fontId="1"/>
  </si>
  <si>
    <t>利用シーン★</t>
    <phoneticPr fontId="1"/>
  </si>
  <si>
    <t>えび★</t>
    <phoneticPr fontId="1"/>
  </si>
  <si>
    <t>かに★</t>
  </si>
  <si>
    <t>小麦★</t>
  </si>
  <si>
    <t>そば★</t>
  </si>
  <si>
    <t>卵★</t>
  </si>
  <si>
    <t>乳★</t>
  </si>
  <si>
    <t>落花生★</t>
  </si>
  <si>
    <t>あわび★</t>
  </si>
  <si>
    <t>いか★</t>
  </si>
  <si>
    <t>いくら★</t>
  </si>
  <si>
    <t>オレンジ★</t>
  </si>
  <si>
    <t>カシューナッツ★</t>
  </si>
  <si>
    <t>キウイフルーツ★</t>
  </si>
  <si>
    <t>牛肉★</t>
  </si>
  <si>
    <t>くるみ★</t>
  </si>
  <si>
    <t>ごま★</t>
  </si>
  <si>
    <t>さけ★</t>
  </si>
  <si>
    <t>さば★</t>
  </si>
  <si>
    <t>大豆★</t>
  </si>
  <si>
    <t>鶏肉★</t>
  </si>
  <si>
    <t>バナナ★</t>
  </si>
  <si>
    <t>豚肉★</t>
  </si>
  <si>
    <t>まつたけ★</t>
  </si>
  <si>
    <t>もも★</t>
  </si>
  <si>
    <t>やまいも★</t>
  </si>
  <si>
    <t>りんご★</t>
  </si>
  <si>
    <t>ゼラチン★</t>
  </si>
  <si>
    <t>備考★</t>
    <phoneticPr fontId="1"/>
  </si>
  <si>
    <t>大分県産品　登録情報シート</t>
    <rPh sb="0" eb="3">
      <t>オオイタケン</t>
    </rPh>
    <rPh sb="3" eb="5">
      <t>サンピン</t>
    </rPh>
    <rPh sb="6" eb="10">
      <t>トウロクジョウホウ</t>
    </rPh>
    <phoneticPr fontId="1"/>
  </si>
  <si>
    <r>
      <t xml:space="preserve">  </t>
    </r>
    <r>
      <rPr>
        <sz val="24"/>
        <color theme="1"/>
        <rFont val="Meiryo UI"/>
        <family val="3"/>
        <charset val="128"/>
      </rPr>
      <t>会社写真２枚程度
（生産・製造工程や工場、事務所の外観等）
　貼付してください</t>
    </r>
    <rPh sb="8" eb="10">
      <t>テイド</t>
    </rPh>
    <rPh sb="35" eb="37">
      <t>テンプ</t>
    </rPh>
    <phoneticPr fontId="1"/>
  </si>
  <si>
    <t>商品写真2枚（表面1枚、裏面1枚）
貼付してください
＊パッケージが鮮明なもの
＊裏面分は、原材料や栄養成分表示が
　判別出来る画像とすること</t>
    <rPh sb="18" eb="20">
      <t>テンプ</t>
    </rPh>
    <phoneticPr fontId="1"/>
  </si>
  <si>
    <r>
      <t>商品情報①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</si>
  <si>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商品情報②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</si>
  <si>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商品情報③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</si>
  <si>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t>ｹｰｽｻｲｽﾞ(cm)</t>
    <phoneticPr fontId="1"/>
  </si>
  <si>
    <r>
      <t>商品情報④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</si>
  <si>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商品情報⑤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</si>
  <si>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商品情報⑥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</si>
  <si>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商品情報⑦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</si>
  <si>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商品情報⑧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</si>
  <si>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商品情報⑨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</si>
  <si>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商品情報⑩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</si>
  <si>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商品情報⑪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</si>
  <si>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商品情報⑫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</si>
  <si>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商品情報⑬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</si>
  <si>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商品情報⑭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</si>
  <si>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商品情報⑮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</si>
  <si>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商品情報⑯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</si>
  <si>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商品情報⑰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</si>
  <si>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商品情報⑱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</si>
  <si>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商品情報⑲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</si>
  <si>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r>
      <t>商品情報⑳　</t>
    </r>
    <r>
      <rPr>
        <b/>
        <sz val="11"/>
        <color rgb="FFFF0000"/>
        <rFont val="ＭＳ Ｐゴシック"/>
        <family val="3"/>
        <charset val="128"/>
        <scheme val="minor"/>
      </rPr>
      <t>(提案・登録情報シートに商品の全体像がわかる画像と裏面ラベルのアップ画像を添付して下さい)</t>
    </r>
    <rPh sb="0" eb="2">
      <t>ショウヒン</t>
    </rPh>
    <rPh sb="2" eb="4">
      <t>シホ</t>
    </rPh>
    <rPh sb="7" eb="9">
      <t>テイアン</t>
    </rPh>
    <rPh sb="10" eb="12">
      <t>トウロク</t>
    </rPh>
    <rPh sb="12" eb="14">
      <t>シホ</t>
    </rPh>
    <rPh sb="18" eb="20">
      <t>ショウヒン</t>
    </rPh>
    <rPh sb="21" eb="23">
      <t>ゼンタイ</t>
    </rPh>
    <rPh sb="23" eb="24">
      <t>ゾウ</t>
    </rPh>
    <rPh sb="28" eb="30">
      <t>ガゾウ</t>
    </rPh>
    <rPh sb="31" eb="33">
      <t>リメン</t>
    </rPh>
    <rPh sb="40" eb="42">
      <t>ガゾウ</t>
    </rPh>
    <rPh sb="43" eb="45">
      <t>テンプ</t>
    </rPh>
    <rPh sb="47" eb="48">
      <t>クダ</t>
    </rPh>
    <phoneticPr fontId="1"/>
  </si>
  <si>
    <t>【〇】戻ｼｰﾄより値貼り付け、違う箇所のみ表示（前回と違う箇所チェック）</t>
    <rPh sb="3" eb="4">
      <t>モド</t>
    </rPh>
    <rPh sb="9" eb="11">
      <t>アタイハ</t>
    </rPh>
    <rPh sb="12" eb="13">
      <t>ツ</t>
    </rPh>
    <rPh sb="15" eb="16">
      <t>チガ</t>
    </rPh>
    <rPh sb="17" eb="19">
      <t>カショ</t>
    </rPh>
    <rPh sb="21" eb="23">
      <t>ヒョウジ</t>
    </rPh>
    <rPh sb="24" eb="26">
      <t>ゼンカイ</t>
    </rPh>
    <rPh sb="27" eb="28">
      <t>チガ</t>
    </rPh>
    <rPh sb="29" eb="31">
      <t>カショ</t>
    </rPh>
    <phoneticPr fontId="1"/>
  </si>
  <si>
    <t>　　個別にお問い合わせください</t>
    <rPh sb="2" eb="4">
      <t>コベツ</t>
    </rPh>
    <rPh sb="6" eb="7">
      <t>ト</t>
    </rPh>
    <rPh sb="8" eb="9">
      <t>ア</t>
    </rPh>
    <phoneticPr fontId="1"/>
  </si>
  <si>
    <t>①</t>
  </si>
  <si>
    <t>②</t>
  </si>
  <si>
    <t>③</t>
  </si>
  <si>
    <t>④</t>
  </si>
  <si>
    <t>⑤</t>
  </si>
  <si>
    <t>⑥</t>
  </si>
  <si>
    <t>⑦</t>
  </si>
  <si>
    <t>⑧</t>
  </si>
  <si>
    <t>⑨</t>
  </si>
  <si>
    <t>⑩</t>
  </si>
  <si>
    <t>⑪</t>
  </si>
  <si>
    <t>⑫</t>
  </si>
  <si>
    <t>⑬</t>
  </si>
  <si>
    <t>⑭</t>
  </si>
  <si>
    <t>⑮</t>
  </si>
  <si>
    <t>⑯</t>
  </si>
  <si>
    <t>⑰</t>
  </si>
  <si>
    <t>⑱</t>
  </si>
  <si>
    <t>⑲</t>
  </si>
  <si>
    <t>⑳</t>
  </si>
  <si>
    <t>★</t>
  </si>
  <si>
    <t>企業情報及び商品情報を入力してください</t>
  </si>
  <si>
    <t>②シート名「商品提案シート」入力：</t>
  </si>
  <si>
    <t>１）入力内容：</t>
  </si>
  <si>
    <t>入力フォームで記入した内容が反映されているか確認してください</t>
  </si>
  <si>
    <t>＊裏面分は、原材料や栄養成分表示が判別出来る画像とすること</t>
  </si>
  <si>
    <t>（２）データ形式：写真データ（jpegなど）</t>
  </si>
  <si>
    <t>③シート名「登録情報シート」入力：</t>
  </si>
  <si>
    <t>＊入力フォームシートに記入いただきましたら、自動的に「商品提案シート」と「登録情報シート」へデータが反映されます</t>
    <phoneticPr fontId="1"/>
  </si>
  <si>
    <t>２）写真貼付：</t>
    <phoneticPr fontId="1"/>
  </si>
  <si>
    <t>＊裏面分は、原材料や栄養成分表示が判別出来る画像とすること</t>
    <phoneticPr fontId="1"/>
  </si>
  <si>
    <t>（１）必要枚数：</t>
    <phoneticPr fontId="1"/>
  </si>
  <si>
    <t>会社写真２枚（生産・製造工程や工場、事務所の外観等）</t>
  </si>
  <si>
    <t>商品写真2枚（商品毎に表面1枚、裏面1枚、パッケージが鮮明なもの）</t>
    <phoneticPr fontId="1"/>
  </si>
  <si>
    <t>①シート名「入力フォーム」入力：</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</si>
</sst>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b/>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7.5"/>
      <color theme="1"/>
      <name val="ＭＳ Ｐゴシック"/>
      <family val="3"/>
      <charset val="128"/>
      <scheme val="minor"/>
    </font>
    <font>
      <sz val="8.5"/>
      <color theme="1"/>
      <name val="ＭＳ Ｐゴシック"/>
      <family val="3"/>
      <charset val="128"/>
    </font>
    <font>
      <sz val="7.5"/>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6"/>
      <color theme="1"/>
      <name val="ＭＳ Ｐゴシック"/>
      <family val="3"/>
      <charset val="128"/>
      <scheme val="minor"/>
    </font>
    <font>
      <b/>
      <u/>
      <sz val="14"/>
      <color theme="1"/>
      <name val="ＭＳ Ｐゴシック"/>
      <family val="3"/>
      <charset val="128"/>
      <scheme val="minor"/>
    </font>
    <font>
      <sz val="11"/>
      <name val="ＭＳ Ｐゴシック"/>
      <family val="3"/>
      <charset val="128"/>
    </font>
    <font>
      <sz val="11"/>
      <name val="ＭＳ Ｐゴシック"/>
      <family val="3"/>
      <charset val="128"/>
      <scheme val="minor"/>
    </font>
    <font>
      <sz val="14"/>
      <color theme="1"/>
      <name val="ＭＳ Ｐゴシック"/>
      <family val="2"/>
      <charset val="128"/>
      <scheme val="minor"/>
    </font>
    <font>
      <sz val="11"/>
      <name val="明朝"/>
      <family val="3"/>
      <charset val="128"/>
    </font>
    <font>
      <b/>
      <sz val="14"/>
      <color theme="1"/>
      <name val="ＭＳ Ｐゴシック"/>
      <family val="3"/>
      <charset val="128"/>
      <scheme val="minor"/>
    </font>
    <font>
      <sz val="10"/>
      <name val="Calibri"/>
      <family val="2"/>
    </font>
    <font>
      <sz val="11"/>
      <color rgb="FFFF0000"/>
      <name val="ＭＳ Ｐゴシック"/>
      <family val="3"/>
      <charset val="128"/>
      <scheme val="minor"/>
    </font>
    <font>
      <sz val="11"/>
      <color theme="1"/>
      <name val="ＭＳ Ｐゴシック"/>
      <family val="3"/>
      <charset val="128"/>
    </font>
    <font>
      <sz val="8"/>
      <color theme="1"/>
      <name val="ＭＳ Ｐゴシック"/>
      <family val="3"/>
      <charset val="128"/>
    </font>
    <font>
      <sz val="8"/>
      <color rgb="FFFF0000"/>
      <name val="ＭＳ Ｐゴシック"/>
      <family val="3"/>
      <charset val="128"/>
    </font>
    <font>
      <sz val="11"/>
      <color theme="1"/>
      <name val="ＭＳ Ｐゴシック"/>
      <family val="2"/>
      <charset val="128"/>
      <scheme val="minor"/>
    </font>
    <font>
      <b/>
      <sz val="11"/>
      <color rgb="FFFF0000"/>
      <name val="ＭＳ Ｐゴシック"/>
      <family val="3"/>
      <charset val="128"/>
      <scheme val="minor"/>
    </font>
    <font>
      <sz val="11"/>
      <color theme="1"/>
      <name val="Meiryo UI"/>
      <family val="3"/>
      <charset val="128"/>
    </font>
    <font>
      <sz val="18"/>
      <color theme="1"/>
      <name val="Meiryo UI"/>
      <family val="3"/>
      <charset val="128"/>
    </font>
    <font>
      <sz val="12"/>
      <color theme="1"/>
      <name val="Meiryo UI"/>
      <family val="3"/>
      <charset val="128"/>
    </font>
    <font>
      <b/>
      <sz val="16"/>
      <color theme="1"/>
      <name val="Meiryo UI"/>
      <family val="3"/>
      <charset val="128"/>
    </font>
    <font>
      <sz val="11"/>
      <name val="Meiryo UI"/>
      <family val="3"/>
      <charset val="128"/>
    </font>
    <font>
      <sz val="10"/>
      <color theme="1"/>
      <name val="Meiryo UI"/>
      <family val="3"/>
      <charset val="128"/>
    </font>
    <font>
      <sz val="12"/>
      <name val="Meiryo UI"/>
      <family val="3"/>
      <charset val="128"/>
    </font>
    <font>
      <sz val="14"/>
      <color theme="1"/>
      <name val="Meiryo UI"/>
      <family val="3"/>
      <charset val="128"/>
    </font>
    <font>
      <sz val="14"/>
      <name val="Meiryo UI"/>
      <family val="3"/>
      <charset val="128"/>
    </font>
    <font>
      <b/>
      <sz val="12"/>
      <name val="Meiryo UI"/>
      <family val="3"/>
      <charset val="128"/>
    </font>
    <font>
      <b/>
      <sz val="24"/>
      <color theme="1"/>
      <name val="Meiryo UI"/>
      <family val="3"/>
      <charset val="128"/>
    </font>
    <font>
      <sz val="18"/>
      <color theme="1"/>
      <name val="ＭＳ Ｐゴシック"/>
      <family val="2"/>
      <charset val="128"/>
      <scheme val="minor"/>
    </font>
    <font>
      <sz val="8"/>
      <color theme="1"/>
      <name val="Meiryo UI"/>
      <family val="3"/>
      <charset val="128"/>
    </font>
    <font>
      <sz val="9"/>
      <color theme="1"/>
      <name val="Meiryo UI"/>
      <family val="3"/>
      <charset val="128"/>
    </font>
    <font>
      <sz val="6"/>
      <color theme="1"/>
      <name val="Meiryo UI"/>
      <family val="3"/>
      <charset val="128"/>
    </font>
    <font>
      <b/>
      <sz val="28"/>
      <color theme="0"/>
      <name val="Meiryo UI"/>
      <family val="3"/>
      <charset val="128"/>
    </font>
    <font>
      <sz val="20"/>
      <color theme="1"/>
      <name val="Meiryo UI"/>
      <family val="3"/>
      <charset val="128"/>
    </font>
    <font>
      <b/>
      <sz val="20"/>
      <color theme="1"/>
      <name val="Meiryo UI"/>
      <family val="3"/>
      <charset val="128"/>
    </font>
    <font>
      <b/>
      <sz val="20"/>
      <color rgb="FFFFC000"/>
      <name val="Meiryo UI"/>
      <family val="3"/>
      <charset val="128"/>
    </font>
    <font>
      <sz val="16"/>
      <color theme="1"/>
      <name val="IPAmj明朝"/>
      <family val="1"/>
      <charset val="128"/>
    </font>
    <font>
      <b/>
      <sz val="20"/>
      <color rgb="FF3C66BA"/>
      <name val="Meiryo UI"/>
      <family val="3"/>
      <charset val="128"/>
    </font>
    <font>
      <sz val="15"/>
      <color theme="1"/>
      <name val="IPAmj明朝"/>
      <family val="1"/>
      <charset val="128"/>
    </font>
    <font>
      <sz val="16"/>
      <color theme="1"/>
      <name val="Meiryo UI"/>
      <family val="3"/>
      <charset val="128"/>
    </font>
    <font>
      <sz val="13"/>
      <color theme="1"/>
      <name val="Meiryo UI"/>
      <family val="3"/>
      <charset val="128"/>
    </font>
    <font>
      <sz val="24"/>
      <color theme="1"/>
      <name val="Meiryo UI"/>
      <family val="3"/>
      <charset val="128"/>
    </font>
    <font>
      <sz val="26"/>
      <color theme="1"/>
      <name val="ＭＳ Ｐゴシック"/>
      <family val="3"/>
      <charset val="128"/>
      <scheme val="minor"/>
    </font>
    <font>
      <u/>
      <sz val="26"/>
      <name val="ＭＳ Ｐゴシック"/>
      <family val="3"/>
      <charset val="128"/>
      <scheme val="minor"/>
    </font>
    <font>
      <sz val="11"/>
      <color rgb="FF000000"/>
      <name val="ＭＳ Ｐゴシック"/>
      <family val="3"/>
      <charset val="128"/>
    </font>
  </fonts>
  <fills count="18">
    <fill>
      <patternFill patternType="none"/>
    </fill>
    <fill>
      <patternFill patternType="gray125"/>
    </fill>
    <fill>
      <patternFill patternType="solid">
        <fgColor rgb="FFEFFFFF"/>
        <bgColor indexed="64"/>
      </patternFill>
    </fill>
    <fill>
      <patternFill patternType="solid">
        <fgColor rgb="FFCCECFF"/>
        <bgColor indexed="64"/>
      </patternFill>
    </fill>
    <fill>
      <patternFill patternType="solid">
        <fgColor rgb="FF33CCCC"/>
        <bgColor indexed="64"/>
      </patternFill>
    </fill>
    <fill>
      <patternFill patternType="solid">
        <fgColor rgb="FF94E6E4"/>
        <bgColor indexed="64"/>
      </patternFill>
    </fill>
    <fill>
      <patternFill patternType="solid">
        <fgColor rgb="FFFFCCCC"/>
        <bgColor indexed="64"/>
      </patternFill>
    </fill>
    <fill>
      <patternFill patternType="solid">
        <fgColor rgb="FF92D050"/>
        <bgColor indexed="64"/>
      </patternFill>
    </fill>
    <fill>
      <patternFill patternType="solid">
        <fgColor rgb="FFFFC000"/>
        <bgColor indexed="64"/>
      </patternFill>
    </fill>
    <fill>
      <patternFill patternType="solid">
        <fgColor rgb="FFE1FFFF"/>
        <bgColor indexed="64"/>
      </patternFill>
    </fill>
    <fill>
      <patternFill patternType="solid">
        <fgColor rgb="FFFFFFCC"/>
        <bgColor indexed="64"/>
      </patternFill>
    </fill>
    <fill>
      <patternFill patternType="solid">
        <fgColor rgb="FF002060"/>
        <bgColor indexed="64"/>
      </patternFill>
    </fill>
    <fill>
      <patternFill patternType="solid">
        <fgColor rgb="FF0099CC"/>
        <bgColor indexed="64"/>
      </patternFill>
    </fill>
    <fill>
      <patternFill patternType="solid">
        <fgColor rgb="FFCCFFFF"/>
        <bgColor indexed="64"/>
      </patternFill>
    </fill>
    <fill>
      <patternFill patternType="solid">
        <fgColor rgb="FFE1F4FF"/>
        <bgColor indexed="64"/>
      </patternFill>
    </fill>
    <fill>
      <patternFill patternType="solid">
        <fgColor rgb="FFCCFFCC"/>
        <bgColor indexed="64"/>
      </patternFill>
    </fill>
    <fill>
      <patternFill patternType="solid">
        <fgColor rgb="FFD1D1F3"/>
        <bgColor indexed="64"/>
      </patternFill>
    </fill>
    <fill>
      <patternFill patternType="solid">
        <fgColor rgb="FFFFFF00"/>
        <bgColor indexed="64"/>
      </patternFill>
    </fill>
  </fills>
  <borders count="121">
    <border>
      <left/>
      <right/>
      <top/>
      <bottom/>
      <diagonal/>
    </border>
    <border>
      <left style="thick">
        <color rgb="FF94E6E4"/>
      </left>
      <right/>
      <top style="thick">
        <color rgb="FF94E6E4"/>
      </top>
      <bottom style="thick">
        <color rgb="FF94E6E4"/>
      </bottom>
      <diagonal/>
    </border>
    <border>
      <left/>
      <right style="thick">
        <color rgb="FF94E6E4"/>
      </right>
      <top style="thick">
        <color rgb="FF94E6E4"/>
      </top>
      <bottom style="thick">
        <color rgb="FF94E6E4"/>
      </bottom>
      <diagonal/>
    </border>
    <border>
      <left style="thick">
        <color rgb="FF94E6E4"/>
      </left>
      <right/>
      <top style="thick">
        <color rgb="FF94E6E4"/>
      </top>
      <bottom/>
      <diagonal/>
    </border>
    <border>
      <left/>
      <right style="thick">
        <color rgb="FF94E6E4"/>
      </right>
      <top style="thick">
        <color rgb="FF94E6E4"/>
      </top>
      <bottom/>
      <diagonal/>
    </border>
    <border>
      <left style="thick">
        <color rgb="FF94E6E4"/>
      </left>
      <right/>
      <top/>
      <bottom style="thick">
        <color rgb="FF94E6E4"/>
      </bottom>
      <diagonal/>
    </border>
    <border>
      <left/>
      <right style="thick">
        <color rgb="FF94E6E4"/>
      </right>
      <top/>
      <bottom style="thick">
        <color rgb="FF94E6E4"/>
      </bottom>
      <diagonal/>
    </border>
    <border>
      <left style="thick">
        <color rgb="FF94E6E4"/>
      </left>
      <right/>
      <top/>
      <bottom/>
      <diagonal/>
    </border>
    <border>
      <left/>
      <right style="thick">
        <color rgb="FF94E6E4"/>
      </right>
      <top/>
      <bottom/>
      <diagonal/>
    </border>
    <border>
      <left style="thin">
        <color theme="0"/>
      </left>
      <right style="thin">
        <color theme="0"/>
      </right>
      <top style="thin">
        <color theme="0"/>
      </top>
      <bottom style="thin">
        <color theme="0"/>
      </bottom>
      <diagonal/>
    </border>
    <border>
      <left style="thin">
        <color rgb="FFFFC000"/>
      </left>
      <right style="thin">
        <color rgb="FFFFC000"/>
      </right>
      <top style="thin">
        <color rgb="FFFFC000"/>
      </top>
      <bottom style="thin">
        <color rgb="FFFFC000"/>
      </bottom>
      <diagonal/>
    </border>
    <border>
      <left style="thin">
        <color rgb="FFFF0000"/>
      </left>
      <right style="thin">
        <color rgb="FFFF0000"/>
      </right>
      <top style="thin">
        <color rgb="FFFF0000"/>
      </top>
      <bottom style="thin">
        <color rgb="FFFF0000"/>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9900"/>
      </left>
      <right style="thin">
        <color rgb="FFFF9900"/>
      </right>
      <top style="thin">
        <color rgb="FFFF9900"/>
      </top>
      <bottom style="thin">
        <color rgb="FFFF9900"/>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rgb="FF92D050"/>
      </right>
      <top style="thin">
        <color rgb="FF92D050"/>
      </top>
      <bottom style="thin">
        <color rgb="FF92D050"/>
      </bottom>
      <diagonal/>
    </border>
    <border>
      <left style="thin">
        <color rgb="FFFF0000"/>
      </left>
      <right style="thin">
        <color rgb="FFFF0000"/>
      </right>
      <top style="thin">
        <color rgb="FFFF0000"/>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C000"/>
      </left>
      <right/>
      <top style="thin">
        <color rgb="FFFFC000"/>
      </top>
      <bottom/>
      <diagonal/>
    </border>
    <border>
      <left/>
      <right/>
      <top style="thin">
        <color rgb="FFFFC000"/>
      </top>
      <bottom/>
      <diagonal/>
    </border>
    <border>
      <left/>
      <right style="thin">
        <color rgb="FFFFC000"/>
      </right>
      <top style="thin">
        <color rgb="FFFFC000"/>
      </top>
      <bottom/>
      <diagonal/>
    </border>
    <border>
      <left style="thin">
        <color rgb="FFFFC000"/>
      </left>
      <right/>
      <top/>
      <bottom/>
      <diagonal/>
    </border>
    <border>
      <left/>
      <right style="thin">
        <color rgb="FFFFC000"/>
      </right>
      <top/>
      <bottom/>
      <diagonal/>
    </border>
    <border>
      <left style="thin">
        <color rgb="FFFFC000"/>
      </left>
      <right/>
      <top/>
      <bottom style="thin">
        <color rgb="FFFFC000"/>
      </bottom>
      <diagonal/>
    </border>
    <border>
      <left/>
      <right/>
      <top/>
      <bottom style="thin">
        <color rgb="FFFFC000"/>
      </bottom>
      <diagonal/>
    </border>
    <border>
      <left/>
      <right style="thin">
        <color rgb="FFFFC000"/>
      </right>
      <top/>
      <bottom style="thin">
        <color rgb="FFFFC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6699FF"/>
      </left>
      <right/>
      <top style="thick">
        <color rgb="FF6699FF"/>
      </top>
      <bottom style="thick">
        <color rgb="FF6699FF"/>
      </bottom>
      <diagonal/>
    </border>
    <border>
      <left/>
      <right/>
      <top style="thick">
        <color rgb="FF6699FF"/>
      </top>
      <bottom style="thick">
        <color rgb="FF6699FF"/>
      </bottom>
      <diagonal/>
    </border>
    <border>
      <left/>
      <right style="thick">
        <color rgb="FF6699FF"/>
      </right>
      <top style="thick">
        <color rgb="FF6699FF"/>
      </top>
      <bottom style="thick">
        <color rgb="FF6699FF"/>
      </bottom>
      <diagonal/>
    </border>
    <border>
      <left style="thin">
        <color rgb="FF669900"/>
      </left>
      <right style="thin">
        <color rgb="FF669900"/>
      </right>
      <top style="thin">
        <color rgb="FF669900"/>
      </top>
      <bottom style="thin">
        <color rgb="FF6699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rgb="FFCC0099"/>
      </left>
      <right style="thin">
        <color rgb="FFCC0099"/>
      </right>
      <top style="thin">
        <color rgb="FFCC0099"/>
      </top>
      <bottom style="thin">
        <color rgb="FFCC0099"/>
      </bottom>
      <diagonal/>
    </border>
    <border>
      <left style="thin">
        <color rgb="FF00B0F0"/>
      </left>
      <right style="thin">
        <color rgb="FF00B0F0"/>
      </right>
      <top style="thin">
        <color rgb="FF00B0F0"/>
      </top>
      <bottom style="thin">
        <color rgb="FF00B0F0"/>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dotted">
        <color indexed="64"/>
      </top>
      <bottom/>
      <diagonal/>
    </border>
    <border>
      <left/>
      <right/>
      <top style="dotted">
        <color indexed="64"/>
      </top>
      <bottom/>
      <diagonal/>
    </border>
    <border>
      <left style="medium">
        <color indexed="64"/>
      </left>
      <right/>
      <top style="dotted">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diagonalUp="1" diagonalDown="1">
      <left/>
      <right/>
      <top/>
      <bottom/>
      <diagonal style="thin">
        <color rgb="FF92D050"/>
      </diagonal>
    </border>
    <border>
      <left style="thin">
        <color rgb="FF92D050"/>
      </left>
      <right style="thin">
        <color rgb="FF92D050"/>
      </right>
      <top style="thin">
        <color rgb="FF92D050"/>
      </top>
      <bottom style="thin">
        <color rgb="FF92D050"/>
      </bottom>
      <diagonal/>
    </border>
    <border>
      <left style="thin">
        <color theme="0"/>
      </left>
      <right style="thin">
        <color theme="0"/>
      </right>
      <top style="thin">
        <color theme="0"/>
      </top>
      <bottom/>
      <diagonal/>
    </border>
    <border>
      <left style="thin">
        <color rgb="FF00B050"/>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right/>
      <top style="thin">
        <color rgb="FF00B050"/>
      </top>
      <bottom style="thin">
        <color rgb="FF00B050"/>
      </bottom>
      <diagonal/>
    </border>
    <border>
      <left style="medium">
        <color rgb="FF0099CC"/>
      </left>
      <right/>
      <top style="medium">
        <color rgb="FF0099CC"/>
      </top>
      <bottom/>
      <diagonal/>
    </border>
    <border>
      <left/>
      <right/>
      <top style="medium">
        <color rgb="FF0099CC"/>
      </top>
      <bottom/>
      <diagonal/>
    </border>
    <border>
      <left/>
      <right style="medium">
        <color rgb="FF0099CC"/>
      </right>
      <top style="medium">
        <color rgb="FF0099CC"/>
      </top>
      <bottom/>
      <diagonal/>
    </border>
    <border>
      <left style="thin">
        <color rgb="FF3C66BA"/>
      </left>
      <right style="thin">
        <color rgb="FF3C66BA"/>
      </right>
      <top style="thin">
        <color rgb="FF3C66BA"/>
      </top>
      <bottom style="thin">
        <color rgb="FF3C66BA"/>
      </bottom>
      <diagonal/>
    </border>
    <border>
      <left style="medium">
        <color rgb="FF0099CC"/>
      </left>
      <right/>
      <top/>
      <bottom style="medium">
        <color rgb="FF0099CC"/>
      </bottom>
      <diagonal/>
    </border>
    <border>
      <left/>
      <right/>
      <top/>
      <bottom style="medium">
        <color rgb="FF0099CC"/>
      </bottom>
      <diagonal/>
    </border>
    <border>
      <left/>
      <right style="medium">
        <color rgb="FF0099CC"/>
      </right>
      <top/>
      <bottom style="medium">
        <color rgb="FF0099CC"/>
      </bottom>
      <diagonal/>
    </border>
    <border>
      <left style="medium">
        <color rgb="FF0099CC"/>
      </left>
      <right/>
      <top/>
      <bottom/>
      <diagonal/>
    </border>
    <border>
      <left/>
      <right style="medium">
        <color rgb="FF0099CC"/>
      </right>
      <top/>
      <bottom/>
      <diagonal/>
    </border>
    <border>
      <left style="medium">
        <color rgb="FF0099CC"/>
      </left>
      <right/>
      <top style="medium">
        <color rgb="FF0099CC"/>
      </top>
      <bottom style="medium">
        <color rgb="FF0099CC"/>
      </bottom>
      <diagonal/>
    </border>
    <border>
      <left/>
      <right/>
      <top style="medium">
        <color rgb="FF0099CC"/>
      </top>
      <bottom style="medium">
        <color rgb="FF0099CC"/>
      </bottom>
      <diagonal/>
    </border>
    <border>
      <left/>
      <right style="medium">
        <color rgb="FF0099CC"/>
      </right>
      <top style="medium">
        <color rgb="FF0099CC"/>
      </top>
      <bottom style="medium">
        <color rgb="FF0099CC"/>
      </bottom>
      <diagonal/>
    </border>
    <border>
      <left style="medium">
        <color rgb="FF0099CC"/>
      </left>
      <right/>
      <top style="medium">
        <color rgb="FF0099CC"/>
      </top>
      <bottom style="thin">
        <color indexed="64"/>
      </bottom>
      <diagonal/>
    </border>
    <border>
      <left/>
      <right/>
      <top style="medium">
        <color rgb="FF0099CC"/>
      </top>
      <bottom style="thin">
        <color indexed="64"/>
      </bottom>
      <diagonal/>
    </border>
    <border>
      <left/>
      <right style="medium">
        <color rgb="FF0099CC"/>
      </right>
      <top style="medium">
        <color rgb="FF0099CC"/>
      </top>
      <bottom style="thin">
        <color indexed="64"/>
      </bottom>
      <diagonal/>
    </border>
    <border>
      <left style="thin">
        <color rgb="FF9999FF"/>
      </left>
      <right style="thin">
        <color rgb="FF9999FF"/>
      </right>
      <top style="thin">
        <color rgb="FF9999FF"/>
      </top>
      <bottom style="thin">
        <color rgb="FF9999FF"/>
      </bottom>
      <diagonal/>
    </border>
    <border>
      <left style="thin">
        <color rgb="FF7030A0"/>
      </left>
      <right style="thin">
        <color rgb="FF7030A0"/>
      </right>
      <top style="thin">
        <color rgb="FF7030A0"/>
      </top>
      <bottom style="thin">
        <color rgb="FF7030A0"/>
      </bottom>
      <diagonal/>
    </border>
    <border>
      <left style="thin">
        <color rgb="FF0070C0"/>
      </left>
      <right style="thin">
        <color rgb="FF0070C0"/>
      </right>
      <top style="thin">
        <color rgb="FF0070C0"/>
      </top>
      <bottom style="thin">
        <color rgb="FF0070C0"/>
      </bottom>
      <diagonal/>
    </border>
    <border>
      <left style="thin">
        <color theme="9"/>
      </left>
      <right style="thin">
        <color theme="9"/>
      </right>
      <top style="thin">
        <color theme="9"/>
      </top>
      <bottom style="thin">
        <color theme="9"/>
      </bottom>
      <diagonal/>
    </border>
  </borders>
  <cellStyleXfs count="4">
    <xf numFmtId="0" fontId="0" fillId="0" borderId="0">
      <alignment vertical="center"/>
    </xf>
    <xf numFmtId="0" fontId="14" fillId="0" borderId="0">
      <alignment vertical="center"/>
    </xf>
    <xf numFmtId="0" fontId="17" fillId="0" borderId="0"/>
    <xf numFmtId="38" fontId="24" fillId="0" borderId="0" applyFont="0" applyFill="0" applyBorder="0" applyAlignment="0" applyProtection="0">
      <alignment vertical="center"/>
    </xf>
  </cellStyleXfs>
  <cellXfs count="510">
    <xf numFmtId="0" fontId="0" fillId="0" borderId="0" xfId="0">
      <alignment vertical="center"/>
    </xf>
    <xf numFmtId="0" fontId="0" fillId="0" borderId="0" xfId="0" applyAlignment="1">
      <alignment vertical="center" wrapText="1"/>
    </xf>
    <xf numFmtId="0" fontId="5" fillId="0" borderId="0" xfId="0" applyFont="1" applyAlignment="1">
      <alignment vertical="center" wrapText="1"/>
    </xf>
    <xf numFmtId="0" fontId="0" fillId="2" borderId="3" xfId="0" applyFill="1" applyBorder="1">
      <alignment vertical="center"/>
    </xf>
    <xf numFmtId="0" fontId="0" fillId="0" borderId="4" xfId="0" applyBorder="1">
      <alignment vertical="center"/>
    </xf>
    <xf numFmtId="0" fontId="0" fillId="2" borderId="5" xfId="0" applyFill="1" applyBorder="1">
      <alignment vertical="center"/>
    </xf>
    <xf numFmtId="0" fontId="0" fillId="0" borderId="6" xfId="0" applyBorder="1">
      <alignment vertical="center"/>
    </xf>
    <xf numFmtId="0" fontId="0" fillId="2" borderId="7" xfId="0" applyFill="1" applyBorder="1">
      <alignment vertical="center"/>
    </xf>
    <xf numFmtId="0" fontId="0" fillId="0" borderId="8" xfId="0" applyBorder="1">
      <alignment vertical="center"/>
    </xf>
    <xf numFmtId="0" fontId="8" fillId="0" borderId="0" xfId="0" applyFont="1" applyAlignment="1">
      <alignment vertical="center" wrapText="1"/>
    </xf>
    <xf numFmtId="0" fontId="0" fillId="0" borderId="4" xfId="0" quotePrefix="1" applyBorder="1">
      <alignment vertical="center"/>
    </xf>
    <xf numFmtId="0" fontId="0" fillId="0" borderId="6" xfId="0" quotePrefix="1" applyBorder="1">
      <alignment vertical="center"/>
    </xf>
    <xf numFmtId="0" fontId="0" fillId="0" borderId="8" xfId="0" quotePrefix="1" applyBorder="1">
      <alignment vertical="center"/>
    </xf>
    <xf numFmtId="0" fontId="9" fillId="0" borderId="0" xfId="0" applyFont="1" applyAlignment="1">
      <alignment vertical="center" wrapText="1"/>
    </xf>
    <xf numFmtId="0" fontId="10" fillId="0" borderId="0" xfId="0" applyFont="1">
      <alignment vertical="center"/>
    </xf>
    <xf numFmtId="0" fontId="3" fillId="0" borderId="0" xfId="0" applyFont="1" applyAlignment="1">
      <alignment horizontal="right" vertical="center"/>
    </xf>
    <xf numFmtId="0" fontId="0" fillId="3" borderId="9" xfId="0" applyFill="1" applyBorder="1">
      <alignment vertical="center"/>
    </xf>
    <xf numFmtId="0" fontId="0" fillId="4" borderId="9" xfId="0" applyFill="1" applyBorder="1" applyProtection="1">
      <alignment vertical="center"/>
      <protection locked="0"/>
    </xf>
    <xf numFmtId="0" fontId="7" fillId="0" borderId="0" xfId="0" applyFont="1" applyAlignment="1">
      <alignment wrapText="1"/>
    </xf>
    <xf numFmtId="0" fontId="0" fillId="5" borderId="9" xfId="0" applyFill="1" applyBorder="1">
      <alignment vertical="center"/>
    </xf>
    <xf numFmtId="0" fontId="0" fillId="6" borderId="9" xfId="0" applyFill="1" applyBorder="1">
      <alignment vertical="center"/>
    </xf>
    <xf numFmtId="0" fontId="0" fillId="6" borderId="9" xfId="0" applyFill="1" applyBorder="1" applyAlignment="1">
      <alignment vertical="center" wrapText="1"/>
    </xf>
    <xf numFmtId="0" fontId="0" fillId="7" borderId="9" xfId="0" applyFill="1" applyBorder="1" applyProtection="1">
      <alignment vertical="center"/>
      <protection locked="0"/>
    </xf>
    <xf numFmtId="0" fontId="0" fillId="0" borderId="10" xfId="0" applyBorder="1" applyAlignment="1">
      <alignment vertical="center" shrinkToFit="1"/>
    </xf>
    <xf numFmtId="0" fontId="0" fillId="3" borderId="0" xfId="0" applyFill="1">
      <alignment vertical="center"/>
    </xf>
    <xf numFmtId="0" fontId="0" fillId="0" borderId="0" xfId="0" applyAlignment="1">
      <alignment horizontal="center" vertical="center"/>
    </xf>
    <xf numFmtId="0" fontId="13" fillId="0" borderId="0" xfId="0" applyFont="1">
      <alignment vertical="center"/>
    </xf>
    <xf numFmtId="0" fontId="15" fillId="0" borderId="11" xfId="1" applyFont="1" applyBorder="1" applyAlignment="1">
      <alignment horizontal="center" vertical="center" shrinkToFit="1"/>
    </xf>
    <xf numFmtId="0" fontId="15" fillId="0" borderId="0" xfId="1" applyFont="1" applyAlignment="1">
      <alignment vertical="center" shrinkToFit="1"/>
    </xf>
    <xf numFmtId="0" fontId="0" fillId="0" borderId="13" xfId="0" applyBorder="1" applyAlignment="1">
      <alignment horizontal="center" vertical="center"/>
    </xf>
    <xf numFmtId="0" fontId="15" fillId="0" borderId="17" xfId="2" applyFont="1" applyBorder="1" applyAlignment="1">
      <alignment horizontal="center" vertical="center" shrinkToFit="1"/>
    </xf>
    <xf numFmtId="0" fontId="0" fillId="0" borderId="14" xfId="0" applyBorder="1" applyAlignment="1">
      <alignment horizontal="center" vertical="center"/>
    </xf>
    <xf numFmtId="0" fontId="0" fillId="0" borderId="11" xfId="0" applyBorder="1">
      <alignment vertical="center"/>
    </xf>
    <xf numFmtId="0" fontId="0" fillId="0" borderId="25" xfId="0" applyBorder="1">
      <alignment vertical="center"/>
    </xf>
    <xf numFmtId="0" fontId="18" fillId="0" borderId="14" xfId="0" applyFont="1" applyBorder="1">
      <alignment vertical="center"/>
    </xf>
    <xf numFmtId="0" fontId="0" fillId="0" borderId="15" xfId="0" applyBorder="1">
      <alignment vertical="center"/>
    </xf>
    <xf numFmtId="0" fontId="0" fillId="0" borderId="16" xfId="0" applyBorder="1">
      <alignment vertical="center"/>
    </xf>
    <xf numFmtId="0" fontId="15" fillId="0" borderId="26" xfId="1" applyFont="1" applyBorder="1" applyAlignment="1">
      <alignment horizontal="center" vertical="center" shrinkToFi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2" xfId="0" applyBorder="1">
      <alignment vertical="center"/>
    </xf>
    <xf numFmtId="0" fontId="0" fillId="0" borderId="23" xfId="0" applyBorder="1">
      <alignment vertical="center"/>
    </xf>
    <xf numFmtId="0" fontId="0" fillId="0" borderId="38" xfId="0" applyBorder="1" applyAlignment="1">
      <alignment horizontal="center" vertical="center"/>
    </xf>
    <xf numFmtId="0" fontId="0" fillId="0" borderId="41" xfId="0" applyBorder="1" applyAlignment="1">
      <alignment horizontal="center" vertical="center"/>
    </xf>
    <xf numFmtId="0" fontId="26" fillId="0" borderId="0" xfId="0" applyFont="1">
      <alignment vertical="center"/>
    </xf>
    <xf numFmtId="0" fontId="27" fillId="0" borderId="43" xfId="3" applyNumberFormat="1" applyFont="1" applyBorder="1" applyAlignment="1">
      <alignment vertical="center"/>
    </xf>
    <xf numFmtId="0" fontId="26" fillId="0" borderId="63" xfId="3" applyNumberFormat="1" applyFont="1" applyBorder="1" applyAlignment="1">
      <alignment horizontal="center" vertical="center" shrinkToFit="1"/>
    </xf>
    <xf numFmtId="0" fontId="26" fillId="0" borderId="0" xfId="3" applyNumberFormat="1" applyFont="1" applyBorder="1" applyAlignment="1">
      <alignment horizontal="center" vertical="center" shrinkToFit="1"/>
    </xf>
    <xf numFmtId="0" fontId="26" fillId="0" borderId="64" xfId="3" applyNumberFormat="1" applyFont="1" applyBorder="1" applyAlignment="1">
      <alignment horizontal="center" vertical="center" shrinkToFit="1"/>
    </xf>
    <xf numFmtId="9" fontId="26" fillId="0" borderId="0" xfId="0" quotePrefix="1" applyNumberFormat="1" applyFont="1">
      <alignment vertical="center"/>
    </xf>
    <xf numFmtId="0" fontId="30" fillId="0" borderId="0" xfId="0" applyFont="1">
      <alignment vertical="center"/>
    </xf>
    <xf numFmtId="0" fontId="30" fillId="0" borderId="0" xfId="0" applyFont="1" applyAlignment="1">
      <alignment horizontal="center" vertical="center"/>
    </xf>
    <xf numFmtId="0" fontId="26" fillId="0" borderId="43" xfId="3" applyNumberFormat="1" applyFont="1" applyBorder="1" applyAlignment="1">
      <alignment horizontal="center" vertical="center" shrinkToFit="1"/>
    </xf>
    <xf numFmtId="0" fontId="0" fillId="4" borderId="97" xfId="0" applyFill="1" applyBorder="1" applyProtection="1">
      <alignment vertical="center"/>
      <protection locked="0"/>
    </xf>
    <xf numFmtId="0" fontId="0" fillId="0" borderId="96" xfId="0" applyBorder="1" applyAlignment="1">
      <alignment horizontal="center" vertical="center" shrinkToFit="1"/>
    </xf>
    <xf numFmtId="0" fontId="37" fillId="0" borderId="96" xfId="0" applyFont="1" applyBorder="1" applyAlignment="1">
      <alignment horizontal="center" vertical="center" shrinkToFit="1"/>
    </xf>
    <xf numFmtId="0" fontId="37" fillId="0" borderId="95" xfId="0" applyFont="1" applyBorder="1" applyAlignment="1">
      <alignment horizontal="center" vertical="center"/>
    </xf>
    <xf numFmtId="0" fontId="0" fillId="0" borderId="95" xfId="0" applyBorder="1" applyAlignment="1">
      <alignment horizontal="center" vertical="center"/>
    </xf>
    <xf numFmtId="0" fontId="0" fillId="8" borderId="0" xfId="0" applyFill="1">
      <alignment vertical="center"/>
    </xf>
    <xf numFmtId="0" fontId="20" fillId="0" borderId="0" xfId="0" applyFont="1" applyAlignment="1">
      <alignment horizontal="right" vertical="center"/>
    </xf>
    <xf numFmtId="0" fontId="0" fillId="9" borderId="0" xfId="0" applyFill="1" applyAlignment="1">
      <alignment horizontal="center" vertical="center"/>
    </xf>
    <xf numFmtId="0" fontId="0" fillId="0" borderId="98" xfId="0" applyBorder="1">
      <alignment vertical="center"/>
    </xf>
    <xf numFmtId="0" fontId="0" fillId="0" borderId="24" xfId="0" applyBorder="1" applyAlignment="1">
      <alignment vertical="center" shrinkToFit="1"/>
    </xf>
    <xf numFmtId="0" fontId="0" fillId="0" borderId="38" xfId="0" applyBorder="1" applyAlignment="1">
      <alignment vertical="center" shrinkToFit="1"/>
    </xf>
    <xf numFmtId="0" fontId="42" fillId="0" borderId="0" xfId="0" applyFont="1">
      <alignment vertical="center"/>
    </xf>
    <xf numFmtId="0" fontId="42" fillId="0" borderId="0" xfId="0" applyFont="1" applyAlignment="1">
      <alignment vertical="center" shrinkToFit="1"/>
    </xf>
    <xf numFmtId="0" fontId="42" fillId="12" borderId="0" xfId="0" applyFont="1" applyFill="1">
      <alignment vertical="center"/>
    </xf>
    <xf numFmtId="0" fontId="42" fillId="0" borderId="103" xfId="0" applyFont="1" applyBorder="1" applyAlignment="1">
      <alignment vertical="center" shrinkToFit="1"/>
    </xf>
    <xf numFmtId="0" fontId="42" fillId="15" borderId="9" xfId="0" applyFont="1" applyFill="1" applyBorder="1">
      <alignment vertical="center"/>
    </xf>
    <xf numFmtId="0" fontId="42" fillId="0" borderId="10" xfId="0" applyFont="1" applyBorder="1" applyAlignment="1">
      <alignment vertical="center" shrinkToFit="1"/>
    </xf>
    <xf numFmtId="0" fontId="42" fillId="0" borderId="105" xfId="0" applyFont="1" applyBorder="1" applyAlignment="1">
      <alignment vertical="center" shrinkToFit="1"/>
    </xf>
    <xf numFmtId="0" fontId="42" fillId="0" borderId="107" xfId="0" applyFont="1" applyBorder="1" applyAlignment="1">
      <alignment vertical="center" shrinkToFit="1"/>
    </xf>
    <xf numFmtId="0" fontId="42" fillId="0" borderId="112" xfId="0" applyFont="1" applyBorder="1" applyAlignment="1">
      <alignment vertical="center" shrinkToFit="1"/>
    </xf>
    <xf numFmtId="0" fontId="42" fillId="0" borderId="102" xfId="0" applyFont="1" applyBorder="1" applyAlignment="1">
      <alignment vertical="center" wrapText="1" shrinkToFit="1"/>
    </xf>
    <xf numFmtId="0" fontId="27" fillId="0" borderId="112" xfId="0" applyFont="1" applyBorder="1" applyAlignment="1">
      <alignment vertical="center" shrinkToFit="1"/>
    </xf>
    <xf numFmtId="0" fontId="42" fillId="15" borderId="0" xfId="0" applyFont="1" applyFill="1">
      <alignment vertical="center"/>
    </xf>
    <xf numFmtId="0" fontId="42" fillId="16" borderId="0" xfId="0" applyFont="1" applyFill="1">
      <alignment vertical="center"/>
    </xf>
    <xf numFmtId="0" fontId="42" fillId="0" borderId="98" xfId="0" applyFont="1" applyBorder="1" applyAlignment="1">
      <alignment vertical="center" shrinkToFit="1"/>
    </xf>
    <xf numFmtId="0" fontId="42" fillId="0" borderId="64" xfId="0" applyFont="1" applyBorder="1" applyAlignment="1">
      <alignment vertical="center" shrinkToFit="1"/>
    </xf>
    <xf numFmtId="0" fontId="42" fillId="0" borderId="111" xfId="0" applyFont="1" applyBorder="1" applyAlignment="1">
      <alignment vertical="center" wrapText="1" shrinkToFit="1"/>
    </xf>
    <xf numFmtId="0" fontId="46" fillId="0" borderId="0" xfId="0" applyFont="1" applyAlignment="1">
      <alignment vertical="center" shrinkToFit="1"/>
    </xf>
    <xf numFmtId="0" fontId="27" fillId="0" borderId="115" xfId="0" applyFont="1" applyBorder="1" applyAlignment="1">
      <alignment vertical="center" shrinkToFit="1"/>
    </xf>
    <xf numFmtId="0" fontId="27" fillId="0" borderId="107" xfId="0" applyFont="1" applyBorder="1" applyAlignment="1">
      <alignment vertical="center" shrinkToFit="1"/>
    </xf>
    <xf numFmtId="0" fontId="27" fillId="0" borderId="103" xfId="0" applyFont="1" applyBorder="1" applyAlignment="1">
      <alignment vertical="center" shrinkToFit="1"/>
    </xf>
    <xf numFmtId="0" fontId="27" fillId="0" borderId="111" xfId="0" applyFont="1" applyBorder="1" applyAlignment="1">
      <alignment vertical="center" shrinkToFit="1"/>
    </xf>
    <xf numFmtId="0" fontId="42" fillId="0" borderId="117" xfId="0" applyFont="1" applyBorder="1" applyAlignment="1">
      <alignment vertical="center" shrinkToFit="1"/>
    </xf>
    <xf numFmtId="0" fontId="42" fillId="0" borderId="11" xfId="0" applyFont="1" applyBorder="1" applyAlignment="1">
      <alignment vertical="center" shrinkToFit="1"/>
    </xf>
    <xf numFmtId="0" fontId="27" fillId="0" borderId="106" xfId="0" applyFont="1" applyBorder="1" applyAlignment="1">
      <alignment vertical="center" shrinkToFit="1"/>
    </xf>
    <xf numFmtId="0" fontId="42" fillId="0" borderId="118" xfId="0" applyFont="1" applyBorder="1" applyAlignment="1">
      <alignment vertical="center" shrinkToFit="1"/>
    </xf>
    <xf numFmtId="0" fontId="42" fillId="0" borderId="119" xfId="0" applyFont="1" applyBorder="1" applyAlignment="1">
      <alignment vertical="center" shrinkToFit="1"/>
    </xf>
    <xf numFmtId="0" fontId="42" fillId="0" borderId="96" xfId="0" applyFont="1" applyBorder="1" applyAlignment="1">
      <alignment vertical="center" shrinkToFit="1"/>
    </xf>
    <xf numFmtId="9" fontId="42" fillId="0" borderId="11" xfId="0" quotePrefix="1" applyNumberFormat="1" applyFont="1" applyBorder="1" applyAlignment="1">
      <alignment vertical="center" shrinkToFit="1"/>
    </xf>
    <xf numFmtId="0" fontId="42" fillId="0" borderId="120" xfId="0" applyFont="1" applyBorder="1" applyAlignment="1">
      <alignment vertical="center" shrinkToFit="1"/>
    </xf>
    <xf numFmtId="0" fontId="11" fillId="0" borderId="96" xfId="0" applyFont="1" applyBorder="1" applyAlignment="1">
      <alignment horizontal="left" vertical="top" wrapText="1" shrinkToFit="1"/>
    </xf>
    <xf numFmtId="0" fontId="43" fillId="0" borderId="0" xfId="0" applyFont="1" applyAlignment="1">
      <alignment vertical="center" shrinkToFit="1"/>
    </xf>
    <xf numFmtId="0" fontId="51" fillId="0" borderId="0" xfId="0" applyFont="1">
      <alignment vertical="center"/>
    </xf>
    <xf numFmtId="0" fontId="51" fillId="0" borderId="0" xfId="0" applyFont="1" applyAlignment="1">
      <alignment horizontal="justify" vertical="center"/>
    </xf>
    <xf numFmtId="0" fontId="52" fillId="0" borderId="0" xfId="0" applyFont="1" applyAlignment="1">
      <alignment horizontal="justify" vertical="center"/>
    </xf>
    <xf numFmtId="0" fontId="51" fillId="0" borderId="0" xfId="0" applyFont="1" applyAlignment="1">
      <alignment horizontal="left" vertical="center"/>
    </xf>
    <xf numFmtId="0" fontId="51" fillId="0" borderId="0" xfId="0" applyFont="1" applyAlignment="1">
      <alignment horizontal="left" vertical="center"/>
    </xf>
    <xf numFmtId="0" fontId="51" fillId="17" borderId="0" xfId="0" applyFont="1" applyFill="1" applyAlignment="1">
      <alignment horizontal="left" vertical="center"/>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49" fontId="0" fillId="2" borderId="1" xfId="0" applyNumberFormat="1" applyFill="1" applyBorder="1" applyAlignment="1" applyProtection="1">
      <alignment horizontal="left" vertical="center"/>
      <protection locked="0"/>
    </xf>
    <xf numFmtId="49" fontId="0" fillId="2" borderId="2" xfId="0" applyNumberFormat="1" applyFill="1" applyBorder="1" applyAlignment="1" applyProtection="1">
      <alignment horizontal="left" vertical="center"/>
      <protection locked="0"/>
    </xf>
    <xf numFmtId="0" fontId="11" fillId="2" borderId="5"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2" borderId="1"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38" fontId="0" fillId="2" borderId="3" xfId="3" applyFont="1" applyFill="1" applyBorder="1" applyAlignment="1" applyProtection="1">
      <alignment horizontal="left" vertical="center"/>
      <protection locked="0"/>
    </xf>
    <xf numFmtId="38" fontId="0" fillId="2" borderId="4" xfId="3" applyFont="1" applyFill="1" applyBorder="1" applyAlignment="1" applyProtection="1">
      <alignment horizontal="left" vertical="center"/>
      <protection locked="0"/>
    </xf>
    <xf numFmtId="38" fontId="0" fillId="2" borderId="1" xfId="3" applyFont="1" applyFill="1" applyBorder="1" applyAlignment="1" applyProtection="1">
      <alignment horizontal="left" vertical="center"/>
      <protection locked="0"/>
    </xf>
    <xf numFmtId="38" fontId="0" fillId="2" borderId="2" xfId="3" applyFont="1" applyFill="1" applyBorder="1" applyAlignment="1" applyProtection="1">
      <alignment horizontal="left" vertical="center"/>
      <protection locked="0"/>
    </xf>
    <xf numFmtId="0" fontId="3" fillId="0" borderId="0" xfId="0" applyFont="1">
      <alignment vertical="center"/>
    </xf>
    <xf numFmtId="49" fontId="11" fillId="2" borderId="1" xfId="0" applyNumberFormat="1" applyFont="1" applyFill="1" applyBorder="1" applyAlignment="1" applyProtection="1">
      <alignment vertical="top" wrapText="1"/>
      <protection locked="0"/>
    </xf>
    <xf numFmtId="49" fontId="11" fillId="2" borderId="2" xfId="0" applyNumberFormat="1" applyFont="1" applyFill="1" applyBorder="1" applyAlignment="1" applyProtection="1">
      <alignment vertical="top" wrapText="1"/>
      <protection locked="0"/>
    </xf>
    <xf numFmtId="49" fontId="11" fillId="2" borderId="1" xfId="0" applyNumberFormat="1" applyFont="1" applyFill="1" applyBorder="1" applyAlignment="1" applyProtection="1">
      <alignment horizontal="left" vertical="top" wrapText="1"/>
      <protection locked="0"/>
    </xf>
    <xf numFmtId="49" fontId="11" fillId="2" borderId="2" xfId="0" applyNumberFormat="1"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0" fillId="0" borderId="0" xfId="0">
      <alignment vertical="center"/>
    </xf>
    <xf numFmtId="0" fontId="0" fillId="0" borderId="34" xfId="0" applyBorder="1">
      <alignment vertical="center"/>
    </xf>
    <xf numFmtId="49" fontId="0" fillId="2" borderId="1" xfId="0" applyNumberFormat="1" applyFill="1" applyBorder="1" applyProtection="1">
      <alignment vertical="center"/>
      <protection locked="0"/>
    </xf>
    <xf numFmtId="49" fontId="0" fillId="2" borderId="2" xfId="0" applyNumberFormat="1" applyFill="1" applyBorder="1" applyProtection="1">
      <alignment vertical="center"/>
      <protection locked="0"/>
    </xf>
    <xf numFmtId="0" fontId="6" fillId="0" borderId="0" xfId="0" applyFont="1" applyAlignment="1">
      <alignment horizontal="center" vertical="center" wrapText="1"/>
    </xf>
    <xf numFmtId="38" fontId="30" fillId="0" borderId="13" xfId="3" applyFont="1" applyBorder="1" applyAlignment="1">
      <alignment horizontal="right" vertical="center" wrapText="1"/>
    </xf>
    <xf numFmtId="38" fontId="30" fillId="0" borderId="18" xfId="3" applyFont="1" applyBorder="1" applyAlignment="1">
      <alignment horizontal="right" vertical="center" wrapText="1"/>
    </xf>
    <xf numFmtId="38" fontId="30" fillId="0" borderId="19" xfId="3" applyFont="1" applyBorder="1" applyAlignment="1">
      <alignment horizontal="right" vertical="center" wrapText="1"/>
    </xf>
    <xf numFmtId="38" fontId="30" fillId="0" borderId="22" xfId="3" applyFont="1" applyBorder="1" applyAlignment="1">
      <alignment horizontal="center" vertical="center" wrapText="1"/>
    </xf>
    <xf numFmtId="38" fontId="30" fillId="0" borderId="12" xfId="3" applyFont="1" applyBorder="1" applyAlignment="1">
      <alignment horizontal="center" vertical="center" wrapText="1"/>
    </xf>
    <xf numFmtId="38" fontId="30" fillId="0" borderId="23" xfId="3" applyFont="1" applyBorder="1" applyAlignment="1">
      <alignment horizontal="center" vertical="center" wrapText="1"/>
    </xf>
    <xf numFmtId="38" fontId="30" fillId="0" borderId="60" xfId="3" applyFont="1" applyBorder="1" applyAlignment="1">
      <alignment horizontal="center" vertical="center" wrapText="1"/>
    </xf>
    <xf numFmtId="38" fontId="30" fillId="0" borderId="45" xfId="3" applyFont="1" applyBorder="1" applyAlignment="1">
      <alignment horizontal="center" vertical="center" wrapText="1"/>
    </xf>
    <xf numFmtId="38" fontId="30" fillId="0" borderId="61" xfId="3" applyFont="1" applyBorder="1" applyAlignment="1">
      <alignment horizontal="center" vertical="center" wrapText="1"/>
    </xf>
    <xf numFmtId="38" fontId="30" fillId="0" borderId="69" xfId="3" applyFont="1" applyBorder="1" applyAlignment="1">
      <alignment horizontal="right" vertical="center" wrapText="1"/>
    </xf>
    <xf numFmtId="38" fontId="30" fillId="0" borderId="54" xfId="3" applyFont="1" applyBorder="1" applyAlignment="1">
      <alignment horizontal="right" vertical="center" wrapText="1"/>
    </xf>
    <xf numFmtId="38" fontId="30" fillId="0" borderId="70" xfId="3" applyFont="1" applyBorder="1" applyAlignment="1">
      <alignment horizontal="right" vertical="center" wrapText="1"/>
    </xf>
    <xf numFmtId="0" fontId="36" fillId="0" borderId="0" xfId="0" applyFont="1" applyAlignment="1">
      <alignment horizontal="center" vertical="center"/>
    </xf>
    <xf numFmtId="0" fontId="28" fillId="0" borderId="57" xfId="0" applyFont="1" applyBorder="1" applyAlignment="1">
      <alignment horizontal="center" vertical="top" textRotation="255"/>
    </xf>
    <xf numFmtId="0" fontId="28" fillId="0" borderId="56" xfId="0" applyFont="1" applyBorder="1" applyAlignment="1">
      <alignment horizontal="center" vertical="top" textRotation="255"/>
    </xf>
    <xf numFmtId="0" fontId="28" fillId="0" borderId="52" xfId="0" applyFont="1" applyBorder="1" applyAlignment="1">
      <alignment horizontal="center" vertical="top" textRotation="255"/>
    </xf>
    <xf numFmtId="0" fontId="28" fillId="0" borderId="51" xfId="0" applyFont="1" applyBorder="1" applyAlignment="1">
      <alignment horizontal="center" vertical="top" textRotation="255"/>
    </xf>
    <xf numFmtId="0" fontId="28" fillId="0" borderId="48" xfId="0" applyFont="1" applyBorder="1" applyAlignment="1">
      <alignment horizontal="center" vertical="top" textRotation="255"/>
    </xf>
    <xf numFmtId="0" fontId="28" fillId="0" borderId="47" xfId="0" applyFont="1" applyBorder="1" applyAlignment="1">
      <alignment horizontal="center" vertical="top" textRotation="255"/>
    </xf>
    <xf numFmtId="0" fontId="26" fillId="0" borderId="55" xfId="0" applyFont="1" applyBorder="1" applyAlignment="1" applyProtection="1">
      <alignment horizontal="center" vertical="center"/>
      <protection locked="0"/>
    </xf>
    <xf numFmtId="0" fontId="26" fillId="0" borderId="54" xfId="0" applyFont="1" applyBorder="1" applyAlignment="1" applyProtection="1">
      <alignment horizontal="center" vertical="center"/>
      <protection locked="0"/>
    </xf>
    <xf numFmtId="0" fontId="26" fillId="0" borderId="50"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46" xfId="0" applyFont="1" applyBorder="1" applyAlignment="1" applyProtection="1">
      <alignment horizontal="center" vertical="center"/>
      <protection locked="0"/>
    </xf>
    <xf numFmtId="0" fontId="26" fillId="0" borderId="45" xfId="0" applyFont="1" applyBorder="1" applyAlignment="1" applyProtection="1">
      <alignment horizontal="center" vertical="center"/>
      <protection locked="0"/>
    </xf>
    <xf numFmtId="0" fontId="29" fillId="0" borderId="55" xfId="0" applyFont="1" applyBorder="1" applyAlignment="1">
      <alignment horizontal="center" vertical="center" textRotation="255"/>
    </xf>
    <xf numFmtId="0" fontId="29" fillId="0" borderId="54" xfId="0" applyFont="1" applyBorder="1" applyAlignment="1">
      <alignment horizontal="center" vertical="center" textRotation="255"/>
    </xf>
    <xf numFmtId="0" fontId="29" fillId="0" borderId="53" xfId="0" applyFont="1" applyBorder="1" applyAlignment="1">
      <alignment horizontal="center" vertical="center" textRotation="255"/>
    </xf>
    <xf numFmtId="0" fontId="29" fillId="0" borderId="50" xfId="0" applyFont="1" applyBorder="1" applyAlignment="1">
      <alignment horizontal="center" vertical="center" textRotation="255"/>
    </xf>
    <xf numFmtId="0" fontId="29" fillId="0" borderId="0" xfId="0" applyFont="1" applyAlignment="1">
      <alignment horizontal="center" vertical="center" textRotation="255"/>
    </xf>
    <xf numFmtId="0" fontId="29" fillId="0" borderId="49" xfId="0" applyFont="1" applyBorder="1" applyAlignment="1">
      <alignment horizontal="center" vertical="center" textRotation="255"/>
    </xf>
    <xf numFmtId="0" fontId="29" fillId="0" borderId="46" xfId="0" applyFont="1" applyBorder="1" applyAlignment="1">
      <alignment horizontal="center" vertical="center" textRotation="255"/>
    </xf>
    <xf numFmtId="0" fontId="29" fillId="0" borderId="45" xfId="0" applyFont="1" applyBorder="1" applyAlignment="1">
      <alignment horizontal="center" vertical="center" textRotation="255"/>
    </xf>
    <xf numFmtId="0" fontId="29" fillId="0" borderId="44" xfId="0" applyFont="1" applyBorder="1" applyAlignment="1">
      <alignment horizontal="center" vertical="center" textRotation="255"/>
    </xf>
    <xf numFmtId="0" fontId="28" fillId="0" borderId="59" xfId="0" applyFont="1" applyBorder="1" applyAlignment="1">
      <alignment horizontal="center" vertical="top" textRotation="255"/>
    </xf>
    <xf numFmtId="0" fontId="28" fillId="0" borderId="58" xfId="0" applyFont="1" applyBorder="1" applyAlignment="1">
      <alignment horizontal="center" vertical="top" textRotation="255"/>
    </xf>
    <xf numFmtId="0" fontId="28" fillId="0" borderId="55" xfId="0" applyFont="1" applyBorder="1" applyAlignment="1" applyProtection="1">
      <alignment horizontal="center" vertical="top"/>
      <protection locked="0"/>
    </xf>
    <xf numFmtId="0" fontId="28" fillId="0" borderId="54" xfId="0" applyFont="1" applyBorder="1" applyAlignment="1" applyProtection="1">
      <alignment horizontal="center" vertical="top"/>
      <protection locked="0"/>
    </xf>
    <xf numFmtId="0" fontId="28" fillId="0" borderId="50" xfId="0" applyFont="1" applyBorder="1" applyAlignment="1" applyProtection="1">
      <alignment horizontal="center" vertical="top"/>
      <protection locked="0"/>
    </xf>
    <xf numFmtId="0" fontId="28" fillId="0" borderId="0" xfId="0" applyFont="1" applyAlignment="1" applyProtection="1">
      <alignment horizontal="center" vertical="top"/>
      <protection locked="0"/>
    </xf>
    <xf numFmtId="0" fontId="28" fillId="0" borderId="46" xfId="0" applyFont="1" applyBorder="1" applyAlignment="1" applyProtection="1">
      <alignment horizontal="center" vertical="top"/>
      <protection locked="0"/>
    </xf>
    <xf numFmtId="0" fontId="28" fillId="0" borderId="45" xfId="0" applyFont="1" applyBorder="1" applyAlignment="1" applyProtection="1">
      <alignment horizontal="center" vertical="top"/>
      <protection locked="0"/>
    </xf>
    <xf numFmtId="0" fontId="30" fillId="0" borderId="84" xfId="0" applyFont="1" applyBorder="1" applyAlignment="1">
      <alignment horizontal="left" vertical="center" indent="1"/>
    </xf>
    <xf numFmtId="0" fontId="30" fillId="0" borderId="15" xfId="0" applyFont="1" applyBorder="1" applyAlignment="1">
      <alignment horizontal="left" vertical="center" indent="1"/>
    </xf>
    <xf numFmtId="0" fontId="30" fillId="0" borderId="83" xfId="0" applyFont="1" applyBorder="1" applyAlignment="1">
      <alignment horizontal="left" vertical="center" indent="1"/>
    </xf>
    <xf numFmtId="0" fontId="33" fillId="0" borderId="82" xfId="0" applyFont="1" applyBorder="1" applyAlignment="1">
      <alignment horizontal="center" vertical="center"/>
    </xf>
    <xf numFmtId="0" fontId="33" fillId="0" borderId="81" xfId="0" applyFont="1" applyBorder="1" applyAlignment="1">
      <alignment horizontal="center" vertical="center"/>
    </xf>
    <xf numFmtId="0" fontId="33" fillId="0" borderId="80" xfId="0" applyFont="1" applyBorder="1" applyAlignment="1">
      <alignment horizontal="center" vertical="center"/>
    </xf>
    <xf numFmtId="0" fontId="33" fillId="0" borderId="46" xfId="0" applyFont="1" applyBorder="1" applyAlignment="1">
      <alignment horizontal="center" vertical="center"/>
    </xf>
    <xf numFmtId="0" fontId="33" fillId="0" borderId="45" xfId="0" applyFont="1" applyBorder="1" applyAlignment="1">
      <alignment horizontal="center" vertical="center"/>
    </xf>
    <xf numFmtId="0" fontId="33" fillId="0" borderId="44" xfId="0" applyFont="1" applyBorder="1" applyAlignment="1">
      <alignment horizontal="center" vertical="center"/>
    </xf>
    <xf numFmtId="0" fontId="32" fillId="0" borderId="57" xfId="0" applyFont="1" applyBorder="1" applyAlignment="1">
      <alignment horizontal="left" vertical="center" indent="1"/>
    </xf>
    <xf numFmtId="0" fontId="32" fillId="0" borderId="79" xfId="0" applyFont="1" applyBorder="1" applyAlignment="1">
      <alignment horizontal="left" vertical="center" indent="1"/>
    </xf>
    <xf numFmtId="0" fontId="32" fillId="0" borderId="56" xfId="0" applyFont="1" applyBorder="1" applyAlignment="1">
      <alignment horizontal="left" vertical="center" indent="1"/>
    </xf>
    <xf numFmtId="0" fontId="32" fillId="0" borderId="48" xfId="0" applyFont="1" applyBorder="1" applyAlignment="1">
      <alignment horizontal="left" vertical="center" indent="1"/>
    </xf>
    <xf numFmtId="0" fontId="32" fillId="0" borderId="72" xfId="0" applyFont="1" applyBorder="1" applyAlignment="1">
      <alignment horizontal="left" vertical="center" indent="1"/>
    </xf>
    <xf numFmtId="0" fontId="32" fillId="0" borderId="47" xfId="0" applyFont="1" applyBorder="1" applyAlignment="1">
      <alignment horizontal="left" vertical="center" indent="1"/>
    </xf>
    <xf numFmtId="0" fontId="34" fillId="0" borderId="78" xfId="0" applyFont="1" applyBorder="1" applyAlignment="1">
      <alignment horizontal="center" vertical="center"/>
    </xf>
    <xf numFmtId="0" fontId="34" fillId="0" borderId="77" xfId="0" applyFont="1" applyBorder="1" applyAlignment="1">
      <alignment horizontal="center" vertical="center"/>
    </xf>
    <xf numFmtId="0" fontId="30" fillId="0" borderId="78" xfId="0" applyFont="1" applyBorder="1" applyAlignment="1">
      <alignment horizontal="left" vertical="center" indent="1"/>
    </xf>
    <xf numFmtId="0" fontId="30" fillId="0" borderId="77" xfId="0" applyFont="1" applyBorder="1" applyAlignment="1">
      <alignment horizontal="left" vertical="center" indent="1"/>
    </xf>
    <xf numFmtId="0" fontId="30" fillId="0" borderId="76" xfId="0" applyFont="1" applyBorder="1" applyAlignment="1">
      <alignment horizontal="left" vertical="center" indent="1"/>
    </xf>
    <xf numFmtId="0" fontId="30" fillId="0" borderId="0" xfId="0" applyFont="1" applyAlignment="1">
      <alignment horizontal="center" vertical="center"/>
    </xf>
    <xf numFmtId="0" fontId="26" fillId="0" borderId="94" xfId="0" applyFont="1" applyBorder="1" applyAlignment="1">
      <alignment horizontal="center" vertical="center"/>
    </xf>
    <xf numFmtId="0" fontId="26" fillId="0" borderId="93" xfId="0" applyFont="1" applyBorder="1" applyAlignment="1">
      <alignment horizontal="center" vertical="center"/>
    </xf>
    <xf numFmtId="0" fontId="26" fillId="0" borderId="52" xfId="0" applyFont="1" applyBorder="1" applyAlignment="1">
      <alignment horizontal="center" vertical="center"/>
    </xf>
    <xf numFmtId="0" fontId="26" fillId="0" borderId="14" xfId="0" applyFont="1" applyBorder="1" applyAlignment="1">
      <alignment horizontal="center" vertical="center"/>
    </xf>
    <xf numFmtId="0" fontId="26" fillId="0" borderId="6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48" xfId="0" applyFont="1" applyBorder="1" applyAlignment="1">
      <alignment horizontal="center" vertical="center"/>
    </xf>
    <xf numFmtId="0" fontId="26" fillId="0" borderId="62" xfId="0" applyFont="1" applyBorder="1" applyAlignment="1">
      <alignment horizontal="center" vertical="center"/>
    </xf>
    <xf numFmtId="38" fontId="30" fillId="0" borderId="20" xfId="3" applyFont="1" applyBorder="1" applyAlignment="1">
      <alignment horizontal="right" vertical="center" wrapText="1"/>
    </xf>
    <xf numFmtId="38" fontId="30" fillId="0" borderId="0" xfId="3" applyFont="1" applyBorder="1" applyAlignment="1">
      <alignment horizontal="right" vertical="center" wrapText="1"/>
    </xf>
    <xf numFmtId="0" fontId="31" fillId="0" borderId="13" xfId="0" applyFont="1" applyBorder="1" applyAlignment="1">
      <alignment horizontal="center" vertical="center"/>
    </xf>
    <xf numFmtId="0" fontId="31" fillId="0" borderId="19"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0" fillId="0" borderId="13"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3" xfId="0" applyFont="1" applyBorder="1" applyAlignment="1">
      <alignment horizontal="left" vertical="center" wrapText="1"/>
    </xf>
    <xf numFmtId="0" fontId="30" fillId="0" borderId="18" xfId="0" applyFont="1" applyBorder="1" applyAlignment="1">
      <alignment horizontal="left" vertical="center" wrapText="1"/>
    </xf>
    <xf numFmtId="0" fontId="30" fillId="0" borderId="19" xfId="0" applyFont="1" applyBorder="1" applyAlignment="1">
      <alignment horizontal="left" vertical="center" wrapText="1"/>
    </xf>
    <xf numFmtId="0" fontId="30" fillId="0" borderId="22" xfId="0" applyFont="1" applyBorder="1" applyAlignment="1">
      <alignment horizontal="left" vertical="center" wrapText="1"/>
    </xf>
    <xf numFmtId="0" fontId="30" fillId="0" borderId="12" xfId="0" applyFont="1" applyBorder="1" applyAlignment="1">
      <alignment horizontal="left" vertical="center" wrapText="1"/>
    </xf>
    <xf numFmtId="0" fontId="30" fillId="0" borderId="23" xfId="0" applyFont="1" applyBorder="1" applyAlignment="1">
      <alignment horizontal="left" vertical="center" wrapText="1"/>
    </xf>
    <xf numFmtId="38" fontId="30" fillId="0" borderId="60" xfId="3" applyFont="1" applyBorder="1" applyAlignment="1">
      <alignment horizontal="right" vertical="center" wrapText="1"/>
    </xf>
    <xf numFmtId="38" fontId="30" fillId="0" borderId="45" xfId="3" applyFont="1" applyBorder="1" applyAlignment="1">
      <alignment horizontal="right" vertical="center" wrapText="1"/>
    </xf>
    <xf numFmtId="38" fontId="30" fillId="0" borderId="61" xfId="3" applyFont="1" applyBorder="1" applyAlignment="1">
      <alignment horizontal="right" vertical="center" wrapText="1"/>
    </xf>
    <xf numFmtId="0" fontId="31" fillId="0" borderId="60" xfId="0" applyFont="1" applyBorder="1" applyAlignment="1">
      <alignment horizontal="center" vertical="center"/>
    </xf>
    <xf numFmtId="0" fontId="31" fillId="0" borderId="61" xfId="0" applyFont="1" applyBorder="1" applyAlignment="1">
      <alignment horizontal="center" vertical="center"/>
    </xf>
    <xf numFmtId="0" fontId="30" fillId="0" borderId="60"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61"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5" xfId="0" applyFont="1" applyBorder="1" applyAlignment="1">
      <alignment horizontal="center" vertical="center" wrapText="1"/>
    </xf>
    <xf numFmtId="0" fontId="30" fillId="0" borderId="60" xfId="0" applyFont="1" applyBorder="1" applyAlignment="1">
      <alignment horizontal="left" vertical="center" wrapText="1"/>
    </xf>
    <xf numFmtId="0" fontId="30" fillId="0" borderId="45" xfId="0" applyFont="1" applyBorder="1" applyAlignment="1">
      <alignment horizontal="left" vertical="center" wrapText="1"/>
    </xf>
    <xf numFmtId="0" fontId="30" fillId="0" borderId="61" xfId="0" applyFont="1" applyBorder="1" applyAlignment="1">
      <alignment horizontal="left" vertical="center" wrapText="1"/>
    </xf>
    <xf numFmtId="0" fontId="30" fillId="0" borderId="0" xfId="0" applyFont="1" applyAlignment="1">
      <alignment horizontal="center" vertical="center" shrinkToFit="1"/>
    </xf>
    <xf numFmtId="0" fontId="30" fillId="0" borderId="21" xfId="0" applyFont="1" applyBorder="1" applyAlignment="1">
      <alignment horizontal="center" vertical="center" shrinkToFit="1"/>
    </xf>
    <xf numFmtId="0" fontId="30" fillId="0" borderId="65" xfId="0" applyFont="1" applyBorder="1" applyAlignment="1">
      <alignment horizontal="center" vertical="center" wrapText="1"/>
    </xf>
    <xf numFmtId="0" fontId="30" fillId="0" borderId="67" xfId="0" applyFont="1" applyBorder="1" applyAlignment="1">
      <alignment horizontal="center" vertical="center" wrapText="1"/>
    </xf>
    <xf numFmtId="0" fontId="30" fillId="0" borderId="13" xfId="0" applyFont="1" applyBorder="1" applyAlignment="1">
      <alignment horizontal="center" vertical="center" shrinkToFit="1"/>
    </xf>
    <xf numFmtId="0" fontId="30" fillId="0" borderId="18" xfId="0" applyFont="1" applyBorder="1" applyAlignment="1">
      <alignment horizontal="center" vertical="center" shrinkToFit="1"/>
    </xf>
    <xf numFmtId="0" fontId="30" fillId="0" borderId="19" xfId="0" applyFont="1" applyBorder="1" applyAlignment="1">
      <alignment horizontal="center" vertical="center" shrinkToFit="1"/>
    </xf>
    <xf numFmtId="0" fontId="26" fillId="0" borderId="53" xfId="0" applyFont="1" applyBorder="1" applyAlignment="1" applyProtection="1">
      <alignment horizontal="center" vertical="center"/>
      <protection locked="0"/>
    </xf>
    <xf numFmtId="0" fontId="26" fillId="0" borderId="49"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8" fillId="0" borderId="53" xfId="0" applyFont="1" applyBorder="1" applyAlignment="1" applyProtection="1">
      <alignment horizontal="center" vertical="top"/>
      <protection locked="0"/>
    </xf>
    <xf numFmtId="0" fontId="28" fillId="0" borderId="49" xfId="0" applyFont="1" applyBorder="1" applyAlignment="1" applyProtection="1">
      <alignment horizontal="center" vertical="top"/>
      <protection locked="0"/>
    </xf>
    <xf numFmtId="0" fontId="28" fillId="0" borderId="44" xfId="0" applyFont="1" applyBorder="1" applyAlignment="1" applyProtection="1">
      <alignment horizontal="center" vertical="top"/>
      <protection locked="0"/>
    </xf>
    <xf numFmtId="0" fontId="30" fillId="0" borderId="60" xfId="0" applyFont="1" applyBorder="1" applyAlignment="1">
      <alignment horizontal="center" vertical="center" shrinkToFit="1"/>
    </xf>
    <xf numFmtId="0" fontId="30" fillId="0" borderId="61" xfId="0" applyFont="1" applyBorder="1" applyAlignment="1">
      <alignment horizontal="center" vertical="center" shrinkToFit="1"/>
    </xf>
    <xf numFmtId="0" fontId="30" fillId="0" borderId="22"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23" xfId="0" applyFont="1" applyBorder="1" applyAlignment="1">
      <alignment horizontal="center" vertical="center" shrinkToFit="1"/>
    </xf>
    <xf numFmtId="0" fontId="30" fillId="0" borderId="13" xfId="0" applyFont="1" applyBorder="1" applyAlignment="1">
      <alignment horizontal="left" vertical="top" wrapText="1"/>
    </xf>
    <xf numFmtId="0" fontId="30" fillId="0" borderId="18" xfId="0" applyFont="1" applyBorder="1" applyAlignment="1">
      <alignment horizontal="left" vertical="top" wrapText="1"/>
    </xf>
    <xf numFmtId="0" fontId="30" fillId="0" borderId="19" xfId="0" applyFont="1" applyBorder="1" applyAlignment="1">
      <alignment horizontal="left" vertical="top" wrapText="1"/>
    </xf>
    <xf numFmtId="0" fontId="30" fillId="0" borderId="22" xfId="0" applyFont="1" applyBorder="1" applyAlignment="1">
      <alignment horizontal="left" vertical="top" wrapText="1"/>
    </xf>
    <xf numFmtId="0" fontId="30" fillId="0" borderId="12" xfId="0" applyFont="1" applyBorder="1" applyAlignment="1">
      <alignment horizontal="left" vertical="top" wrapText="1"/>
    </xf>
    <xf numFmtId="0" fontId="30" fillId="0" borderId="23" xfId="0" applyFont="1" applyBorder="1" applyAlignment="1">
      <alignment horizontal="left" vertical="top" wrapText="1"/>
    </xf>
    <xf numFmtId="0" fontId="30" fillId="0" borderId="44" xfId="0" applyFont="1" applyBorder="1" applyAlignment="1">
      <alignment horizontal="center" vertical="center" wrapText="1"/>
    </xf>
    <xf numFmtId="0" fontId="30" fillId="0" borderId="45" xfId="0" applyFont="1" applyBorder="1" applyAlignment="1">
      <alignment horizontal="center" vertical="center" shrinkToFit="1"/>
    </xf>
    <xf numFmtId="0" fontId="30" fillId="0" borderId="60" xfId="0" applyFont="1" applyBorder="1" applyAlignment="1">
      <alignment horizontal="left" vertical="top" wrapText="1"/>
    </xf>
    <xf numFmtId="0" fontId="30" fillId="0" borderId="45" xfId="0" applyFont="1" applyBorder="1" applyAlignment="1">
      <alignment horizontal="left" vertical="top" wrapText="1"/>
    </xf>
    <xf numFmtId="0" fontId="30" fillId="0" borderId="61" xfId="0" applyFont="1" applyBorder="1" applyAlignment="1">
      <alignment horizontal="left" vertical="top" wrapText="1"/>
    </xf>
    <xf numFmtId="38" fontId="30" fillId="0" borderId="22" xfId="3" applyFont="1" applyBorder="1" applyAlignment="1">
      <alignment horizontal="right" vertical="center" wrapText="1"/>
    </xf>
    <xf numFmtId="38" fontId="30" fillId="0" borderId="12" xfId="3" applyFont="1" applyBorder="1" applyAlignment="1">
      <alignment horizontal="right" vertical="center" wrapText="1"/>
    </xf>
    <xf numFmtId="38" fontId="30" fillId="0" borderId="23" xfId="3" applyFont="1" applyBorder="1" applyAlignment="1">
      <alignment horizontal="right" vertical="center" wrapText="1"/>
    </xf>
    <xf numFmtId="0" fontId="30" fillId="0" borderId="75" xfId="0" applyFont="1" applyBorder="1" applyAlignment="1">
      <alignment horizontal="center" vertical="center"/>
    </xf>
    <xf numFmtId="0" fontId="30" fillId="0" borderId="74" xfId="0" applyFont="1" applyBorder="1" applyAlignment="1">
      <alignment horizontal="center" vertical="center"/>
    </xf>
    <xf numFmtId="0" fontId="26" fillId="0" borderId="59" xfId="0" applyFont="1" applyBorder="1" applyAlignment="1">
      <alignment horizontal="center" vertical="center"/>
    </xf>
    <xf numFmtId="0" fontId="26" fillId="0" borderId="71" xfId="0" applyFont="1" applyBorder="1" applyAlignment="1">
      <alignment horizontal="center" vertical="center"/>
    </xf>
    <xf numFmtId="0" fontId="26" fillId="0" borderId="55" xfId="0" applyFont="1" applyBorder="1" applyAlignment="1">
      <alignment horizontal="center" vertical="center" wrapText="1"/>
    </xf>
    <xf numFmtId="0" fontId="26" fillId="0" borderId="54" xfId="0" applyFont="1" applyBorder="1" applyAlignment="1">
      <alignment horizontal="center" vertical="center" wrapText="1"/>
    </xf>
    <xf numFmtId="0" fontId="30" fillId="0" borderId="69" xfId="0" applyFont="1" applyBorder="1" applyAlignment="1">
      <alignment horizontal="left" vertical="center" wrapText="1"/>
    </xf>
    <xf numFmtId="0" fontId="30" fillId="0" borderId="54" xfId="0" applyFont="1" applyBorder="1" applyAlignment="1">
      <alignment horizontal="left" vertical="center" wrapText="1"/>
    </xf>
    <xf numFmtId="0" fontId="30" fillId="0" borderId="70" xfId="0" applyFont="1" applyBorder="1" applyAlignment="1">
      <alignment horizontal="left" vertical="center" wrapText="1"/>
    </xf>
    <xf numFmtId="0" fontId="30" fillId="0" borderId="69"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70" xfId="0" applyFont="1" applyBorder="1" applyAlignment="1">
      <alignment horizontal="center" vertical="center" wrapText="1"/>
    </xf>
    <xf numFmtId="0" fontId="30" fillId="0" borderId="69" xfId="0" applyFont="1" applyBorder="1" applyAlignment="1">
      <alignment horizontal="center" vertical="center" shrinkToFit="1"/>
    </xf>
    <xf numFmtId="0" fontId="30" fillId="0" borderId="70" xfId="0" applyFont="1" applyBorder="1" applyAlignment="1">
      <alignment horizontal="center" vertical="center" shrinkToFit="1"/>
    </xf>
    <xf numFmtId="0" fontId="26" fillId="0" borderId="69" xfId="0" applyFont="1" applyBorder="1" applyAlignment="1">
      <alignment horizontal="center" vertical="center" wrapText="1"/>
    </xf>
    <xf numFmtId="0" fontId="26" fillId="0" borderId="70" xfId="0" applyFont="1" applyBorder="1" applyAlignment="1">
      <alignment horizontal="center" vertical="center"/>
    </xf>
    <xf numFmtId="0" fontId="26" fillId="0" borderId="60" xfId="0" applyFont="1" applyBorder="1" applyAlignment="1">
      <alignment horizontal="center" vertical="center"/>
    </xf>
    <xf numFmtId="0" fontId="26" fillId="0" borderId="61" xfId="0" applyFont="1" applyBorder="1" applyAlignment="1">
      <alignment horizontal="center" vertical="center"/>
    </xf>
    <xf numFmtId="0" fontId="30" fillId="0" borderId="69" xfId="0" applyFont="1" applyBorder="1" applyAlignment="1">
      <alignment horizontal="center" vertical="center"/>
    </xf>
    <xf numFmtId="0" fontId="30" fillId="0" borderId="54" xfId="0" applyFont="1" applyBorder="1" applyAlignment="1">
      <alignment horizontal="center" vertical="center"/>
    </xf>
    <xf numFmtId="0" fontId="30" fillId="0" borderId="70" xfId="0" applyFont="1" applyBorder="1" applyAlignment="1">
      <alignment horizontal="center" vertical="center"/>
    </xf>
    <xf numFmtId="0" fontId="30" fillId="0" borderId="60" xfId="0" applyFont="1" applyBorder="1" applyAlignment="1">
      <alignment horizontal="center" vertical="center"/>
    </xf>
    <xf numFmtId="0" fontId="30" fillId="0" borderId="45" xfId="0" applyFont="1" applyBorder="1" applyAlignment="1">
      <alignment horizontal="center" vertical="center"/>
    </xf>
    <xf numFmtId="0" fontId="30" fillId="0" borderId="61" xfId="0" applyFont="1" applyBorder="1" applyAlignment="1">
      <alignment horizontal="center" vertical="center"/>
    </xf>
    <xf numFmtId="0" fontId="30" fillId="0" borderId="69" xfId="0" applyFont="1" applyBorder="1" applyAlignment="1">
      <alignment horizontal="left" vertical="top" wrapText="1"/>
    </xf>
    <xf numFmtId="0" fontId="30" fillId="0" borderId="54" xfId="0" applyFont="1" applyBorder="1" applyAlignment="1">
      <alignment horizontal="left" vertical="top" wrapText="1"/>
    </xf>
    <xf numFmtId="0" fontId="30" fillId="0" borderId="70" xfId="0" applyFont="1" applyBorder="1" applyAlignment="1">
      <alignment horizontal="left" vertical="top" wrapText="1"/>
    </xf>
    <xf numFmtId="0" fontId="30" fillId="0" borderId="92" xfId="0" applyFont="1" applyBorder="1" applyAlignment="1">
      <alignment horizontal="left" vertical="center" indent="1" shrinkToFit="1"/>
    </xf>
    <xf numFmtId="0" fontId="30" fillId="0" borderId="91" xfId="0" applyFont="1" applyBorder="1" applyAlignment="1">
      <alignment horizontal="left" vertical="center" indent="1" shrinkToFit="1"/>
    </xf>
    <xf numFmtId="0" fontId="30" fillId="0" borderId="90" xfId="0" applyFont="1" applyBorder="1" applyAlignment="1">
      <alignment horizontal="left" vertical="center" indent="1" shrinkToFit="1"/>
    </xf>
    <xf numFmtId="0" fontId="35" fillId="0" borderId="89" xfId="0" applyFont="1" applyBorder="1" applyAlignment="1">
      <alignment horizontal="center" vertical="center"/>
    </xf>
    <xf numFmtId="0" fontId="35" fillId="0" borderId="88" xfId="0" applyFont="1" applyBorder="1" applyAlignment="1">
      <alignment horizontal="center" vertical="center"/>
    </xf>
    <xf numFmtId="0" fontId="35" fillId="0" borderId="54" xfId="0" applyFont="1" applyBorder="1" applyAlignment="1">
      <alignment horizontal="center" vertical="center"/>
    </xf>
    <xf numFmtId="0" fontId="35" fillId="0" borderId="53" xfId="0" applyFont="1" applyBorder="1" applyAlignment="1">
      <alignment horizontal="center" vertical="center"/>
    </xf>
    <xf numFmtId="0" fontId="33" fillId="0" borderId="68" xfId="0" applyFont="1" applyBorder="1" applyAlignment="1">
      <alignment horizontal="center" vertical="center"/>
    </xf>
    <xf numFmtId="0" fontId="33" fillId="0" borderId="12" xfId="0" applyFont="1" applyBorder="1" applyAlignment="1">
      <alignment horizontal="center" vertical="center"/>
    </xf>
    <xf numFmtId="0" fontId="34" fillId="0" borderId="57" xfId="0" applyFont="1" applyBorder="1" applyAlignment="1">
      <alignment horizontal="left" vertical="center" indent="1"/>
    </xf>
    <xf numFmtId="0" fontId="34" fillId="0" borderId="79" xfId="0" applyFont="1" applyBorder="1" applyAlignment="1">
      <alignment horizontal="left" vertical="center" indent="1"/>
    </xf>
    <xf numFmtId="0" fontId="34" fillId="0" borderId="56" xfId="0" applyFont="1" applyBorder="1" applyAlignment="1">
      <alignment horizontal="left" vertical="center" indent="1"/>
    </xf>
    <xf numFmtId="0" fontId="34" fillId="0" borderId="52" xfId="0" applyFont="1" applyBorder="1" applyAlignment="1">
      <alignment horizontal="left" vertical="center" indent="1"/>
    </xf>
    <xf numFmtId="0" fontId="34" fillId="0" borderId="24" xfId="0" applyFont="1" applyBorder="1" applyAlignment="1">
      <alignment horizontal="left" vertical="center" indent="1"/>
    </xf>
    <xf numFmtId="0" fontId="34" fillId="0" borderId="51" xfId="0" applyFont="1" applyBorder="1" applyAlignment="1">
      <alignment horizontal="left" vertical="center" indent="1"/>
    </xf>
    <xf numFmtId="0" fontId="34" fillId="0" borderId="82" xfId="0" applyFont="1" applyBorder="1" applyAlignment="1">
      <alignment horizontal="center" vertical="center" wrapText="1"/>
    </xf>
    <xf numFmtId="0" fontId="34" fillId="0" borderId="81" xfId="0" applyFont="1" applyBorder="1" applyAlignment="1">
      <alignment horizontal="center" vertical="center" wrapText="1"/>
    </xf>
    <xf numFmtId="0" fontId="34" fillId="0" borderId="80"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44" xfId="0" applyFont="1" applyBorder="1" applyAlignment="1">
      <alignment horizontal="center" vertical="center" wrapText="1"/>
    </xf>
    <xf numFmtId="0" fontId="32" fillId="0" borderId="81" xfId="0" applyFont="1" applyBorder="1" applyAlignment="1">
      <alignment horizontal="left" vertical="center" indent="1"/>
    </xf>
    <xf numFmtId="0" fontId="32" fillId="0" borderId="80" xfId="0" applyFont="1" applyBorder="1" applyAlignment="1">
      <alignment horizontal="left" vertical="center" indent="1"/>
    </xf>
    <xf numFmtId="0" fontId="32" fillId="0" borderId="45" xfId="0" applyFont="1" applyBorder="1" applyAlignment="1">
      <alignment horizontal="left" vertical="center" indent="1"/>
    </xf>
    <xf numFmtId="0" fontId="32" fillId="0" borderId="44" xfId="0" applyFont="1" applyBorder="1" applyAlignment="1">
      <alignment horizontal="left" vertical="center" indent="1"/>
    </xf>
    <xf numFmtId="0" fontId="34" fillId="0" borderId="57" xfId="0" applyFont="1" applyBorder="1" applyAlignment="1">
      <alignment horizontal="center" vertical="center"/>
    </xf>
    <xf numFmtId="0" fontId="34" fillId="0" borderId="79" xfId="0" applyFont="1" applyBorder="1" applyAlignment="1">
      <alignment horizontal="center" vertical="center"/>
    </xf>
    <xf numFmtId="0" fontId="34" fillId="0" borderId="22" xfId="0" applyFont="1" applyBorder="1" applyAlignment="1">
      <alignment horizontal="center" vertical="center"/>
    </xf>
    <xf numFmtId="0" fontId="30" fillId="0" borderId="87" xfId="0" applyFont="1" applyBorder="1" applyAlignment="1">
      <alignment horizontal="left" vertical="center" indent="1"/>
    </xf>
    <xf numFmtId="0" fontId="30" fillId="0" borderId="86" xfId="0" applyFont="1" applyBorder="1" applyAlignment="1">
      <alignment horizontal="left" vertical="center" indent="1"/>
    </xf>
    <xf numFmtId="0" fontId="30" fillId="0" borderId="85" xfId="0" applyFont="1" applyBorder="1" applyAlignment="1">
      <alignment horizontal="left" vertical="center" indent="1"/>
    </xf>
    <xf numFmtId="0" fontId="34" fillId="0" borderId="84" xfId="0" applyFont="1" applyBorder="1" applyAlignment="1">
      <alignment horizontal="center" vertical="center"/>
    </xf>
    <xf numFmtId="0" fontId="34" fillId="0" borderId="15" xfId="0" applyFont="1" applyBorder="1" applyAlignment="1">
      <alignment horizontal="center" vertical="center"/>
    </xf>
    <xf numFmtId="0" fontId="26" fillId="0" borderId="58" xfId="0" applyFont="1" applyBorder="1" applyAlignment="1">
      <alignment horizontal="center" vertical="center"/>
    </xf>
    <xf numFmtId="0" fontId="26" fillId="0" borderId="47" xfId="0" applyFont="1" applyBorder="1" applyAlignment="1">
      <alignment horizontal="center" vertical="center"/>
    </xf>
    <xf numFmtId="0" fontId="26" fillId="0" borderId="55" xfId="0" applyFont="1" applyBorder="1" applyAlignment="1">
      <alignment horizontal="center" vertical="center"/>
    </xf>
    <xf numFmtId="0" fontId="26" fillId="0" borderId="54" xfId="0" applyFont="1" applyBorder="1" applyAlignment="1">
      <alignment horizontal="center" vertical="center"/>
    </xf>
    <xf numFmtId="0" fontId="26" fillId="0" borderId="46" xfId="0" applyFont="1" applyBorder="1" applyAlignment="1">
      <alignment horizontal="center" vertical="center"/>
    </xf>
    <xf numFmtId="0" fontId="26" fillId="0" borderId="45" xfId="0" applyFont="1" applyBorder="1" applyAlignment="1">
      <alignment horizontal="center" vertical="center"/>
    </xf>
    <xf numFmtId="0" fontId="30" fillId="0" borderId="74" xfId="0" applyFont="1" applyBorder="1" applyAlignment="1">
      <alignment horizontal="center" vertical="center" wrapText="1"/>
    </xf>
    <xf numFmtId="0" fontId="30" fillId="0" borderId="72" xfId="0" applyFont="1" applyBorder="1" applyAlignment="1">
      <alignment horizontal="center" vertical="center" wrapText="1"/>
    </xf>
    <xf numFmtId="0" fontId="30" fillId="0" borderId="58" xfId="0" applyFont="1" applyBorder="1" applyAlignment="1">
      <alignment horizontal="center" vertical="center"/>
    </xf>
    <xf numFmtId="0" fontId="30" fillId="0" borderId="72" xfId="0" applyFont="1" applyBorder="1" applyAlignment="1">
      <alignment horizontal="center" vertical="center"/>
    </xf>
    <xf numFmtId="0" fontId="30" fillId="0" borderId="47" xfId="0" applyFont="1" applyBorder="1" applyAlignment="1">
      <alignment horizontal="center" vertical="center"/>
    </xf>
    <xf numFmtId="0" fontId="30" fillId="0" borderId="73" xfId="0" applyFont="1" applyBorder="1" applyAlignment="1">
      <alignment horizontal="center" vertical="center"/>
    </xf>
    <xf numFmtId="0" fontId="38" fillId="0" borderId="69"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60" xfId="0" applyFont="1" applyBorder="1" applyAlignment="1">
      <alignment horizontal="center" vertical="center" wrapText="1"/>
    </xf>
    <xf numFmtId="0" fontId="38" fillId="0" borderId="45" xfId="0" applyFont="1" applyBorder="1" applyAlignment="1">
      <alignment horizontal="center" vertical="center" wrapText="1"/>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0" fillId="0" borderId="54" xfId="0" applyFont="1" applyBorder="1" applyAlignment="1">
      <alignment horizontal="center" vertical="center" shrinkToFit="1"/>
    </xf>
    <xf numFmtId="0" fontId="30" fillId="0" borderId="53" xfId="0" applyFont="1" applyBorder="1" applyAlignment="1">
      <alignment horizontal="center" vertical="center" wrapText="1"/>
    </xf>
    <xf numFmtId="0" fontId="45" fillId="0" borderId="102" xfId="0" applyFont="1" applyBorder="1" applyAlignment="1">
      <alignment vertical="top" wrapText="1"/>
    </xf>
    <xf numFmtId="0" fontId="45" fillId="0" borderId="103" xfId="0" applyFont="1" applyBorder="1" applyAlignment="1">
      <alignment vertical="top" wrapText="1"/>
    </xf>
    <xf numFmtId="0" fontId="45" fillId="0" borderId="104" xfId="0" applyFont="1" applyBorder="1" applyAlignment="1">
      <alignment vertical="top" wrapText="1"/>
    </xf>
    <xf numFmtId="0" fontId="45" fillId="0" borderId="109" xfId="0" applyFont="1" applyBorder="1" applyAlignment="1">
      <alignment vertical="top" wrapText="1"/>
    </xf>
    <xf numFmtId="0" fontId="45" fillId="0" borderId="0" xfId="0" applyFont="1" applyAlignment="1">
      <alignment vertical="top" wrapText="1"/>
    </xf>
    <xf numFmtId="0" fontId="45" fillId="0" borderId="110" xfId="0" applyFont="1" applyBorder="1" applyAlignment="1">
      <alignment vertical="top" wrapText="1"/>
    </xf>
    <xf numFmtId="0" fontId="45" fillId="0" borderId="106" xfId="0" applyFont="1" applyBorder="1" applyAlignment="1">
      <alignment vertical="top" wrapText="1"/>
    </xf>
    <xf numFmtId="0" fontId="45" fillId="0" borderId="107" xfId="0" applyFont="1" applyBorder="1" applyAlignment="1">
      <alignment vertical="top" wrapText="1"/>
    </xf>
    <xf numFmtId="0" fontId="45" fillId="0" borderId="108" xfId="0" applyFont="1" applyBorder="1" applyAlignment="1">
      <alignment vertical="top" wrapText="1"/>
    </xf>
    <xf numFmtId="0" fontId="49" fillId="10" borderId="111" xfId="0" applyFont="1" applyFill="1" applyBorder="1" applyAlignment="1">
      <alignment horizontal="center" vertical="center" wrapText="1" shrinkToFit="1"/>
    </xf>
    <xf numFmtId="0" fontId="49" fillId="10" borderId="112" xfId="0" applyFont="1" applyFill="1" applyBorder="1" applyAlignment="1">
      <alignment horizontal="center" vertical="center" wrapText="1" shrinkToFit="1"/>
    </xf>
    <xf numFmtId="0" fontId="47" fillId="0" borderId="111" xfId="0" applyFont="1" applyBorder="1" applyAlignment="1">
      <alignment vertical="center" wrapText="1" shrinkToFit="1"/>
    </xf>
    <xf numFmtId="0" fontId="47" fillId="0" borderId="112" xfId="0" applyFont="1" applyBorder="1" applyAlignment="1">
      <alignment vertical="center" wrapText="1" shrinkToFit="1"/>
    </xf>
    <xf numFmtId="0" fontId="47" fillId="0" borderId="113" xfId="0" applyFont="1" applyBorder="1" applyAlignment="1">
      <alignment vertical="center" wrapText="1" shrinkToFit="1"/>
    </xf>
    <xf numFmtId="38" fontId="27" fillId="0" borderId="111" xfId="3" applyFont="1" applyBorder="1" applyAlignment="1">
      <alignment horizontal="left" vertical="center" shrinkToFit="1"/>
    </xf>
    <xf numFmtId="38" fontId="27" fillId="0" borderId="112" xfId="3" applyFont="1" applyBorder="1" applyAlignment="1">
      <alignment horizontal="left" vertical="center" shrinkToFit="1"/>
    </xf>
    <xf numFmtId="38" fontId="27" fillId="0" borderId="113" xfId="3" applyFont="1" applyBorder="1" applyAlignment="1">
      <alignment horizontal="left" vertical="center" shrinkToFit="1"/>
    </xf>
    <xf numFmtId="0" fontId="27" fillId="0" borderId="111" xfId="0" applyFont="1" applyBorder="1" applyAlignment="1">
      <alignment horizontal="left" vertical="center" shrinkToFit="1"/>
    </xf>
    <xf numFmtId="0" fontId="27" fillId="0" borderId="112" xfId="0" applyFont="1" applyBorder="1" applyAlignment="1">
      <alignment horizontal="left" vertical="center" shrinkToFit="1"/>
    </xf>
    <xf numFmtId="0" fontId="27" fillId="0" borderId="113" xfId="0" applyFont="1" applyBorder="1" applyAlignment="1">
      <alignment horizontal="left" vertical="center" shrinkToFit="1"/>
    </xf>
    <xf numFmtId="0" fontId="27" fillId="13" borderId="111" xfId="0" applyFont="1" applyFill="1" applyBorder="1" applyAlignment="1">
      <alignment horizontal="center" vertical="center" shrinkToFit="1"/>
    </xf>
    <xf numFmtId="0" fontId="27" fillId="13" borderId="112" xfId="0" applyFont="1" applyFill="1" applyBorder="1" applyAlignment="1">
      <alignment horizontal="center" vertical="center" shrinkToFit="1"/>
    </xf>
    <xf numFmtId="0" fontId="27" fillId="13" borderId="113" xfId="0" applyFont="1" applyFill="1" applyBorder="1" applyAlignment="1">
      <alignment horizontal="center" vertical="center" shrinkToFit="1"/>
    </xf>
    <xf numFmtId="0" fontId="27" fillId="13" borderId="111" xfId="0" applyFont="1" applyFill="1" applyBorder="1" applyAlignment="1">
      <alignment horizontal="distributed" vertical="center" shrinkToFit="1"/>
    </xf>
    <xf numFmtId="0" fontId="27" fillId="13" borderId="112" xfId="0" applyFont="1" applyFill="1" applyBorder="1" applyAlignment="1">
      <alignment horizontal="distributed" vertical="center" shrinkToFit="1"/>
    </xf>
    <xf numFmtId="0" fontId="27" fillId="13" borderId="113" xfId="0" applyFont="1" applyFill="1" applyBorder="1" applyAlignment="1">
      <alignment horizontal="distributed" vertical="center" shrinkToFit="1"/>
    </xf>
    <xf numFmtId="0" fontId="27" fillId="13" borderId="111" xfId="0" applyFont="1" applyFill="1" applyBorder="1" applyAlignment="1">
      <alignment horizontal="center" vertical="center" textRotation="255" shrinkToFit="1"/>
    </xf>
    <xf numFmtId="0" fontId="27" fillId="13" borderId="112" xfId="0" applyFont="1" applyFill="1" applyBorder="1" applyAlignment="1">
      <alignment horizontal="center" vertical="center" textRotation="255" shrinkToFit="1"/>
    </xf>
    <xf numFmtId="0" fontId="45" fillId="0" borderId="111" xfId="0" applyFont="1" applyBorder="1" applyAlignment="1">
      <alignment horizontal="left" vertical="top" wrapText="1" shrinkToFit="1"/>
    </xf>
    <xf numFmtId="0" fontId="45" fillId="0" borderId="112" xfId="0" applyFont="1" applyBorder="1" applyAlignment="1">
      <alignment horizontal="left" vertical="top" wrapText="1" shrinkToFit="1"/>
    </xf>
    <xf numFmtId="0" fontId="48" fillId="13" borderId="111" xfId="0" applyFont="1" applyFill="1" applyBorder="1" applyAlignment="1">
      <alignment horizontal="center" vertical="center" wrapText="1" shrinkToFit="1"/>
    </xf>
    <xf numFmtId="0" fontId="48" fillId="13" borderId="112" xfId="0" applyFont="1" applyFill="1" applyBorder="1" applyAlignment="1">
      <alignment horizontal="center" vertical="center" shrinkToFit="1"/>
    </xf>
    <xf numFmtId="0" fontId="48" fillId="13" borderId="113" xfId="0" applyFont="1" applyFill="1" applyBorder="1" applyAlignment="1">
      <alignment horizontal="center" vertical="center" shrinkToFit="1"/>
    </xf>
    <xf numFmtId="0" fontId="42" fillId="13" borderId="111" xfId="0" applyFont="1" applyFill="1" applyBorder="1" applyAlignment="1">
      <alignment horizontal="center" vertical="center" wrapText="1" shrinkToFit="1"/>
    </xf>
    <xf numFmtId="0" fontId="42" fillId="13" borderId="112" xfId="0" applyFont="1" applyFill="1" applyBorder="1" applyAlignment="1">
      <alignment horizontal="center" vertical="center" shrinkToFit="1"/>
    </xf>
    <xf numFmtId="0" fontId="42" fillId="13" borderId="113" xfId="0" applyFont="1" applyFill="1" applyBorder="1" applyAlignment="1">
      <alignment horizontal="center" vertical="center" shrinkToFit="1"/>
    </xf>
    <xf numFmtId="0" fontId="41" fillId="11" borderId="0" xfId="0" applyFont="1" applyFill="1" applyAlignment="1">
      <alignment horizontal="left" vertical="center" shrinkToFit="1"/>
    </xf>
    <xf numFmtId="0" fontId="43" fillId="0" borderId="0" xfId="0" applyFont="1" applyAlignment="1">
      <alignment vertical="center" shrinkToFit="1"/>
    </xf>
    <xf numFmtId="0" fontId="33" fillId="13" borderId="102" xfId="0" applyFont="1" applyFill="1" applyBorder="1" applyAlignment="1">
      <alignment shrinkToFit="1"/>
    </xf>
    <xf numFmtId="0" fontId="33" fillId="13" borderId="103" xfId="0" applyFont="1" applyFill="1" applyBorder="1" applyAlignment="1">
      <alignment shrinkToFit="1"/>
    </xf>
    <xf numFmtId="0" fontId="33" fillId="13" borderId="104" xfId="0" applyFont="1" applyFill="1" applyBorder="1" applyAlignment="1">
      <alignment shrinkToFit="1"/>
    </xf>
    <xf numFmtId="0" fontId="33" fillId="0" borderId="103" xfId="0" applyFont="1" applyBorder="1" applyAlignment="1">
      <alignment horizontal="left" vertical="center" shrinkToFit="1"/>
    </xf>
    <xf numFmtId="0" fontId="27" fillId="13" borderId="106" xfId="0" applyFont="1" applyFill="1" applyBorder="1" applyAlignment="1">
      <alignment vertical="top" shrinkToFit="1"/>
    </xf>
    <xf numFmtId="0" fontId="27" fillId="13" borderId="107" xfId="0" applyFont="1" applyFill="1" applyBorder="1" applyAlignment="1">
      <alignment vertical="top" shrinkToFit="1"/>
    </xf>
    <xf numFmtId="0" fontId="27" fillId="13" borderId="108" xfId="0" applyFont="1" applyFill="1" applyBorder="1" applyAlignment="1">
      <alignment vertical="top" shrinkToFit="1"/>
    </xf>
    <xf numFmtId="0" fontId="27" fillId="0" borderId="107" xfId="0" applyFont="1" applyBorder="1" applyAlignment="1">
      <alignment horizontal="left" vertical="center" shrinkToFit="1"/>
    </xf>
    <xf numFmtId="0" fontId="27" fillId="14" borderId="102" xfId="0" applyFont="1" applyFill="1" applyBorder="1" applyAlignment="1" applyProtection="1">
      <alignment horizontal="left" vertical="center" wrapText="1" indent="3" shrinkToFit="1"/>
      <protection locked="0"/>
    </xf>
    <xf numFmtId="0" fontId="27" fillId="14" borderId="103" xfId="0" applyFont="1" applyFill="1" applyBorder="1" applyAlignment="1" applyProtection="1">
      <alignment horizontal="left" vertical="center" wrapText="1" indent="3" shrinkToFit="1"/>
      <protection locked="0"/>
    </xf>
    <xf numFmtId="0" fontId="27" fillId="14" borderId="104" xfId="0" applyFont="1" applyFill="1" applyBorder="1" applyAlignment="1" applyProtection="1">
      <alignment horizontal="left" vertical="center" wrapText="1" indent="3" shrinkToFit="1"/>
      <protection locked="0"/>
    </xf>
    <xf numFmtId="0" fontId="27" fillId="14" borderId="109" xfId="0" applyFont="1" applyFill="1" applyBorder="1" applyAlignment="1" applyProtection="1">
      <alignment horizontal="left" vertical="center" wrapText="1" indent="3" shrinkToFit="1"/>
      <protection locked="0"/>
    </xf>
    <xf numFmtId="0" fontId="27" fillId="14" borderId="0" xfId="0" applyFont="1" applyFill="1" applyAlignment="1" applyProtection="1">
      <alignment horizontal="left" vertical="center" wrapText="1" indent="3" shrinkToFit="1"/>
      <protection locked="0"/>
    </xf>
    <xf numFmtId="0" fontId="27" fillId="14" borderId="110" xfId="0" applyFont="1" applyFill="1" applyBorder="1" applyAlignment="1" applyProtection="1">
      <alignment horizontal="left" vertical="center" wrapText="1" indent="3" shrinkToFit="1"/>
      <protection locked="0"/>
    </xf>
    <xf numFmtId="0" fontId="27" fillId="14" borderId="106" xfId="0" applyFont="1" applyFill="1" applyBorder="1" applyAlignment="1" applyProtection="1">
      <alignment horizontal="left" vertical="center" wrapText="1" indent="3" shrinkToFit="1"/>
      <protection locked="0"/>
    </xf>
    <xf numFmtId="0" fontId="27" fillId="14" borderId="107" xfId="0" applyFont="1" applyFill="1" applyBorder="1" applyAlignment="1" applyProtection="1">
      <alignment horizontal="left" vertical="center" wrapText="1" indent="3" shrinkToFit="1"/>
      <protection locked="0"/>
    </xf>
    <xf numFmtId="0" fontId="27" fillId="14" borderId="108" xfId="0" applyFont="1" applyFill="1" applyBorder="1" applyAlignment="1" applyProtection="1">
      <alignment horizontal="left" vertical="center" wrapText="1" indent="3" shrinkToFit="1"/>
      <protection locked="0"/>
    </xf>
    <xf numFmtId="0" fontId="50" fillId="14" borderId="102" xfId="0" applyFont="1" applyFill="1" applyBorder="1" applyAlignment="1" applyProtection="1">
      <alignment horizontal="left" vertical="center" wrapText="1" indent="1"/>
      <protection locked="0"/>
    </xf>
    <xf numFmtId="0" fontId="50" fillId="14" borderId="103" xfId="0" applyFont="1" applyFill="1" applyBorder="1" applyAlignment="1" applyProtection="1">
      <alignment horizontal="left" vertical="center" wrapText="1" indent="1"/>
      <protection locked="0"/>
    </xf>
    <xf numFmtId="0" fontId="50" fillId="14" borderId="104" xfId="0" applyFont="1" applyFill="1" applyBorder="1" applyAlignment="1" applyProtection="1">
      <alignment horizontal="left" vertical="center" wrapText="1" indent="1"/>
      <protection locked="0"/>
    </xf>
    <xf numFmtId="0" fontId="50" fillId="14" borderId="109" xfId="0" applyFont="1" applyFill="1" applyBorder="1" applyAlignment="1" applyProtection="1">
      <alignment horizontal="left" vertical="center" wrapText="1" indent="1"/>
      <protection locked="0"/>
    </xf>
    <xf numFmtId="0" fontId="50" fillId="14" borderId="0" xfId="0" applyFont="1" applyFill="1" applyAlignment="1" applyProtection="1">
      <alignment horizontal="left" vertical="center" wrapText="1" indent="1"/>
      <protection locked="0"/>
    </xf>
    <xf numFmtId="0" fontId="50" fillId="14" borderId="110" xfId="0" applyFont="1" applyFill="1" applyBorder="1" applyAlignment="1" applyProtection="1">
      <alignment horizontal="left" vertical="center" wrapText="1" indent="1"/>
      <protection locked="0"/>
    </xf>
    <xf numFmtId="0" fontId="50" fillId="14" borderId="106" xfId="0" applyFont="1" applyFill="1" applyBorder="1" applyAlignment="1" applyProtection="1">
      <alignment horizontal="left" vertical="center" wrapText="1" indent="1"/>
      <protection locked="0"/>
    </xf>
    <xf numFmtId="0" fontId="50" fillId="14" borderId="107" xfId="0" applyFont="1" applyFill="1" applyBorder="1" applyAlignment="1" applyProtection="1">
      <alignment horizontal="left" vertical="center" wrapText="1" indent="1"/>
      <protection locked="0"/>
    </xf>
    <xf numFmtId="0" fontId="50" fillId="14" borderId="108" xfId="0" applyFont="1" applyFill="1" applyBorder="1" applyAlignment="1" applyProtection="1">
      <alignment horizontal="left" vertical="center" wrapText="1" indent="1"/>
      <protection locked="0"/>
    </xf>
    <xf numFmtId="0" fontId="27" fillId="13" borderId="111" xfId="0" applyFont="1" applyFill="1" applyBorder="1" applyAlignment="1">
      <alignment vertical="center" shrinkToFit="1"/>
    </xf>
    <xf numFmtId="0" fontId="27" fillId="13" borderId="112" xfId="0" applyFont="1" applyFill="1" applyBorder="1" applyAlignment="1">
      <alignment vertical="center" shrinkToFit="1"/>
    </xf>
    <xf numFmtId="0" fontId="27" fillId="13" borderId="113" xfId="0" applyFont="1" applyFill="1" applyBorder="1" applyAlignment="1">
      <alignment vertical="center" shrinkToFit="1"/>
    </xf>
    <xf numFmtId="0" fontId="27" fillId="13" borderId="109" xfId="0" applyFont="1" applyFill="1" applyBorder="1" applyAlignment="1">
      <alignment vertical="center" shrinkToFit="1"/>
    </xf>
    <xf numFmtId="0" fontId="27" fillId="13" borderId="0" xfId="0" applyFont="1" applyFill="1" applyAlignment="1">
      <alignment vertical="center" shrinkToFit="1"/>
    </xf>
    <xf numFmtId="0" fontId="27" fillId="13" borderId="110" xfId="0" applyFont="1" applyFill="1" applyBorder="1" applyAlignment="1">
      <alignment vertical="center" shrinkToFit="1"/>
    </xf>
    <xf numFmtId="0" fontId="27" fillId="13" borderId="102" xfId="0" applyFont="1" applyFill="1" applyBorder="1" applyAlignment="1">
      <alignment vertical="center" shrinkToFit="1"/>
    </xf>
    <xf numFmtId="0" fontId="27" fillId="13" borderId="103" xfId="0" applyFont="1" applyFill="1" applyBorder="1" applyAlignment="1">
      <alignment vertical="center" shrinkToFit="1"/>
    </xf>
    <xf numFmtId="0" fontId="27" fillId="13" borderId="104" xfId="0" applyFont="1" applyFill="1" applyBorder="1" applyAlignment="1">
      <alignment vertical="center" shrinkToFit="1"/>
    </xf>
    <xf numFmtId="0" fontId="27" fillId="13" borderId="106" xfId="0" applyFont="1" applyFill="1" applyBorder="1" applyAlignment="1">
      <alignment vertical="center" shrinkToFit="1"/>
    </xf>
    <xf numFmtId="0" fontId="27" fillId="13" borderId="107" xfId="0" applyFont="1" applyFill="1" applyBorder="1" applyAlignment="1">
      <alignment vertical="center" shrinkToFit="1"/>
    </xf>
    <xf numFmtId="0" fontId="27" fillId="13" borderId="108" xfId="0" applyFont="1" applyFill="1" applyBorder="1" applyAlignment="1">
      <alignment vertical="center" shrinkToFit="1"/>
    </xf>
    <xf numFmtId="0" fontId="27" fillId="13" borderId="111" xfId="0" applyFont="1" applyFill="1" applyBorder="1" applyAlignment="1">
      <alignment horizontal="left" vertical="center" shrinkToFit="1"/>
    </xf>
    <xf numFmtId="0" fontId="27" fillId="13" borderId="112" xfId="0" applyFont="1" applyFill="1" applyBorder="1" applyAlignment="1">
      <alignment horizontal="left" vertical="center" shrinkToFit="1"/>
    </xf>
    <xf numFmtId="0" fontId="27" fillId="13" borderId="107" xfId="0" applyFont="1" applyFill="1" applyBorder="1" applyAlignment="1">
      <alignment horizontal="left" vertical="center" shrinkToFit="1"/>
    </xf>
    <xf numFmtId="0" fontId="27" fillId="13" borderId="108" xfId="0" applyFont="1" applyFill="1" applyBorder="1" applyAlignment="1">
      <alignment horizontal="left" vertical="center" shrinkToFit="1"/>
    </xf>
    <xf numFmtId="0" fontId="45" fillId="0" borderId="103" xfId="0" applyFont="1" applyBorder="1" applyAlignment="1">
      <alignment vertical="top" wrapText="1" shrinkToFit="1"/>
    </xf>
    <xf numFmtId="0" fontId="45" fillId="0" borderId="104" xfId="0" applyFont="1" applyBorder="1" applyAlignment="1">
      <alignment vertical="top" wrapText="1" shrinkToFit="1"/>
    </xf>
    <xf numFmtId="0" fontId="27" fillId="0" borderId="112" xfId="0" applyFont="1" applyBorder="1" applyAlignment="1">
      <alignment vertical="center" shrinkToFit="1"/>
    </xf>
    <xf numFmtId="0" fontId="27" fillId="0" borderId="113" xfId="0" applyFont="1" applyBorder="1" applyAlignment="1">
      <alignment vertical="center" shrinkToFit="1"/>
    </xf>
    <xf numFmtId="0" fontId="27" fillId="0" borderId="112" xfId="0" applyFont="1" applyBorder="1" applyAlignment="1">
      <alignment horizontal="center" vertical="center" shrinkToFit="1"/>
    </xf>
    <xf numFmtId="0" fontId="27" fillId="0" borderId="113" xfId="0" applyFont="1" applyBorder="1" applyAlignment="1">
      <alignment horizontal="center" vertical="center" shrinkToFit="1"/>
    </xf>
    <xf numFmtId="0" fontId="27" fillId="10" borderId="111" xfId="0" applyFont="1" applyFill="1" applyBorder="1" applyAlignment="1">
      <alignment horizontal="left" vertical="center" shrinkToFit="1"/>
    </xf>
    <xf numFmtId="0" fontId="27" fillId="10" borderId="112" xfId="0" applyFont="1" applyFill="1" applyBorder="1" applyAlignment="1">
      <alignment horizontal="left" vertical="center" shrinkToFit="1"/>
    </xf>
    <xf numFmtId="0" fontId="27" fillId="10" borderId="113" xfId="0" applyFont="1" applyFill="1" applyBorder="1" applyAlignment="1">
      <alignment horizontal="left" vertical="center" shrinkToFit="1"/>
    </xf>
    <xf numFmtId="0" fontId="47" fillId="0" borderId="112" xfId="0" applyFont="1" applyBorder="1" applyAlignment="1">
      <alignment horizontal="left" vertical="center" wrapText="1" shrinkToFit="1"/>
    </xf>
    <xf numFmtId="0" fontId="47" fillId="0" borderId="113" xfId="0" applyFont="1" applyBorder="1" applyAlignment="1">
      <alignment horizontal="left" vertical="center" wrapText="1" shrinkToFit="1"/>
    </xf>
    <xf numFmtId="0" fontId="27" fillId="10" borderId="106" xfId="0" applyFont="1" applyFill="1" applyBorder="1" applyAlignment="1">
      <alignment horizontal="left" vertical="center" shrinkToFit="1"/>
    </xf>
    <xf numFmtId="0" fontId="27" fillId="10" borderId="107" xfId="0" applyFont="1" applyFill="1" applyBorder="1" applyAlignment="1">
      <alignment horizontal="left" vertical="center" shrinkToFit="1"/>
    </xf>
    <xf numFmtId="0" fontId="27" fillId="10" borderId="108" xfId="0" applyFont="1" applyFill="1" applyBorder="1" applyAlignment="1">
      <alignment horizontal="left" vertical="center" shrinkToFit="1"/>
    </xf>
    <xf numFmtId="0" fontId="47" fillId="0" borderId="107" xfId="0" applyFont="1" applyBorder="1" applyAlignment="1">
      <alignment horizontal="left" vertical="center" wrapText="1" shrinkToFit="1"/>
    </xf>
    <xf numFmtId="0" fontId="47" fillId="0" borderId="108" xfId="0" applyFont="1" applyBorder="1" applyAlignment="1">
      <alignment horizontal="left" vertical="center" wrapText="1" shrinkToFit="1"/>
    </xf>
    <xf numFmtId="0" fontId="27" fillId="10" borderId="111" xfId="0" applyFont="1" applyFill="1" applyBorder="1" applyAlignment="1">
      <alignment vertical="center" shrinkToFit="1"/>
    </xf>
    <xf numFmtId="0" fontId="27" fillId="10" borderId="112" xfId="0" applyFont="1" applyFill="1" applyBorder="1" applyAlignment="1">
      <alignment vertical="center" shrinkToFit="1"/>
    </xf>
    <xf numFmtId="0" fontId="27" fillId="10" borderId="113" xfId="0" applyFont="1" applyFill="1" applyBorder="1" applyAlignment="1">
      <alignment vertical="center" shrinkToFit="1"/>
    </xf>
    <xf numFmtId="0" fontId="27" fillId="0" borderId="103" xfId="0" applyFont="1" applyBorder="1" applyAlignment="1">
      <alignment vertical="center" shrinkToFit="1"/>
    </xf>
    <xf numFmtId="0" fontId="27" fillId="10" borderId="102" xfId="0" applyFont="1" applyFill="1" applyBorder="1" applyAlignment="1">
      <alignment vertical="center" shrinkToFit="1"/>
    </xf>
    <xf numFmtId="0" fontId="27" fillId="10" borderId="103" xfId="0" applyFont="1" applyFill="1" applyBorder="1" applyAlignment="1">
      <alignment vertical="center" shrinkToFit="1"/>
    </xf>
    <xf numFmtId="0" fontId="27" fillId="10" borderId="104" xfId="0" applyFont="1" applyFill="1" applyBorder="1" applyAlignment="1">
      <alignment vertical="center" shrinkToFit="1"/>
    </xf>
    <xf numFmtId="0" fontId="27" fillId="0" borderId="104" xfId="0" applyFont="1" applyBorder="1" applyAlignment="1">
      <alignment vertical="center" shrinkToFit="1"/>
    </xf>
    <xf numFmtId="0" fontId="27" fillId="10" borderId="114" xfId="0" applyFont="1" applyFill="1" applyBorder="1" applyAlignment="1">
      <alignment horizontal="left" vertical="center" shrinkToFit="1"/>
    </xf>
    <xf numFmtId="0" fontId="27" fillId="10" borderId="115" xfId="0" applyFont="1" applyFill="1" applyBorder="1" applyAlignment="1">
      <alignment horizontal="left" vertical="center" shrinkToFit="1"/>
    </xf>
    <xf numFmtId="0" fontId="27" fillId="10" borderId="116" xfId="0" applyFont="1" applyFill="1" applyBorder="1" applyAlignment="1">
      <alignment horizontal="left" vertical="center" shrinkToFit="1"/>
    </xf>
    <xf numFmtId="0" fontId="47" fillId="0" borderId="115" xfId="0" applyFont="1" applyBorder="1" applyAlignment="1">
      <alignment horizontal="left" vertical="center" wrapText="1" shrinkToFit="1"/>
    </xf>
    <xf numFmtId="0" fontId="47" fillId="0" borderId="116" xfId="0" applyFont="1" applyBorder="1" applyAlignment="1">
      <alignment horizontal="left" vertical="center" wrapText="1" shrinkToFit="1"/>
    </xf>
    <xf numFmtId="0" fontId="45" fillId="0" borderId="112" xfId="0" applyFont="1" applyBorder="1" applyAlignment="1">
      <alignment vertical="top" wrapText="1" shrinkToFit="1"/>
    </xf>
    <xf numFmtId="0" fontId="45" fillId="0" borderId="113" xfId="0" applyFont="1" applyBorder="1" applyAlignment="1">
      <alignment vertical="top" wrapText="1" shrinkToFit="1"/>
    </xf>
    <xf numFmtId="0" fontId="27" fillId="13" borderId="106" xfId="0" applyFont="1" applyFill="1" applyBorder="1" applyAlignment="1">
      <alignment horizontal="center" vertical="center" shrinkToFit="1"/>
    </xf>
    <xf numFmtId="0" fontId="27" fillId="13" borderId="107" xfId="0" applyFont="1" applyFill="1" applyBorder="1" applyAlignment="1">
      <alignment horizontal="center" vertical="center" shrinkToFit="1"/>
    </xf>
    <xf numFmtId="0" fontId="27" fillId="13" borderId="108" xfId="0" applyFont="1" applyFill="1" applyBorder="1" applyAlignment="1">
      <alignment horizontal="center" vertical="center" shrinkToFit="1"/>
    </xf>
    <xf numFmtId="0" fontId="28" fillId="10" borderId="111" xfId="0" applyFont="1" applyFill="1" applyBorder="1" applyAlignment="1">
      <alignment vertical="center" wrapText="1" shrinkToFit="1"/>
    </xf>
    <xf numFmtId="0" fontId="28" fillId="10" borderId="112" xfId="0" applyFont="1" applyFill="1" applyBorder="1" applyAlignment="1">
      <alignment vertical="center" wrapText="1" shrinkToFit="1"/>
    </xf>
    <xf numFmtId="0" fontId="27" fillId="0" borderId="107" xfId="0" applyFont="1" applyBorder="1" applyAlignment="1">
      <alignment vertical="center" shrinkToFit="1"/>
    </xf>
    <xf numFmtId="0" fontId="27" fillId="0" borderId="111" xfId="0" applyFont="1" applyBorder="1" applyAlignment="1">
      <alignment horizontal="center" vertical="center" shrinkToFit="1"/>
    </xf>
    <xf numFmtId="0" fontId="43" fillId="0" borderId="107" xfId="0" applyFont="1" applyBorder="1" applyAlignment="1">
      <alignment vertical="center" shrinkToFit="1"/>
    </xf>
    <xf numFmtId="0" fontId="43" fillId="0" borderId="107" xfId="0" applyFont="1" applyBorder="1" applyAlignment="1">
      <alignment horizontal="left" vertical="center" shrinkToFit="1"/>
    </xf>
    <xf numFmtId="0" fontId="0" fillId="0" borderId="99" xfId="0" applyBorder="1" applyAlignment="1">
      <alignment horizontal="center" vertical="center"/>
    </xf>
    <xf numFmtId="0" fontId="0" fillId="0" borderId="101" xfId="0" applyBorder="1" applyAlignment="1">
      <alignment horizontal="center" vertical="center"/>
    </xf>
    <xf numFmtId="0" fontId="0" fillId="0" borderId="100" xfId="0" applyBorder="1" applyAlignment="1">
      <alignment horizontal="center" vertical="center"/>
    </xf>
    <xf numFmtId="0" fontId="0" fillId="0" borderId="27" xfId="0" applyBorder="1">
      <alignment vertical="center"/>
    </xf>
    <xf numFmtId="0" fontId="0" fillId="0" borderId="29" xfId="0" applyBorder="1">
      <alignment vertical="center"/>
    </xf>
    <xf numFmtId="0" fontId="4" fillId="0" borderId="27" xfId="0" applyFont="1" applyBorder="1" applyAlignment="1">
      <alignment vertical="center" wrapText="1"/>
    </xf>
    <xf numFmtId="0" fontId="4" fillId="0" borderId="28" xfId="0" applyFont="1" applyBorder="1">
      <alignment vertical="center"/>
    </xf>
    <xf numFmtId="0" fontId="4" fillId="0" borderId="29" xfId="0" applyFont="1" applyBorder="1">
      <alignment vertical="center"/>
    </xf>
    <xf numFmtId="0" fontId="4" fillId="0" borderId="27" xfId="0" applyFont="1" applyBorder="1">
      <alignment vertical="center"/>
    </xf>
    <xf numFmtId="0" fontId="19" fillId="0" borderId="30" xfId="1" applyFont="1" applyBorder="1" applyAlignment="1">
      <alignment horizontal="left" vertical="top" wrapText="1" shrinkToFit="1"/>
    </xf>
    <xf numFmtId="0" fontId="19" fillId="0" borderId="31" xfId="1" applyFont="1" applyBorder="1" applyAlignment="1">
      <alignment horizontal="left" vertical="top" wrapText="1" shrinkToFit="1"/>
    </xf>
    <xf numFmtId="0" fontId="19" fillId="0" borderId="32" xfId="1" applyFont="1" applyBorder="1" applyAlignment="1">
      <alignment horizontal="left" vertical="top" wrapText="1" shrinkToFit="1"/>
    </xf>
    <xf numFmtId="0" fontId="19" fillId="0" borderId="33" xfId="1" applyFont="1" applyBorder="1" applyAlignment="1">
      <alignment horizontal="left" vertical="top" wrapText="1" shrinkToFit="1"/>
    </xf>
    <xf numFmtId="0" fontId="19" fillId="0" borderId="0" xfId="1" applyFont="1" applyAlignment="1">
      <alignment horizontal="left" vertical="top" wrapText="1" shrinkToFit="1"/>
    </xf>
    <xf numFmtId="0" fontId="19" fillId="0" borderId="34" xfId="1" applyFont="1" applyBorder="1" applyAlignment="1">
      <alignment horizontal="left" vertical="top" wrapText="1" shrinkToFit="1"/>
    </xf>
    <xf numFmtId="0" fontId="19" fillId="0" borderId="35" xfId="1" applyFont="1" applyBorder="1" applyAlignment="1">
      <alignment horizontal="left" vertical="top" wrapText="1" shrinkToFit="1"/>
    </xf>
    <xf numFmtId="0" fontId="19" fillId="0" borderId="36" xfId="1" applyFont="1" applyBorder="1" applyAlignment="1">
      <alignment horizontal="left" vertical="top" wrapText="1" shrinkToFit="1"/>
    </xf>
    <xf numFmtId="0" fontId="19" fillId="0" borderId="37" xfId="1" applyFont="1" applyBorder="1" applyAlignment="1">
      <alignment horizontal="left" vertical="top" wrapText="1" shrinkToFit="1"/>
    </xf>
    <xf numFmtId="0" fontId="10"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10" fillId="0" borderId="27" xfId="0" applyFont="1" applyBorder="1">
      <alignment vertical="center"/>
    </xf>
    <xf numFmtId="0" fontId="0" fillId="10" borderId="40" xfId="0" applyFill="1" applyBorder="1" applyAlignment="1" applyProtection="1">
      <alignment horizontal="center" vertical="center"/>
      <protection locked="0"/>
    </xf>
    <xf numFmtId="0" fontId="0" fillId="10" borderId="41" xfId="0" applyFill="1" applyBorder="1" applyAlignment="1" applyProtection="1">
      <alignment horizontal="center" vertical="center"/>
      <protection locked="0"/>
    </xf>
    <xf numFmtId="0" fontId="0" fillId="10" borderId="4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20" xfId="0" applyBorder="1">
      <alignment vertical="center"/>
    </xf>
    <xf numFmtId="0" fontId="0" fillId="0" borderId="21" xfId="0" applyBorder="1">
      <alignment vertical="center"/>
    </xf>
    <xf numFmtId="0" fontId="0" fillId="10" borderId="40" xfId="0" applyFill="1" applyBorder="1" applyAlignment="1" applyProtection="1">
      <alignment horizontal="left" vertical="top"/>
      <protection locked="0"/>
    </xf>
    <xf numFmtId="0" fontId="0" fillId="10" borderId="41" xfId="0" applyFill="1" applyBorder="1" applyAlignment="1" applyProtection="1">
      <alignment horizontal="left" vertical="top"/>
      <protection locked="0"/>
    </xf>
    <xf numFmtId="0" fontId="0" fillId="10" borderId="42" xfId="0" applyFill="1" applyBorder="1" applyAlignment="1" applyProtection="1">
      <alignment horizontal="left" vertical="top"/>
      <protection locked="0"/>
    </xf>
    <xf numFmtId="0" fontId="12"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horizontal="center" vertical="center"/>
    </xf>
    <xf numFmtId="0" fontId="16" fillId="0" borderId="12" xfId="0" applyFont="1" applyBorder="1" applyAlignment="1">
      <alignment horizontal="left" vertical="top"/>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20" xfId="0" applyBorder="1" applyAlignment="1">
      <alignment horizontal="center"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cellXfs>
  <cellStyles count="4">
    <cellStyle name="桁区切り" xfId="3"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FFFFCC"/>
      <color rgb="FFFFCCFF"/>
      <color rgb="FFE1FFFF"/>
      <color rgb="FFFFCCCC"/>
      <color rgb="FF66FFFF"/>
      <color rgb="FF33CCCC"/>
      <color rgb="FF6699FF"/>
      <color rgb="FF0099FF"/>
      <color rgb="FFCCECFF"/>
      <color rgb="FF94E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E$30" lockText="1" noThreeD="1"/>
</file>

<file path=xl/ctrlProps/ctrlProp10.xml><?xml version="1.0" encoding="utf-8"?>
<formControlPr xmlns="http://schemas.microsoft.com/office/spreadsheetml/2009/9/main" objectType="CheckBox" fmlaLink="$E$29" lockText="1" noThreeD="1"/>
</file>

<file path=xl/ctrlProps/ctrlProp100.xml><?xml version="1.0" encoding="utf-8"?>
<formControlPr xmlns="http://schemas.microsoft.com/office/spreadsheetml/2009/9/main" objectType="CheckBox" fmlaLink="$E$162" lockText="1" noThreeD="1"/>
</file>

<file path=xl/ctrlProps/ctrlProp1000.xml><?xml version="1.0" encoding="utf-8"?>
<formControlPr xmlns="http://schemas.microsoft.com/office/spreadsheetml/2009/9/main" objectType="CheckBox" fmlaLink="$E$1425" lockText="1" noThreeD="1"/>
</file>

<file path=xl/ctrlProps/ctrlProp1001.xml><?xml version="1.0" encoding="utf-8"?>
<formControlPr xmlns="http://schemas.microsoft.com/office/spreadsheetml/2009/9/main" objectType="CheckBox" fmlaLink="$E$1427" lockText="1" noThreeD="1"/>
</file>

<file path=xl/ctrlProps/ctrlProp1002.xml><?xml version="1.0" encoding="utf-8"?>
<formControlPr xmlns="http://schemas.microsoft.com/office/spreadsheetml/2009/9/main" objectType="CheckBox" fmlaLink="$E$1426" lockText="1" noThreeD="1"/>
</file>

<file path=xl/ctrlProps/ctrlProp101.xml><?xml version="1.0" encoding="utf-8"?>
<formControlPr xmlns="http://schemas.microsoft.com/office/spreadsheetml/2009/9/main" objectType="CheckBox" fmlaLink="$E$161" lockText="1" noThreeD="1"/>
</file>

<file path=xl/ctrlProps/ctrlProp102.xml><?xml version="1.0" encoding="utf-8"?>
<formControlPr xmlns="http://schemas.microsoft.com/office/spreadsheetml/2009/9/main" objectType="CheckBox" fmlaLink="$E$163" lockText="1" noThreeD="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CheckBox" fmlaLink="$E$186" lockText="1" noThreeD="1"/>
</file>

<file path=xl/ctrlProps/ctrlProp107.xml><?xml version="1.0" encoding="utf-8"?>
<formControlPr xmlns="http://schemas.microsoft.com/office/spreadsheetml/2009/9/main" objectType="CheckBox" fmlaLink="$E$187" lockText="1" noThreeD="1"/>
</file>

<file path=xl/ctrlProps/ctrlProp108.xml><?xml version="1.0" encoding="utf-8"?>
<formControlPr xmlns="http://schemas.microsoft.com/office/spreadsheetml/2009/9/main" objectType="CheckBox" fmlaLink="$E$188" lockText="1" noThreeD="1"/>
</file>

<file path=xl/ctrlProps/ctrlProp109.xml><?xml version="1.0" encoding="utf-8"?>
<formControlPr xmlns="http://schemas.microsoft.com/office/spreadsheetml/2009/9/main" objectType="CheckBox" fmlaLink="$E$189" lockText="1" noThreeD="1"/>
</file>

<file path=xl/ctrlProps/ctrlProp11.xml><?xml version="1.0" encoding="utf-8"?>
<formControlPr xmlns="http://schemas.microsoft.com/office/spreadsheetml/2009/9/main" objectType="CheckBox" fmlaLink="$E$34" lockText="1" noThreeD="1"/>
</file>

<file path=xl/ctrlProps/ctrlProp110.xml><?xml version="1.0" encoding="utf-8"?>
<formControlPr xmlns="http://schemas.microsoft.com/office/spreadsheetml/2009/9/main" objectType="CheckBox" fmlaLink="$E$190" lockText="1" noThreeD="1"/>
</file>

<file path=xl/ctrlProps/ctrlProp111.xml><?xml version="1.0" encoding="utf-8"?>
<formControlPr xmlns="http://schemas.microsoft.com/office/spreadsheetml/2009/9/main" objectType="CheckBox" fmlaLink="$E$191" lockText="1" noThreeD="1"/>
</file>

<file path=xl/ctrlProps/ctrlProp112.xml><?xml version="1.0" encoding="utf-8"?>
<formControlPr xmlns="http://schemas.microsoft.com/office/spreadsheetml/2009/9/main" objectType="CheckBox" fmlaLink="$E$192" lockText="1" noThreeD="1"/>
</file>

<file path=xl/ctrlProps/ctrlProp113.xml><?xml version="1.0" encoding="utf-8"?>
<formControlPr xmlns="http://schemas.microsoft.com/office/spreadsheetml/2009/9/main" objectType="CheckBox" fmlaLink="$E$193" lockText="1" noThreeD="1"/>
</file>

<file path=xl/ctrlProps/ctrlProp114.xml><?xml version="1.0" encoding="utf-8"?>
<formControlPr xmlns="http://schemas.microsoft.com/office/spreadsheetml/2009/9/main" objectType="CheckBox" fmlaLink="$E$194" lockText="1" noThreeD="1"/>
</file>

<file path=xl/ctrlProps/ctrlProp115.xml><?xml version="1.0" encoding="utf-8"?>
<formControlPr xmlns="http://schemas.microsoft.com/office/spreadsheetml/2009/9/main" objectType="CheckBox" fmlaLink="$E$195" lockText="1" noThreeD="1"/>
</file>

<file path=xl/ctrlProps/ctrlProp116.xml><?xml version="1.0" encoding="utf-8"?>
<formControlPr xmlns="http://schemas.microsoft.com/office/spreadsheetml/2009/9/main" objectType="CheckBox" fmlaLink="$E$197" lockText="1" noThreeD="1"/>
</file>

<file path=xl/ctrlProps/ctrlProp117.xml><?xml version="1.0" encoding="utf-8"?>
<formControlPr xmlns="http://schemas.microsoft.com/office/spreadsheetml/2009/9/main" objectType="CheckBox" fmlaLink="$E$196" lockText="1" noThreeD="1"/>
</file>

<file path=xl/ctrlProps/ctrlProp118.xml><?xml version="1.0" encoding="utf-8"?>
<formControlPr xmlns="http://schemas.microsoft.com/office/spreadsheetml/2009/9/main" objectType="CheckBox" fmlaLink="$E$198" lockText="1" noThreeD="1"/>
</file>

<file path=xl/ctrlProps/ctrlProp119.xml><?xml version="1.0" encoding="utf-8"?>
<formControlPr xmlns="http://schemas.microsoft.com/office/spreadsheetml/2009/9/main" objectType="CheckBox" fmlaLink="$E$199" lockText="1" noThreeD="1"/>
</file>

<file path=xl/ctrlProps/ctrlProp12.xml><?xml version="1.0" encoding="utf-8"?>
<formControlPr xmlns="http://schemas.microsoft.com/office/spreadsheetml/2009/9/main" objectType="CheckBox" fmlaLink="$E$33" lockText="1" noThreeD="1"/>
</file>

<file path=xl/ctrlProps/ctrlProp120.xml><?xml version="1.0" encoding="utf-8"?>
<formControlPr xmlns="http://schemas.microsoft.com/office/spreadsheetml/2009/9/main" objectType="CheckBox" fmlaLink="$E$201" lockText="1" noThreeD="1"/>
</file>

<file path=xl/ctrlProps/ctrlProp121.xml><?xml version="1.0" encoding="utf-8"?>
<formControlPr xmlns="http://schemas.microsoft.com/office/spreadsheetml/2009/9/main" objectType="CheckBox" fmlaLink="$E$202" lockText="1" noThreeD="1"/>
</file>

<file path=xl/ctrlProps/ctrlProp122.xml><?xml version="1.0" encoding="utf-8"?>
<formControlPr xmlns="http://schemas.microsoft.com/office/spreadsheetml/2009/9/main" objectType="CheckBox" fmlaLink="$E$206" lockText="1" noThreeD="1"/>
</file>

<file path=xl/ctrlProps/ctrlProp123.xml><?xml version="1.0" encoding="utf-8"?>
<formControlPr xmlns="http://schemas.microsoft.com/office/spreadsheetml/2009/9/main" objectType="CheckBox" fmlaLink="$E$207" lockText="1" noThreeD="1"/>
</file>

<file path=xl/ctrlProps/ctrlProp124.xml><?xml version="1.0" encoding="utf-8"?>
<formControlPr xmlns="http://schemas.microsoft.com/office/spreadsheetml/2009/9/main" objectType="CheckBox" fmlaLink="$E$208" lockText="1" noThreeD="1"/>
</file>

<file path=xl/ctrlProps/ctrlProp125.xml><?xml version="1.0" encoding="utf-8"?>
<formControlPr xmlns="http://schemas.microsoft.com/office/spreadsheetml/2009/9/main" objectType="CheckBox" fmlaLink="$E$209" lockText="1" noThreeD="1"/>
</file>

<file path=xl/ctrlProps/ctrlProp126.xml><?xml version="1.0" encoding="utf-8"?>
<formControlPr xmlns="http://schemas.microsoft.com/office/spreadsheetml/2009/9/main" objectType="CheckBox" fmlaLink="$E$211" lockText="1" noThreeD="1"/>
</file>

<file path=xl/ctrlProps/ctrlProp127.xml><?xml version="1.0" encoding="utf-8"?>
<formControlPr xmlns="http://schemas.microsoft.com/office/spreadsheetml/2009/9/main" objectType="CheckBox" fmlaLink="$E$210" lockText="1" noThreeD="1"/>
</file>

<file path=xl/ctrlProps/ctrlProp128.xml><?xml version="1.0" encoding="utf-8"?>
<formControlPr xmlns="http://schemas.microsoft.com/office/spreadsheetml/2009/9/main" objectType="CheckBox" fmlaLink="$E$212" lockText="1" noThreeD="1"/>
</file>

<file path=xl/ctrlProps/ctrlProp129.xml><?xml version="1.0" encoding="utf-8"?>
<formControlPr xmlns="http://schemas.microsoft.com/office/spreadsheetml/2009/9/main" objectType="CheckBox" fmlaLink="$E$213" lockText="1" noThreeD="1"/>
</file>

<file path=xl/ctrlProps/ctrlProp13.xml><?xml version="1.0" encoding="utf-8"?>
<formControlPr xmlns="http://schemas.microsoft.com/office/spreadsheetml/2009/9/main" objectType="CheckBox" fmlaLink="$E$35" lockText="1" noThreeD="1"/>
</file>

<file path=xl/ctrlProps/ctrlProp130.xml><?xml version="1.0" encoding="utf-8"?>
<formControlPr xmlns="http://schemas.microsoft.com/office/spreadsheetml/2009/9/main" objectType="CheckBox" fmlaLink="$E$214" lockText="1" noThreeD="1"/>
</file>

<file path=xl/ctrlProps/ctrlProp131.xml><?xml version="1.0" encoding="utf-8"?>
<formControlPr xmlns="http://schemas.microsoft.com/office/spreadsheetml/2009/9/main" objectType="CheckBox" fmlaLink="$E$215" lockText="1" noThreeD="1"/>
</file>

<file path=xl/ctrlProps/ctrlProp132.xml><?xml version="1.0" encoding="utf-8"?>
<formControlPr xmlns="http://schemas.microsoft.com/office/spreadsheetml/2009/9/main" objectType="CheckBox" fmlaLink="$E$216" lockText="1" noThreeD="1"/>
</file>

<file path=xl/ctrlProps/ctrlProp133.xml><?xml version="1.0" encoding="utf-8"?>
<formControlPr xmlns="http://schemas.microsoft.com/office/spreadsheetml/2009/9/main" objectType="CheckBox" fmlaLink="$E$217" lockText="1" noThreeD="1"/>
</file>

<file path=xl/ctrlProps/ctrlProp134.xml><?xml version="1.0" encoding="utf-8"?>
<formControlPr xmlns="http://schemas.microsoft.com/office/spreadsheetml/2009/9/main" objectType="CheckBox" fmlaLink="$E$219" lockText="1" noThreeD="1"/>
</file>

<file path=xl/ctrlProps/ctrlProp135.xml><?xml version="1.0" encoding="utf-8"?>
<formControlPr xmlns="http://schemas.microsoft.com/office/spreadsheetml/2009/9/main" objectType="CheckBox" fmlaLink="$E$218" lockText="1" noThreeD="1"/>
</file>

<file path=xl/ctrlProps/ctrlProp136.xml><?xml version="1.0" encoding="utf-8"?>
<formControlPr xmlns="http://schemas.microsoft.com/office/spreadsheetml/2009/9/main" objectType="CheckBox" fmlaLink="$E$220" lockText="1" noThreeD="1"/>
</file>

<file path=xl/ctrlProps/ctrlProp137.xml><?xml version="1.0" encoding="utf-8"?>
<formControlPr xmlns="http://schemas.microsoft.com/office/spreadsheetml/2009/9/main" objectType="CheckBox" fmlaLink="$E$221" lockText="1" noThreeD="1"/>
</file>

<file path=xl/ctrlProps/ctrlProp138.xml><?xml version="1.0" encoding="utf-8"?>
<formControlPr xmlns="http://schemas.microsoft.com/office/spreadsheetml/2009/9/main" objectType="CheckBox" fmlaLink="$E$222" lockText="1" noThreeD="1"/>
</file>

<file path=xl/ctrlProps/ctrlProp139.xml><?xml version="1.0" encoding="utf-8"?>
<formControlPr xmlns="http://schemas.microsoft.com/office/spreadsheetml/2009/9/main" objectType="CheckBox" fmlaLink="$E$223" lockText="1" noThreeD="1"/>
</file>

<file path=xl/ctrlProps/ctrlProp14.xml><?xml version="1.0" encoding="utf-8"?>
<formControlPr xmlns="http://schemas.microsoft.com/office/spreadsheetml/2009/9/main" objectType="CheckBox" fmlaLink="$E$36" lockText="1" noThreeD="1"/>
</file>

<file path=xl/ctrlProps/ctrlProp140.xml><?xml version="1.0" encoding="utf-8"?>
<formControlPr xmlns="http://schemas.microsoft.com/office/spreadsheetml/2009/9/main" objectType="CheckBox" fmlaLink="$E$224" lockText="1" noThreeD="1"/>
</file>

<file path=xl/ctrlProps/ctrlProp141.xml><?xml version="1.0" encoding="utf-8"?>
<formControlPr xmlns="http://schemas.microsoft.com/office/spreadsheetml/2009/9/main" objectType="CheckBox" fmlaLink="$E$225" lockText="1" noThreeD="1"/>
</file>

<file path=xl/ctrlProps/ctrlProp142.xml><?xml version="1.0" encoding="utf-8"?>
<formControlPr xmlns="http://schemas.microsoft.com/office/spreadsheetml/2009/9/main" objectType="CheckBox" fmlaLink="$E$227" lockText="1" noThreeD="1"/>
</file>

<file path=xl/ctrlProps/ctrlProp143.xml><?xml version="1.0" encoding="utf-8"?>
<formControlPr xmlns="http://schemas.microsoft.com/office/spreadsheetml/2009/9/main" objectType="CheckBox" fmlaLink="$E$226" lockText="1" noThreeD="1"/>
</file>

<file path=xl/ctrlProps/ctrlProp144.xml><?xml version="1.0" encoding="utf-8"?>
<formControlPr xmlns="http://schemas.microsoft.com/office/spreadsheetml/2009/9/main" objectType="CheckBox" fmlaLink="$E$228" lockText="1" noThreeD="1"/>
</file>

<file path=xl/ctrlProps/ctrlProp145.xml><?xml version="1.0" encoding="utf-8"?>
<formControlPr xmlns="http://schemas.microsoft.com/office/spreadsheetml/2009/9/main" objectType="CheckBox" fmlaLink="$E$229" lockText="1" noThreeD="1"/>
</file>

<file path=xl/ctrlProps/ctrlProp146.xml><?xml version="1.0" encoding="utf-8"?>
<formControlPr xmlns="http://schemas.microsoft.com/office/spreadsheetml/2009/9/main" objectType="CheckBox" fmlaLink="$E$230" lockText="1" noThreeD="1"/>
</file>

<file path=xl/ctrlProps/ctrlProp147.xml><?xml version="1.0" encoding="utf-8"?>
<formControlPr xmlns="http://schemas.microsoft.com/office/spreadsheetml/2009/9/main" objectType="CheckBox" fmlaLink="$E$255" lockText="1" noThreeD="1"/>
</file>

<file path=xl/ctrlProps/ctrlProp148.xml><?xml version="1.0" encoding="utf-8"?>
<formControlPr xmlns="http://schemas.microsoft.com/office/spreadsheetml/2009/9/main" objectType="CheckBox" fmlaLink="$E$256" lockText="1" noThreeD="1"/>
</file>

<file path=xl/ctrlProps/ctrlProp149.xml><?xml version="1.0" encoding="utf-8"?>
<formControlPr xmlns="http://schemas.microsoft.com/office/spreadsheetml/2009/9/main" objectType="CheckBox" fmlaLink="$E$257" lockText="1" noThreeD="1"/>
</file>

<file path=xl/ctrlProps/ctrlProp15.xml><?xml version="1.0" encoding="utf-8"?>
<formControlPr xmlns="http://schemas.microsoft.com/office/spreadsheetml/2009/9/main" objectType="CheckBox" fmlaLink="$E$41" lockText="1" noThreeD="1"/>
</file>

<file path=xl/ctrlProps/ctrlProp150.xml><?xml version="1.0" encoding="utf-8"?>
<formControlPr xmlns="http://schemas.microsoft.com/office/spreadsheetml/2009/9/main" objectType="CheckBox" fmlaLink="$E$259" lockText="1" noThreeD="1"/>
</file>

<file path=xl/ctrlProps/ctrlProp151.xml><?xml version="1.0" encoding="utf-8"?>
<formControlPr xmlns="http://schemas.microsoft.com/office/spreadsheetml/2009/9/main" objectType="CheckBox" fmlaLink="$E$258" lockText="1" noThreeD="1"/>
</file>

<file path=xl/ctrlProps/ctrlProp152.xml><?xml version="1.0" encoding="utf-8"?>
<formControlPr xmlns="http://schemas.microsoft.com/office/spreadsheetml/2009/9/main" objectType="CheckBox" fmlaLink="$E$260" lockText="1" noThreeD="1"/>
</file>

<file path=xl/ctrlProps/ctrlProp153.xml><?xml version="1.0" encoding="utf-8"?>
<formControlPr xmlns="http://schemas.microsoft.com/office/spreadsheetml/2009/9/main" objectType="CheckBox" fmlaLink="$E$261" lockText="1" noThreeD="1"/>
</file>

<file path=xl/ctrlProps/ctrlProp154.xml><?xml version="1.0" encoding="utf-8"?>
<formControlPr xmlns="http://schemas.microsoft.com/office/spreadsheetml/2009/9/main" objectType="CheckBox" fmlaLink="$E$262" lockText="1" noThreeD="1"/>
</file>

<file path=xl/ctrlProps/ctrlProp155.xml><?xml version="1.0" encoding="utf-8"?>
<formControlPr xmlns="http://schemas.microsoft.com/office/spreadsheetml/2009/9/main" objectType="CheckBox" fmlaLink="$E$263" lockText="1" noThreeD="1"/>
</file>

<file path=xl/ctrlProps/ctrlProp156.xml><?xml version="1.0" encoding="utf-8"?>
<formControlPr xmlns="http://schemas.microsoft.com/office/spreadsheetml/2009/9/main" objectType="CheckBox" fmlaLink="$E$264" lockText="1" noThreeD="1"/>
</file>

<file path=xl/ctrlProps/ctrlProp157.xml><?xml version="1.0" encoding="utf-8"?>
<formControlPr xmlns="http://schemas.microsoft.com/office/spreadsheetml/2009/9/main" objectType="CheckBox" fmlaLink="$E$265" lockText="1" noThreeD="1"/>
</file>

<file path=xl/ctrlProps/ctrlProp158.xml><?xml version="1.0" encoding="utf-8"?>
<formControlPr xmlns="http://schemas.microsoft.com/office/spreadsheetml/2009/9/main" objectType="CheckBox" fmlaLink="$E$267" lockText="1" noThreeD="1"/>
</file>

<file path=xl/ctrlProps/ctrlProp159.xml><?xml version="1.0" encoding="utf-8"?>
<formControlPr xmlns="http://schemas.microsoft.com/office/spreadsheetml/2009/9/main" objectType="CheckBox" fmlaLink="$E$266" lockText="1" noThreeD="1"/>
</file>

<file path=xl/ctrlProps/ctrlProp16.xml><?xml version="1.0" encoding="utf-8"?>
<formControlPr xmlns="http://schemas.microsoft.com/office/spreadsheetml/2009/9/main" objectType="CheckBox" fmlaLink="$E$42" lockText="1" noThreeD="1"/>
</file>

<file path=xl/ctrlProps/ctrlProp160.xml><?xml version="1.0" encoding="utf-8"?>
<formControlPr xmlns="http://schemas.microsoft.com/office/spreadsheetml/2009/9/main" objectType="CheckBox" fmlaLink="$E$268" lockText="1" noThreeD="1"/>
</file>

<file path=xl/ctrlProps/ctrlProp161.xml><?xml version="1.0" encoding="utf-8"?>
<formControlPr xmlns="http://schemas.microsoft.com/office/spreadsheetml/2009/9/main" objectType="CheckBox" fmlaLink="$E$275" lockText="1" noThreeD="1"/>
</file>

<file path=xl/ctrlProps/ctrlProp162.xml><?xml version="1.0" encoding="utf-8"?>
<formControlPr xmlns="http://schemas.microsoft.com/office/spreadsheetml/2009/9/main" objectType="CheckBox" fmlaLink="$E$276" lockText="1" noThreeD="1"/>
</file>

<file path=xl/ctrlProps/ctrlProp163.xml><?xml version="1.0" encoding="utf-8"?>
<formControlPr xmlns="http://schemas.microsoft.com/office/spreadsheetml/2009/9/main" objectType="CheckBox" fmlaLink="$E$277" lockText="1" noThreeD="1"/>
</file>

<file path=xl/ctrlProps/ctrlProp164.xml><?xml version="1.0" encoding="utf-8"?>
<formControlPr xmlns="http://schemas.microsoft.com/office/spreadsheetml/2009/9/main" objectType="CheckBox" fmlaLink="$E$279" lockText="1" noThreeD="1"/>
</file>

<file path=xl/ctrlProps/ctrlProp165.xml><?xml version="1.0" encoding="utf-8"?>
<formControlPr xmlns="http://schemas.microsoft.com/office/spreadsheetml/2009/9/main" objectType="CheckBox" fmlaLink="$E$278" lockText="1" noThreeD="1"/>
</file>

<file path=xl/ctrlProps/ctrlProp166.xml><?xml version="1.0" encoding="utf-8"?>
<formControlPr xmlns="http://schemas.microsoft.com/office/spreadsheetml/2009/9/main" objectType="CheckBox" fmlaLink="$E$280" lockText="1" noThreeD="1"/>
</file>

<file path=xl/ctrlProps/ctrlProp167.xml><?xml version="1.0" encoding="utf-8"?>
<formControlPr xmlns="http://schemas.microsoft.com/office/spreadsheetml/2009/9/main" objectType="CheckBox" fmlaLink="$E$281" lockText="1" noThreeD="1"/>
</file>

<file path=xl/ctrlProps/ctrlProp168.xml><?xml version="1.0" encoding="utf-8"?>
<formControlPr xmlns="http://schemas.microsoft.com/office/spreadsheetml/2009/9/main" objectType="CheckBox" fmlaLink="$E$282" lockText="1" noThreeD="1"/>
</file>

<file path=xl/ctrlProps/ctrlProp169.xml><?xml version="1.0" encoding="utf-8"?>
<formControlPr xmlns="http://schemas.microsoft.com/office/spreadsheetml/2009/9/main" objectType="CheckBox" fmlaLink="$E$283" lockText="1" noThreeD="1"/>
</file>

<file path=xl/ctrlProps/ctrlProp17.xml><?xml version="1.0" encoding="utf-8"?>
<formControlPr xmlns="http://schemas.microsoft.com/office/spreadsheetml/2009/9/main" objectType="CheckBox" fmlaLink="$E$43" lockText="1" noThreeD="1"/>
</file>

<file path=xl/ctrlProps/ctrlProp170.xml><?xml version="1.0" encoding="utf-8"?>
<formControlPr xmlns="http://schemas.microsoft.com/office/spreadsheetml/2009/9/main" objectType="CheckBox" fmlaLink="$E$284" lockText="1" noThreeD="1"/>
</file>

<file path=xl/ctrlProps/ctrlProp171.xml><?xml version="1.0" encoding="utf-8"?>
<formControlPr xmlns="http://schemas.microsoft.com/office/spreadsheetml/2009/9/main" objectType="CheckBox" fmlaLink="$E$285" lockText="1" noThreeD="1"/>
</file>

<file path=xl/ctrlProps/ctrlProp172.xml><?xml version="1.0" encoding="utf-8"?>
<formControlPr xmlns="http://schemas.microsoft.com/office/spreadsheetml/2009/9/main" objectType="CheckBox" fmlaLink="$E$287" lockText="1" noThreeD="1"/>
</file>

<file path=xl/ctrlProps/ctrlProp173.xml><?xml version="1.0" encoding="utf-8"?>
<formControlPr xmlns="http://schemas.microsoft.com/office/spreadsheetml/2009/9/main" objectType="CheckBox" fmlaLink="$E$286" lockText="1" noThreeD="1"/>
</file>

<file path=xl/ctrlProps/ctrlProp174.xml><?xml version="1.0" encoding="utf-8"?>
<formControlPr xmlns="http://schemas.microsoft.com/office/spreadsheetml/2009/9/main" objectType="CheckBox" fmlaLink="$E$288" lockText="1" noThreeD="1"/>
</file>

<file path=xl/ctrlProps/ctrlProp175.xml><?xml version="1.0" encoding="utf-8"?>
<formControlPr xmlns="http://schemas.microsoft.com/office/spreadsheetml/2009/9/main" objectType="CheckBox" fmlaLink="$E$289" lockText="1" noThreeD="1"/>
</file>

<file path=xl/ctrlProps/ctrlProp176.xml><?xml version="1.0" encoding="utf-8"?>
<formControlPr xmlns="http://schemas.microsoft.com/office/spreadsheetml/2009/9/main" objectType="CheckBox" fmlaLink="$E$290" lockText="1" noThreeD="1"/>
</file>

<file path=xl/ctrlProps/ctrlProp177.xml><?xml version="1.0" encoding="utf-8"?>
<formControlPr xmlns="http://schemas.microsoft.com/office/spreadsheetml/2009/9/main" objectType="CheckBox" fmlaLink="$E$291" lockText="1" noThreeD="1"/>
</file>

<file path=xl/ctrlProps/ctrlProp178.xml><?xml version="1.0" encoding="utf-8"?>
<formControlPr xmlns="http://schemas.microsoft.com/office/spreadsheetml/2009/9/main" objectType="CheckBox" fmlaLink="$E$292" lockText="1" noThreeD="1"/>
</file>

<file path=xl/ctrlProps/ctrlProp179.xml><?xml version="1.0" encoding="utf-8"?>
<formControlPr xmlns="http://schemas.microsoft.com/office/spreadsheetml/2009/9/main" objectType="CheckBox" fmlaLink="$E$293" lockText="1" noThreeD="1"/>
</file>

<file path=xl/ctrlProps/ctrlProp18.xml><?xml version="1.0" encoding="utf-8"?>
<formControlPr xmlns="http://schemas.microsoft.com/office/spreadsheetml/2009/9/main" objectType="CheckBox" fmlaLink="$E$45" lockText="1" noThreeD="1"/>
</file>

<file path=xl/ctrlProps/ctrlProp180.xml><?xml version="1.0" encoding="utf-8"?>
<formControlPr xmlns="http://schemas.microsoft.com/office/spreadsheetml/2009/9/main" objectType="CheckBox" fmlaLink="$E$295" lockText="1" noThreeD="1"/>
</file>

<file path=xl/ctrlProps/ctrlProp181.xml><?xml version="1.0" encoding="utf-8"?>
<formControlPr xmlns="http://schemas.microsoft.com/office/spreadsheetml/2009/9/main" objectType="CheckBox" fmlaLink="$E$294" lockText="1" noThreeD="1"/>
</file>

<file path=xl/ctrlProps/ctrlProp182.xml><?xml version="1.0" encoding="utf-8"?>
<formControlPr xmlns="http://schemas.microsoft.com/office/spreadsheetml/2009/9/main" objectType="CheckBox" fmlaLink="$E$296" lockText="1" noThreeD="1"/>
</file>

<file path=xl/ctrlProps/ctrlProp183.xml><?xml version="1.0" encoding="utf-8"?>
<formControlPr xmlns="http://schemas.microsoft.com/office/spreadsheetml/2009/9/main" objectType="CheckBox" fmlaLink="$E$297" lockText="1" noThreeD="1"/>
</file>

<file path=xl/ctrlProps/ctrlProp184.xml><?xml version="1.0" encoding="utf-8"?>
<formControlPr xmlns="http://schemas.microsoft.com/office/spreadsheetml/2009/9/main" objectType="CheckBox" fmlaLink="$E$298" lockText="1" noThreeD="1"/>
</file>

<file path=xl/ctrlProps/ctrlProp185.xml><?xml version="1.0" encoding="utf-8"?>
<formControlPr xmlns="http://schemas.microsoft.com/office/spreadsheetml/2009/9/main" objectType="CheckBox" fmlaLink="$E$231" lockText="1" noThreeD="1"/>
</file>

<file path=xl/ctrlProps/ctrlProp186.xml><?xml version="1.0" encoding="utf-8"?>
<formControlPr xmlns="http://schemas.microsoft.com/office/spreadsheetml/2009/9/main" objectType="CheckBox" fmlaLink="$E$232" lockText="1" noThreeD="1"/>
</file>

<file path=xl/ctrlProps/ctrlProp187.xml><?xml version="1.0" encoding="utf-8"?>
<formControlPr xmlns="http://schemas.microsoft.com/office/spreadsheetml/2009/9/main" objectType="CheckBox" fmlaLink="$E$299" lockText="1" noThreeD="1"/>
</file>

<file path=xl/ctrlProps/ctrlProp188.xml><?xml version="1.0" encoding="utf-8"?>
<formControlPr xmlns="http://schemas.microsoft.com/office/spreadsheetml/2009/9/main" objectType="CheckBox" fmlaLink="$E$300" lockText="1" noThreeD="1"/>
</file>

<file path=xl/ctrlProps/ctrlProp189.xml><?xml version="1.0" encoding="utf-8"?>
<formControlPr xmlns="http://schemas.microsoft.com/office/spreadsheetml/2009/9/main" objectType="CheckBox" fmlaLink="$E$324" lockText="1" noThreeD="1"/>
</file>

<file path=xl/ctrlProps/ctrlProp19.xml><?xml version="1.0" encoding="utf-8"?>
<formControlPr xmlns="http://schemas.microsoft.com/office/spreadsheetml/2009/9/main" objectType="CheckBox" fmlaLink="$E$44" lockText="1" noThreeD="1"/>
</file>

<file path=xl/ctrlProps/ctrlProp190.xml><?xml version="1.0" encoding="utf-8"?>
<formControlPr xmlns="http://schemas.microsoft.com/office/spreadsheetml/2009/9/main" objectType="CheckBox" fmlaLink="$E$325" lockText="1" noThreeD="1"/>
</file>

<file path=xl/ctrlProps/ctrlProp191.xml><?xml version="1.0" encoding="utf-8"?>
<formControlPr xmlns="http://schemas.microsoft.com/office/spreadsheetml/2009/9/main" objectType="CheckBox" fmlaLink="$E$326" lockText="1" noThreeD="1"/>
</file>

<file path=xl/ctrlProps/ctrlProp192.xml><?xml version="1.0" encoding="utf-8"?>
<formControlPr xmlns="http://schemas.microsoft.com/office/spreadsheetml/2009/9/main" objectType="CheckBox" fmlaLink="$E$327" lockText="1" noThreeD="1"/>
</file>

<file path=xl/ctrlProps/ctrlProp193.xml><?xml version="1.0" encoding="utf-8"?>
<formControlPr xmlns="http://schemas.microsoft.com/office/spreadsheetml/2009/9/main" objectType="CheckBox" fmlaLink="$E$328" lockText="1" noThreeD="1"/>
</file>

<file path=xl/ctrlProps/ctrlProp194.xml><?xml version="1.0" encoding="utf-8"?>
<formControlPr xmlns="http://schemas.microsoft.com/office/spreadsheetml/2009/9/main" objectType="CheckBox" fmlaLink="$E$329" lockText="1" noThreeD="1"/>
</file>

<file path=xl/ctrlProps/ctrlProp195.xml><?xml version="1.0" encoding="utf-8"?>
<formControlPr xmlns="http://schemas.microsoft.com/office/spreadsheetml/2009/9/main" objectType="CheckBox" fmlaLink="$E$330" lockText="1" noThreeD="1"/>
</file>

<file path=xl/ctrlProps/ctrlProp196.xml><?xml version="1.0" encoding="utf-8"?>
<formControlPr xmlns="http://schemas.microsoft.com/office/spreadsheetml/2009/9/main" objectType="CheckBox" fmlaLink="$E$331" lockText="1" noThreeD="1"/>
</file>

<file path=xl/ctrlProps/ctrlProp197.xml><?xml version="1.0" encoding="utf-8"?>
<formControlPr xmlns="http://schemas.microsoft.com/office/spreadsheetml/2009/9/main" objectType="CheckBox" fmlaLink="$E$332" lockText="1" noThreeD="1"/>
</file>

<file path=xl/ctrlProps/ctrlProp198.xml><?xml version="1.0" encoding="utf-8"?>
<formControlPr xmlns="http://schemas.microsoft.com/office/spreadsheetml/2009/9/main" objectType="CheckBox" fmlaLink="$E$333" lockText="1" noThreeD="1"/>
</file>

<file path=xl/ctrlProps/ctrlProp199.xml><?xml version="1.0" encoding="utf-8"?>
<formControlPr xmlns="http://schemas.microsoft.com/office/spreadsheetml/2009/9/main" objectType="CheckBox" fmlaLink="$E$334" lockText="1" noThreeD="1"/>
</file>

<file path=xl/ctrlProps/ctrlProp2.xml><?xml version="1.0" encoding="utf-8"?>
<formControlPr xmlns="http://schemas.microsoft.com/office/spreadsheetml/2009/9/main" objectType="CheckBox" fmlaLink="$E$31" lockText="1" noThreeD="1"/>
</file>

<file path=xl/ctrlProps/ctrlProp20.xml><?xml version="1.0" encoding="utf-8"?>
<formControlPr xmlns="http://schemas.microsoft.com/office/spreadsheetml/2009/9/main" objectType="CheckBox" fmlaLink="$E$46" lockText="1" noThreeD="1"/>
</file>

<file path=xl/ctrlProps/ctrlProp200.xml><?xml version="1.0" encoding="utf-8"?>
<formControlPr xmlns="http://schemas.microsoft.com/office/spreadsheetml/2009/9/main" objectType="CheckBox" fmlaLink="$E$335" lockText="1" noThreeD="1"/>
</file>

<file path=xl/ctrlProps/ctrlProp201.xml><?xml version="1.0" encoding="utf-8"?>
<formControlPr xmlns="http://schemas.microsoft.com/office/spreadsheetml/2009/9/main" objectType="CheckBox" fmlaLink="$E$336" lockText="1" noThreeD="1"/>
</file>

<file path=xl/ctrlProps/ctrlProp202.xml><?xml version="1.0" encoding="utf-8"?>
<formControlPr xmlns="http://schemas.microsoft.com/office/spreadsheetml/2009/9/main" objectType="CheckBox" fmlaLink="$E$337" lockText="1" noThreeD="1"/>
</file>

<file path=xl/ctrlProps/ctrlProp203.xml><?xml version="1.0" encoding="utf-8"?>
<formControlPr xmlns="http://schemas.microsoft.com/office/spreadsheetml/2009/9/main" objectType="CheckBox" fmlaLink="$E$339" lockText="1" noThreeD="1"/>
</file>

<file path=xl/ctrlProps/ctrlProp204.xml><?xml version="1.0" encoding="utf-8"?>
<formControlPr xmlns="http://schemas.microsoft.com/office/spreadsheetml/2009/9/main" objectType="CheckBox" fmlaLink="$E$340" lockText="1" noThreeD="1"/>
</file>

<file path=xl/ctrlProps/ctrlProp205.xml><?xml version="1.0" encoding="utf-8"?>
<formControlPr xmlns="http://schemas.microsoft.com/office/spreadsheetml/2009/9/main" objectType="CheckBox" fmlaLink="$E$344" lockText="1" noThreeD="1"/>
</file>

<file path=xl/ctrlProps/ctrlProp206.xml><?xml version="1.0" encoding="utf-8"?>
<formControlPr xmlns="http://schemas.microsoft.com/office/spreadsheetml/2009/9/main" objectType="CheckBox" fmlaLink="$E$345" lockText="1" noThreeD="1"/>
</file>

<file path=xl/ctrlProps/ctrlProp207.xml><?xml version="1.0" encoding="utf-8"?>
<formControlPr xmlns="http://schemas.microsoft.com/office/spreadsheetml/2009/9/main" objectType="CheckBox" fmlaLink="$E$346" lockText="1" noThreeD="1"/>
</file>

<file path=xl/ctrlProps/ctrlProp208.xml><?xml version="1.0" encoding="utf-8"?>
<formControlPr xmlns="http://schemas.microsoft.com/office/spreadsheetml/2009/9/main" objectType="CheckBox" fmlaLink="$E$347" lockText="1" noThreeD="1"/>
</file>

<file path=xl/ctrlProps/ctrlProp209.xml><?xml version="1.0" encoding="utf-8"?>
<formControlPr xmlns="http://schemas.microsoft.com/office/spreadsheetml/2009/9/main" objectType="CheckBox" fmlaLink="$E$348" lockText="1" noThreeD="1"/>
</file>

<file path=xl/ctrlProps/ctrlProp21.xml><?xml version="1.0" encoding="utf-8"?>
<formControlPr xmlns="http://schemas.microsoft.com/office/spreadsheetml/2009/9/main" objectType="CheckBox" fmlaLink="$E$47" lockText="1" noThreeD="1"/>
</file>

<file path=xl/ctrlProps/ctrlProp210.xml><?xml version="1.0" encoding="utf-8"?>
<formControlPr xmlns="http://schemas.microsoft.com/office/spreadsheetml/2009/9/main" objectType="CheckBox" fmlaLink="$E$349" lockText="1" noThreeD="1"/>
</file>

<file path=xl/ctrlProps/ctrlProp211.xml><?xml version="1.0" encoding="utf-8"?>
<formControlPr xmlns="http://schemas.microsoft.com/office/spreadsheetml/2009/9/main" objectType="CheckBox" fmlaLink="$E$350" lockText="1" noThreeD="1"/>
</file>

<file path=xl/ctrlProps/ctrlProp212.xml><?xml version="1.0" encoding="utf-8"?>
<formControlPr xmlns="http://schemas.microsoft.com/office/spreadsheetml/2009/9/main" objectType="CheckBox" fmlaLink="$E$351" lockText="1" noThreeD="1"/>
</file>

<file path=xl/ctrlProps/ctrlProp213.xml><?xml version="1.0" encoding="utf-8"?>
<formControlPr xmlns="http://schemas.microsoft.com/office/spreadsheetml/2009/9/main" objectType="CheckBox" fmlaLink="$E$352" lockText="1" noThreeD="1"/>
</file>

<file path=xl/ctrlProps/ctrlProp214.xml><?xml version="1.0" encoding="utf-8"?>
<formControlPr xmlns="http://schemas.microsoft.com/office/spreadsheetml/2009/9/main" objectType="CheckBox" fmlaLink="$E$353" lockText="1" noThreeD="1"/>
</file>

<file path=xl/ctrlProps/ctrlProp215.xml><?xml version="1.0" encoding="utf-8"?>
<formControlPr xmlns="http://schemas.microsoft.com/office/spreadsheetml/2009/9/main" objectType="CheckBox" fmlaLink="$E$354" lockText="1" noThreeD="1"/>
</file>

<file path=xl/ctrlProps/ctrlProp216.xml><?xml version="1.0" encoding="utf-8"?>
<formControlPr xmlns="http://schemas.microsoft.com/office/spreadsheetml/2009/9/main" objectType="CheckBox" fmlaLink="$E$355" lockText="1" noThreeD="1"/>
</file>

<file path=xl/ctrlProps/ctrlProp217.xml><?xml version="1.0" encoding="utf-8"?>
<formControlPr xmlns="http://schemas.microsoft.com/office/spreadsheetml/2009/9/main" objectType="CheckBox" fmlaLink="$E$356" lockText="1" noThreeD="1"/>
</file>

<file path=xl/ctrlProps/ctrlProp218.xml><?xml version="1.0" encoding="utf-8"?>
<formControlPr xmlns="http://schemas.microsoft.com/office/spreadsheetml/2009/9/main" objectType="CheckBox" fmlaLink="$E$357" lockText="1" noThreeD="1"/>
</file>

<file path=xl/ctrlProps/ctrlProp219.xml><?xml version="1.0" encoding="utf-8"?>
<formControlPr xmlns="http://schemas.microsoft.com/office/spreadsheetml/2009/9/main" objectType="CheckBox" fmlaLink="$E$358" lockText="1" noThreeD="1"/>
</file>

<file path=xl/ctrlProps/ctrlProp22.xml><?xml version="1.0" encoding="utf-8"?>
<formControlPr xmlns="http://schemas.microsoft.com/office/spreadsheetml/2009/9/main" objectType="CheckBox" fmlaLink="$E$48" lockText="1" noThreeD="1"/>
</file>

<file path=xl/ctrlProps/ctrlProp220.xml><?xml version="1.0" encoding="utf-8"?>
<formControlPr xmlns="http://schemas.microsoft.com/office/spreadsheetml/2009/9/main" objectType="CheckBox" fmlaLink="$E$359" lockText="1" noThreeD="1"/>
</file>

<file path=xl/ctrlProps/ctrlProp221.xml><?xml version="1.0" encoding="utf-8"?>
<formControlPr xmlns="http://schemas.microsoft.com/office/spreadsheetml/2009/9/main" objectType="CheckBox" fmlaLink="$E$360" lockText="1" noThreeD="1"/>
</file>

<file path=xl/ctrlProps/ctrlProp222.xml><?xml version="1.0" encoding="utf-8"?>
<formControlPr xmlns="http://schemas.microsoft.com/office/spreadsheetml/2009/9/main" objectType="CheckBox" fmlaLink="$E$361" lockText="1" noThreeD="1"/>
</file>

<file path=xl/ctrlProps/ctrlProp223.xml><?xml version="1.0" encoding="utf-8"?>
<formControlPr xmlns="http://schemas.microsoft.com/office/spreadsheetml/2009/9/main" objectType="CheckBox" fmlaLink="$E$362" lockText="1" noThreeD="1"/>
</file>

<file path=xl/ctrlProps/ctrlProp224.xml><?xml version="1.0" encoding="utf-8"?>
<formControlPr xmlns="http://schemas.microsoft.com/office/spreadsheetml/2009/9/main" objectType="CheckBox" fmlaLink="$E$363" lockText="1" noThreeD="1"/>
</file>

<file path=xl/ctrlProps/ctrlProp225.xml><?xml version="1.0" encoding="utf-8"?>
<formControlPr xmlns="http://schemas.microsoft.com/office/spreadsheetml/2009/9/main" objectType="CheckBox" fmlaLink="$E$364" lockText="1" noThreeD="1"/>
</file>

<file path=xl/ctrlProps/ctrlProp226.xml><?xml version="1.0" encoding="utf-8"?>
<formControlPr xmlns="http://schemas.microsoft.com/office/spreadsheetml/2009/9/main" objectType="CheckBox" fmlaLink="$E$365" lockText="1" noThreeD="1"/>
</file>

<file path=xl/ctrlProps/ctrlProp227.xml><?xml version="1.0" encoding="utf-8"?>
<formControlPr xmlns="http://schemas.microsoft.com/office/spreadsheetml/2009/9/main" objectType="CheckBox" fmlaLink="$E$366" lockText="1" noThreeD="1"/>
</file>

<file path=xl/ctrlProps/ctrlProp228.xml><?xml version="1.0" encoding="utf-8"?>
<formControlPr xmlns="http://schemas.microsoft.com/office/spreadsheetml/2009/9/main" objectType="CheckBox" fmlaLink="$E$367" lockText="1" noThreeD="1"/>
</file>

<file path=xl/ctrlProps/ctrlProp229.xml><?xml version="1.0" encoding="utf-8"?>
<formControlPr xmlns="http://schemas.microsoft.com/office/spreadsheetml/2009/9/main" objectType="CheckBox" fmlaLink="$E$368" lockText="1" noThreeD="1"/>
</file>

<file path=xl/ctrlProps/ctrlProp23.xml><?xml version="1.0" encoding="utf-8"?>
<formControlPr xmlns="http://schemas.microsoft.com/office/spreadsheetml/2009/9/main" objectType="CheckBox" fmlaLink="$E$49" lockText="1" noThreeD="1"/>
</file>

<file path=xl/ctrlProps/ctrlProp230.xml><?xml version="1.0" encoding="utf-8"?>
<formControlPr xmlns="http://schemas.microsoft.com/office/spreadsheetml/2009/9/main" objectType="CheckBox" fmlaLink="$E$369" lockText="1" noThreeD="1"/>
</file>

<file path=xl/ctrlProps/ctrlProp231.xml><?xml version="1.0" encoding="utf-8"?>
<formControlPr xmlns="http://schemas.microsoft.com/office/spreadsheetml/2009/9/main" objectType="CheckBox" fmlaLink="$E$301" lockText="1" noThreeD="1"/>
</file>

<file path=xl/ctrlProps/ctrlProp232.xml><?xml version="1.0" encoding="utf-8"?>
<formControlPr xmlns="http://schemas.microsoft.com/office/spreadsheetml/2009/9/main" objectType="CheckBox" fmlaLink="$E$370" lockText="1" noThreeD="1"/>
</file>

<file path=xl/ctrlProps/ctrlProp233.xml><?xml version="1.0" encoding="utf-8"?>
<formControlPr xmlns="http://schemas.microsoft.com/office/spreadsheetml/2009/9/main" objectType="CheckBox" fmlaLink="$E$393" lockText="1" noThreeD="1"/>
</file>

<file path=xl/ctrlProps/ctrlProp234.xml><?xml version="1.0" encoding="utf-8"?>
<formControlPr xmlns="http://schemas.microsoft.com/office/spreadsheetml/2009/9/main" objectType="CheckBox" fmlaLink="$E$394" lockText="1" noThreeD="1"/>
</file>

<file path=xl/ctrlProps/ctrlProp235.xml><?xml version="1.0" encoding="utf-8"?>
<formControlPr xmlns="http://schemas.microsoft.com/office/spreadsheetml/2009/9/main" objectType="CheckBox" fmlaLink="$E$395" lockText="1" noThreeD="1"/>
</file>

<file path=xl/ctrlProps/ctrlProp236.xml><?xml version="1.0" encoding="utf-8"?>
<formControlPr xmlns="http://schemas.microsoft.com/office/spreadsheetml/2009/9/main" objectType="CheckBox" fmlaLink="$E$396" lockText="1" noThreeD="1"/>
</file>

<file path=xl/ctrlProps/ctrlProp237.xml><?xml version="1.0" encoding="utf-8"?>
<formControlPr xmlns="http://schemas.microsoft.com/office/spreadsheetml/2009/9/main" objectType="CheckBox" fmlaLink="$E$397" lockText="1" noThreeD="1"/>
</file>

<file path=xl/ctrlProps/ctrlProp238.xml><?xml version="1.0" encoding="utf-8"?>
<formControlPr xmlns="http://schemas.microsoft.com/office/spreadsheetml/2009/9/main" objectType="CheckBox" fmlaLink="$E$398" lockText="1" noThreeD="1"/>
</file>

<file path=xl/ctrlProps/ctrlProp239.xml><?xml version="1.0" encoding="utf-8"?>
<formControlPr xmlns="http://schemas.microsoft.com/office/spreadsheetml/2009/9/main" objectType="CheckBox" fmlaLink="$E$399" lockText="1" noThreeD="1"/>
</file>

<file path=xl/ctrlProps/ctrlProp24.xml><?xml version="1.0" encoding="utf-8"?>
<formControlPr xmlns="http://schemas.microsoft.com/office/spreadsheetml/2009/9/main" objectType="CheckBox" fmlaLink="$E$38" lockText="1" noThreeD="1"/>
</file>

<file path=xl/ctrlProps/ctrlProp240.xml><?xml version="1.0" encoding="utf-8"?>
<formControlPr xmlns="http://schemas.microsoft.com/office/spreadsheetml/2009/9/main" objectType="CheckBox" fmlaLink="$E$400" lockText="1" noThreeD="1"/>
</file>

<file path=xl/ctrlProps/ctrlProp241.xml><?xml version="1.0" encoding="utf-8"?>
<formControlPr xmlns="http://schemas.microsoft.com/office/spreadsheetml/2009/9/main" objectType="CheckBox" fmlaLink="$E$401" lockText="1" noThreeD="1"/>
</file>

<file path=xl/ctrlProps/ctrlProp242.xml><?xml version="1.0" encoding="utf-8"?>
<formControlPr xmlns="http://schemas.microsoft.com/office/spreadsheetml/2009/9/main" objectType="CheckBox" fmlaLink="$E$402" lockText="1" noThreeD="1"/>
</file>

<file path=xl/ctrlProps/ctrlProp243.xml><?xml version="1.0" encoding="utf-8"?>
<formControlPr xmlns="http://schemas.microsoft.com/office/spreadsheetml/2009/9/main" objectType="CheckBox" fmlaLink="$E$403" lockText="1" noThreeD="1"/>
</file>

<file path=xl/ctrlProps/ctrlProp244.xml><?xml version="1.0" encoding="utf-8"?>
<formControlPr xmlns="http://schemas.microsoft.com/office/spreadsheetml/2009/9/main" objectType="CheckBox" fmlaLink="$E$404" lockText="1" noThreeD="1"/>
</file>

<file path=xl/ctrlProps/ctrlProp245.xml><?xml version="1.0" encoding="utf-8"?>
<formControlPr xmlns="http://schemas.microsoft.com/office/spreadsheetml/2009/9/main" objectType="CheckBox" fmlaLink="$E$405" lockText="1" noThreeD="1"/>
</file>

<file path=xl/ctrlProps/ctrlProp246.xml><?xml version="1.0" encoding="utf-8"?>
<formControlPr xmlns="http://schemas.microsoft.com/office/spreadsheetml/2009/9/main" objectType="CheckBox" fmlaLink="$E$406" lockText="1" noThreeD="1"/>
</file>

<file path=xl/ctrlProps/ctrlProp247.xml><?xml version="1.0" encoding="utf-8"?>
<formControlPr xmlns="http://schemas.microsoft.com/office/spreadsheetml/2009/9/main" objectType="CheckBox" fmlaLink="$E$408" lockText="1" noThreeD="1"/>
</file>

<file path=xl/ctrlProps/ctrlProp248.xml><?xml version="1.0" encoding="utf-8"?>
<formControlPr xmlns="http://schemas.microsoft.com/office/spreadsheetml/2009/9/main" objectType="CheckBox" fmlaLink="$E$409" lockText="1" noThreeD="1"/>
</file>

<file path=xl/ctrlProps/ctrlProp249.xml><?xml version="1.0" encoding="utf-8"?>
<formControlPr xmlns="http://schemas.microsoft.com/office/spreadsheetml/2009/9/main" objectType="CheckBox" fmlaLink="$E$413" lockText="1" noThreeD="1"/>
</file>

<file path=xl/ctrlProps/ctrlProp25.xml><?xml version="1.0" encoding="utf-8"?>
<formControlPr xmlns="http://schemas.microsoft.com/office/spreadsheetml/2009/9/main" objectType="CheckBox" fmlaLink="$E$39" lockText="1" noThreeD="1"/>
</file>

<file path=xl/ctrlProps/ctrlProp250.xml><?xml version="1.0" encoding="utf-8"?>
<formControlPr xmlns="http://schemas.microsoft.com/office/spreadsheetml/2009/9/main" objectType="CheckBox" fmlaLink="$E$414" lockText="1" noThreeD="1"/>
</file>

<file path=xl/ctrlProps/ctrlProp251.xml><?xml version="1.0" encoding="utf-8"?>
<formControlPr xmlns="http://schemas.microsoft.com/office/spreadsheetml/2009/9/main" objectType="CheckBox" fmlaLink="$E$415" lockText="1" noThreeD="1"/>
</file>

<file path=xl/ctrlProps/ctrlProp252.xml><?xml version="1.0" encoding="utf-8"?>
<formControlPr xmlns="http://schemas.microsoft.com/office/spreadsheetml/2009/9/main" objectType="CheckBox" fmlaLink="$E$416" lockText="1" noThreeD="1"/>
</file>

<file path=xl/ctrlProps/ctrlProp253.xml><?xml version="1.0" encoding="utf-8"?>
<formControlPr xmlns="http://schemas.microsoft.com/office/spreadsheetml/2009/9/main" objectType="CheckBox" fmlaLink="$E$417" lockText="1" noThreeD="1"/>
</file>

<file path=xl/ctrlProps/ctrlProp254.xml><?xml version="1.0" encoding="utf-8"?>
<formControlPr xmlns="http://schemas.microsoft.com/office/spreadsheetml/2009/9/main" objectType="CheckBox" fmlaLink="$E$418" lockText="1" noThreeD="1"/>
</file>

<file path=xl/ctrlProps/ctrlProp255.xml><?xml version="1.0" encoding="utf-8"?>
<formControlPr xmlns="http://schemas.microsoft.com/office/spreadsheetml/2009/9/main" objectType="CheckBox" fmlaLink="$E$419" lockText="1" noThreeD="1"/>
</file>

<file path=xl/ctrlProps/ctrlProp256.xml><?xml version="1.0" encoding="utf-8"?>
<formControlPr xmlns="http://schemas.microsoft.com/office/spreadsheetml/2009/9/main" objectType="CheckBox" fmlaLink="$E$420" lockText="1" noThreeD="1"/>
</file>

<file path=xl/ctrlProps/ctrlProp257.xml><?xml version="1.0" encoding="utf-8"?>
<formControlPr xmlns="http://schemas.microsoft.com/office/spreadsheetml/2009/9/main" objectType="CheckBox" fmlaLink="$E$421" lockText="1" noThreeD="1"/>
</file>

<file path=xl/ctrlProps/ctrlProp258.xml><?xml version="1.0" encoding="utf-8"?>
<formControlPr xmlns="http://schemas.microsoft.com/office/spreadsheetml/2009/9/main" objectType="CheckBox" fmlaLink="$E$422" lockText="1" noThreeD="1"/>
</file>

<file path=xl/ctrlProps/ctrlProp259.xml><?xml version="1.0" encoding="utf-8"?>
<formControlPr xmlns="http://schemas.microsoft.com/office/spreadsheetml/2009/9/main" objectType="CheckBox" fmlaLink="$E$423" lockText="1" noThreeD="1"/>
</file>

<file path=xl/ctrlProps/ctrlProp26.xml><?xml version="1.0" encoding="utf-8"?>
<formControlPr xmlns="http://schemas.microsoft.com/office/spreadsheetml/2009/9/main" objectType="CheckBox" fmlaLink="$E$52" lockText="1" noThreeD="1"/>
</file>

<file path=xl/ctrlProps/ctrlProp260.xml><?xml version="1.0" encoding="utf-8"?>
<formControlPr xmlns="http://schemas.microsoft.com/office/spreadsheetml/2009/9/main" objectType="CheckBox" fmlaLink="$E$424" lockText="1" noThreeD="1"/>
</file>

<file path=xl/ctrlProps/ctrlProp261.xml><?xml version="1.0" encoding="utf-8"?>
<formControlPr xmlns="http://schemas.microsoft.com/office/spreadsheetml/2009/9/main" objectType="CheckBox" fmlaLink="$E$425" lockText="1" noThreeD="1"/>
</file>

<file path=xl/ctrlProps/ctrlProp262.xml><?xml version="1.0" encoding="utf-8"?>
<formControlPr xmlns="http://schemas.microsoft.com/office/spreadsheetml/2009/9/main" objectType="CheckBox" fmlaLink="$E$426" lockText="1" noThreeD="1"/>
</file>

<file path=xl/ctrlProps/ctrlProp263.xml><?xml version="1.0" encoding="utf-8"?>
<formControlPr xmlns="http://schemas.microsoft.com/office/spreadsheetml/2009/9/main" objectType="CheckBox" fmlaLink="$E$427" lockText="1" noThreeD="1"/>
</file>

<file path=xl/ctrlProps/ctrlProp264.xml><?xml version="1.0" encoding="utf-8"?>
<formControlPr xmlns="http://schemas.microsoft.com/office/spreadsheetml/2009/9/main" objectType="CheckBox" fmlaLink="$E$428" lockText="1" noThreeD="1"/>
</file>

<file path=xl/ctrlProps/ctrlProp265.xml><?xml version="1.0" encoding="utf-8"?>
<formControlPr xmlns="http://schemas.microsoft.com/office/spreadsheetml/2009/9/main" objectType="CheckBox" fmlaLink="$E$429" lockText="1" noThreeD="1"/>
</file>

<file path=xl/ctrlProps/ctrlProp266.xml><?xml version="1.0" encoding="utf-8"?>
<formControlPr xmlns="http://schemas.microsoft.com/office/spreadsheetml/2009/9/main" objectType="CheckBox" fmlaLink="$E$430" lockText="1" noThreeD="1"/>
</file>

<file path=xl/ctrlProps/ctrlProp267.xml><?xml version="1.0" encoding="utf-8"?>
<formControlPr xmlns="http://schemas.microsoft.com/office/spreadsheetml/2009/9/main" objectType="CheckBox" fmlaLink="$E$431" lockText="1" noThreeD="1"/>
</file>

<file path=xl/ctrlProps/ctrlProp268.xml><?xml version="1.0" encoding="utf-8"?>
<formControlPr xmlns="http://schemas.microsoft.com/office/spreadsheetml/2009/9/main" objectType="CheckBox" fmlaLink="$E$432" lockText="1" noThreeD="1"/>
</file>

<file path=xl/ctrlProps/ctrlProp269.xml><?xml version="1.0" encoding="utf-8"?>
<formControlPr xmlns="http://schemas.microsoft.com/office/spreadsheetml/2009/9/main" objectType="CheckBox" fmlaLink="$E$433" lockText="1" noThreeD="1"/>
</file>

<file path=xl/ctrlProps/ctrlProp27.xml><?xml version="1.0" encoding="utf-8"?>
<formControlPr xmlns="http://schemas.microsoft.com/office/spreadsheetml/2009/9/main" objectType="CheckBox" fmlaLink="$E$53" lockText="1" noThreeD="1"/>
</file>

<file path=xl/ctrlProps/ctrlProp270.xml><?xml version="1.0" encoding="utf-8"?>
<formControlPr xmlns="http://schemas.microsoft.com/office/spreadsheetml/2009/9/main" objectType="CheckBox" fmlaLink="$E$434" lockText="1" noThreeD="1"/>
</file>

<file path=xl/ctrlProps/ctrlProp271.xml><?xml version="1.0" encoding="utf-8"?>
<formControlPr xmlns="http://schemas.microsoft.com/office/spreadsheetml/2009/9/main" objectType="CheckBox" fmlaLink="$E$435" lockText="1" noThreeD="1"/>
</file>

<file path=xl/ctrlProps/ctrlProp272.xml><?xml version="1.0" encoding="utf-8"?>
<formControlPr xmlns="http://schemas.microsoft.com/office/spreadsheetml/2009/9/main" objectType="CheckBox" fmlaLink="$E$436" lockText="1" noThreeD="1"/>
</file>

<file path=xl/ctrlProps/ctrlProp273.xml><?xml version="1.0" encoding="utf-8"?>
<formControlPr xmlns="http://schemas.microsoft.com/office/spreadsheetml/2009/9/main" objectType="CheckBox" fmlaLink="$E$437" lockText="1" noThreeD="1"/>
</file>

<file path=xl/ctrlProps/ctrlProp274.xml><?xml version="1.0" encoding="utf-8"?>
<formControlPr xmlns="http://schemas.microsoft.com/office/spreadsheetml/2009/9/main" objectType="CheckBox" fmlaLink="$E$438" lockText="1" noThreeD="1"/>
</file>

<file path=xl/ctrlProps/ctrlProp275.xml><?xml version="1.0" encoding="utf-8"?>
<formControlPr xmlns="http://schemas.microsoft.com/office/spreadsheetml/2009/9/main" objectType="CheckBox" fmlaLink="$E$439" lockText="1" noThreeD="1"/>
</file>

<file path=xl/ctrlProps/ctrlProp276.xml><?xml version="1.0" encoding="utf-8"?>
<formControlPr xmlns="http://schemas.microsoft.com/office/spreadsheetml/2009/9/main" objectType="CheckBox" fmlaLink="$E$462" lockText="1" noThreeD="1"/>
</file>

<file path=xl/ctrlProps/ctrlProp277.xml><?xml version="1.0" encoding="utf-8"?>
<formControlPr xmlns="http://schemas.microsoft.com/office/spreadsheetml/2009/9/main" objectType="CheckBox" fmlaLink="$E$463" lockText="1" noThreeD="1"/>
</file>

<file path=xl/ctrlProps/ctrlProp278.xml><?xml version="1.0" encoding="utf-8"?>
<formControlPr xmlns="http://schemas.microsoft.com/office/spreadsheetml/2009/9/main" objectType="CheckBox" fmlaLink="$E$464" lockText="1" noThreeD="1"/>
</file>

<file path=xl/ctrlProps/ctrlProp279.xml><?xml version="1.0" encoding="utf-8"?>
<formControlPr xmlns="http://schemas.microsoft.com/office/spreadsheetml/2009/9/main" objectType="CheckBox" fmlaLink="$E$465" lockText="1" noThreeD="1"/>
</file>

<file path=xl/ctrlProps/ctrlProp28.xml><?xml version="1.0" encoding="utf-8"?>
<formControlPr xmlns="http://schemas.microsoft.com/office/spreadsheetml/2009/9/main" objectType="CheckBox" fmlaLink="$E$62" lockText="1" noThreeD="1"/>
</file>

<file path=xl/ctrlProps/ctrlProp280.xml><?xml version="1.0" encoding="utf-8"?>
<formControlPr xmlns="http://schemas.microsoft.com/office/spreadsheetml/2009/9/main" objectType="CheckBox" fmlaLink="$E$466" lockText="1" noThreeD="1"/>
</file>

<file path=xl/ctrlProps/ctrlProp281.xml><?xml version="1.0" encoding="utf-8"?>
<formControlPr xmlns="http://schemas.microsoft.com/office/spreadsheetml/2009/9/main" objectType="CheckBox" fmlaLink="$E$467" lockText="1" noThreeD="1"/>
</file>

<file path=xl/ctrlProps/ctrlProp282.xml><?xml version="1.0" encoding="utf-8"?>
<formControlPr xmlns="http://schemas.microsoft.com/office/spreadsheetml/2009/9/main" objectType="CheckBox" fmlaLink="$E$468" lockText="1" noThreeD="1"/>
</file>

<file path=xl/ctrlProps/ctrlProp283.xml><?xml version="1.0" encoding="utf-8"?>
<formControlPr xmlns="http://schemas.microsoft.com/office/spreadsheetml/2009/9/main" objectType="CheckBox" fmlaLink="$E$469" lockText="1" noThreeD="1"/>
</file>

<file path=xl/ctrlProps/ctrlProp284.xml><?xml version="1.0" encoding="utf-8"?>
<formControlPr xmlns="http://schemas.microsoft.com/office/spreadsheetml/2009/9/main" objectType="CheckBox" fmlaLink="$E$470" lockText="1" noThreeD="1"/>
</file>

<file path=xl/ctrlProps/ctrlProp285.xml><?xml version="1.0" encoding="utf-8"?>
<formControlPr xmlns="http://schemas.microsoft.com/office/spreadsheetml/2009/9/main" objectType="CheckBox" fmlaLink="$E$471" lockText="1" noThreeD="1"/>
</file>

<file path=xl/ctrlProps/ctrlProp286.xml><?xml version="1.0" encoding="utf-8"?>
<formControlPr xmlns="http://schemas.microsoft.com/office/spreadsheetml/2009/9/main" objectType="CheckBox" fmlaLink="$E$472" lockText="1" noThreeD="1"/>
</file>

<file path=xl/ctrlProps/ctrlProp287.xml><?xml version="1.0" encoding="utf-8"?>
<formControlPr xmlns="http://schemas.microsoft.com/office/spreadsheetml/2009/9/main" objectType="CheckBox" fmlaLink="$E$473" lockText="1" noThreeD="1"/>
</file>

<file path=xl/ctrlProps/ctrlProp288.xml><?xml version="1.0" encoding="utf-8"?>
<formControlPr xmlns="http://schemas.microsoft.com/office/spreadsheetml/2009/9/main" objectType="CheckBox" fmlaLink="$E$474" lockText="1" noThreeD="1"/>
</file>

<file path=xl/ctrlProps/ctrlProp289.xml><?xml version="1.0" encoding="utf-8"?>
<formControlPr xmlns="http://schemas.microsoft.com/office/spreadsheetml/2009/9/main" objectType="CheckBox" fmlaLink="$E$475" lockText="1" noThreeD="1"/>
</file>

<file path=xl/ctrlProps/ctrlProp29.xml><?xml version="1.0" encoding="utf-8"?>
<formControlPr xmlns="http://schemas.microsoft.com/office/spreadsheetml/2009/9/main" objectType="CheckBox" fmlaLink="$E$63" lockText="1" noThreeD="1"/>
</file>

<file path=xl/ctrlProps/ctrlProp290.xml><?xml version="1.0" encoding="utf-8"?>
<formControlPr xmlns="http://schemas.microsoft.com/office/spreadsheetml/2009/9/main" objectType="CheckBox" fmlaLink="$E$477" lockText="1" noThreeD="1"/>
</file>

<file path=xl/ctrlProps/ctrlProp291.xml><?xml version="1.0" encoding="utf-8"?>
<formControlPr xmlns="http://schemas.microsoft.com/office/spreadsheetml/2009/9/main" objectType="CheckBox" fmlaLink="$E$478" lockText="1" noThreeD="1"/>
</file>

<file path=xl/ctrlProps/ctrlProp292.xml><?xml version="1.0" encoding="utf-8"?>
<formControlPr xmlns="http://schemas.microsoft.com/office/spreadsheetml/2009/9/main" objectType="CheckBox" fmlaLink="$E$482" lockText="1" noThreeD="1"/>
</file>

<file path=xl/ctrlProps/ctrlProp293.xml><?xml version="1.0" encoding="utf-8"?>
<formControlPr xmlns="http://schemas.microsoft.com/office/spreadsheetml/2009/9/main" objectType="CheckBox" fmlaLink="$E$483" lockText="1" noThreeD="1"/>
</file>

<file path=xl/ctrlProps/ctrlProp294.xml><?xml version="1.0" encoding="utf-8"?>
<formControlPr xmlns="http://schemas.microsoft.com/office/spreadsheetml/2009/9/main" objectType="CheckBox" fmlaLink="$E$484" lockText="1" noThreeD="1"/>
</file>

<file path=xl/ctrlProps/ctrlProp295.xml><?xml version="1.0" encoding="utf-8"?>
<formControlPr xmlns="http://schemas.microsoft.com/office/spreadsheetml/2009/9/main" objectType="CheckBox" fmlaLink="$E$485" lockText="1" noThreeD="1"/>
</file>

<file path=xl/ctrlProps/ctrlProp296.xml><?xml version="1.0" encoding="utf-8"?>
<formControlPr xmlns="http://schemas.microsoft.com/office/spreadsheetml/2009/9/main" objectType="CheckBox" fmlaLink="$E$486" lockText="1" noThreeD="1"/>
</file>

<file path=xl/ctrlProps/ctrlProp297.xml><?xml version="1.0" encoding="utf-8"?>
<formControlPr xmlns="http://schemas.microsoft.com/office/spreadsheetml/2009/9/main" objectType="CheckBox" fmlaLink="$E$487" lockText="1" noThreeD="1"/>
</file>

<file path=xl/ctrlProps/ctrlProp298.xml><?xml version="1.0" encoding="utf-8"?>
<formControlPr xmlns="http://schemas.microsoft.com/office/spreadsheetml/2009/9/main" objectType="CheckBox" fmlaLink="$E$488" lockText="1" noThreeD="1"/>
</file>

<file path=xl/ctrlProps/ctrlProp299.xml><?xml version="1.0" encoding="utf-8"?>
<formControlPr xmlns="http://schemas.microsoft.com/office/spreadsheetml/2009/9/main" objectType="CheckBox" fmlaLink="$E$489" lockText="1" noThreeD="1"/>
</file>

<file path=xl/ctrlProps/ctrlProp3.xml><?xml version="1.0" encoding="utf-8"?>
<formControlPr xmlns="http://schemas.microsoft.com/office/spreadsheetml/2009/9/main" objectType="CheckBox" fmlaLink="$E$22" lockText="1" noThreeD="1"/>
</file>

<file path=xl/ctrlProps/ctrlProp30.xml><?xml version="1.0" encoding="utf-8"?>
<formControlPr xmlns="http://schemas.microsoft.com/office/spreadsheetml/2009/9/main" objectType="CheckBox" fmlaLink="$E$65" lockText="1" noThreeD="1"/>
</file>

<file path=xl/ctrlProps/ctrlProp300.xml><?xml version="1.0" encoding="utf-8"?>
<formControlPr xmlns="http://schemas.microsoft.com/office/spreadsheetml/2009/9/main" objectType="CheckBox" fmlaLink="$E$490" lockText="1" noThreeD="1"/>
</file>

<file path=xl/ctrlProps/ctrlProp301.xml><?xml version="1.0" encoding="utf-8"?>
<formControlPr xmlns="http://schemas.microsoft.com/office/spreadsheetml/2009/9/main" objectType="CheckBox" fmlaLink="$E$491" lockText="1" noThreeD="1"/>
</file>

<file path=xl/ctrlProps/ctrlProp302.xml><?xml version="1.0" encoding="utf-8"?>
<formControlPr xmlns="http://schemas.microsoft.com/office/spreadsheetml/2009/9/main" objectType="CheckBox" fmlaLink="$E$492" lockText="1" noThreeD="1"/>
</file>

<file path=xl/ctrlProps/ctrlProp303.xml><?xml version="1.0" encoding="utf-8"?>
<formControlPr xmlns="http://schemas.microsoft.com/office/spreadsheetml/2009/9/main" objectType="CheckBox" fmlaLink="$E$493" lockText="1" noThreeD="1"/>
</file>

<file path=xl/ctrlProps/ctrlProp304.xml><?xml version="1.0" encoding="utf-8"?>
<formControlPr xmlns="http://schemas.microsoft.com/office/spreadsheetml/2009/9/main" objectType="CheckBox" fmlaLink="$E$494" lockText="1" noThreeD="1"/>
</file>

<file path=xl/ctrlProps/ctrlProp305.xml><?xml version="1.0" encoding="utf-8"?>
<formControlPr xmlns="http://schemas.microsoft.com/office/spreadsheetml/2009/9/main" objectType="CheckBox" fmlaLink="$E$495" lockText="1" noThreeD="1"/>
</file>

<file path=xl/ctrlProps/ctrlProp306.xml><?xml version="1.0" encoding="utf-8"?>
<formControlPr xmlns="http://schemas.microsoft.com/office/spreadsheetml/2009/9/main" objectType="CheckBox" fmlaLink="$E$496" lockText="1" noThreeD="1"/>
</file>

<file path=xl/ctrlProps/ctrlProp307.xml><?xml version="1.0" encoding="utf-8"?>
<formControlPr xmlns="http://schemas.microsoft.com/office/spreadsheetml/2009/9/main" objectType="CheckBox" fmlaLink="$E$497" lockText="1" noThreeD="1"/>
</file>

<file path=xl/ctrlProps/ctrlProp308.xml><?xml version="1.0" encoding="utf-8"?>
<formControlPr xmlns="http://schemas.microsoft.com/office/spreadsheetml/2009/9/main" objectType="CheckBox" fmlaLink="$E$498" lockText="1" noThreeD="1"/>
</file>

<file path=xl/ctrlProps/ctrlProp309.xml><?xml version="1.0" encoding="utf-8"?>
<formControlPr xmlns="http://schemas.microsoft.com/office/spreadsheetml/2009/9/main" objectType="CheckBox" fmlaLink="$E$499" lockText="1" noThreeD="1"/>
</file>

<file path=xl/ctrlProps/ctrlProp31.xml><?xml version="1.0" encoding="utf-8"?>
<formControlPr xmlns="http://schemas.microsoft.com/office/spreadsheetml/2009/9/main" objectType="CheckBox" fmlaLink="$E$64" lockText="1" noThreeD="1"/>
</file>

<file path=xl/ctrlProps/ctrlProp310.xml><?xml version="1.0" encoding="utf-8"?>
<formControlPr xmlns="http://schemas.microsoft.com/office/spreadsheetml/2009/9/main" objectType="CheckBox" fmlaLink="$E$500" lockText="1" noThreeD="1"/>
</file>

<file path=xl/ctrlProps/ctrlProp311.xml><?xml version="1.0" encoding="utf-8"?>
<formControlPr xmlns="http://schemas.microsoft.com/office/spreadsheetml/2009/9/main" objectType="CheckBox" fmlaLink="$E$501" lockText="1" noThreeD="1"/>
</file>

<file path=xl/ctrlProps/ctrlProp312.xml><?xml version="1.0" encoding="utf-8"?>
<formControlPr xmlns="http://schemas.microsoft.com/office/spreadsheetml/2009/9/main" objectType="CheckBox" fmlaLink="$E$502" lockText="1" noThreeD="1"/>
</file>

<file path=xl/ctrlProps/ctrlProp313.xml><?xml version="1.0" encoding="utf-8"?>
<formControlPr xmlns="http://schemas.microsoft.com/office/spreadsheetml/2009/9/main" objectType="CheckBox" fmlaLink="$E$503" lockText="1" noThreeD="1"/>
</file>

<file path=xl/ctrlProps/ctrlProp314.xml><?xml version="1.0" encoding="utf-8"?>
<formControlPr xmlns="http://schemas.microsoft.com/office/spreadsheetml/2009/9/main" objectType="CheckBox" fmlaLink="$E$504" lockText="1" noThreeD="1"/>
</file>

<file path=xl/ctrlProps/ctrlProp315.xml><?xml version="1.0" encoding="utf-8"?>
<formControlPr xmlns="http://schemas.microsoft.com/office/spreadsheetml/2009/9/main" objectType="CheckBox" fmlaLink="$E$505" lockText="1" noThreeD="1"/>
</file>

<file path=xl/ctrlProps/ctrlProp316.xml><?xml version="1.0" encoding="utf-8"?>
<formControlPr xmlns="http://schemas.microsoft.com/office/spreadsheetml/2009/9/main" objectType="CheckBox" fmlaLink="$E$506" lockText="1" noThreeD="1"/>
</file>

<file path=xl/ctrlProps/ctrlProp317.xml><?xml version="1.0" encoding="utf-8"?>
<formControlPr xmlns="http://schemas.microsoft.com/office/spreadsheetml/2009/9/main" objectType="CheckBox" fmlaLink="$E$507" lockText="1" noThreeD="1"/>
</file>

<file path=xl/ctrlProps/ctrlProp318.xml><?xml version="1.0" encoding="utf-8"?>
<formControlPr xmlns="http://schemas.microsoft.com/office/spreadsheetml/2009/9/main" objectType="CheckBox" fmlaLink="$E$508" lockText="1" noThreeD="1"/>
</file>

<file path=xl/ctrlProps/ctrlProp319.xml><?xml version="1.0" encoding="utf-8"?>
<formControlPr xmlns="http://schemas.microsoft.com/office/spreadsheetml/2009/9/main" objectType="CheckBox" fmlaLink="$E$531" lockText="1" noThreeD="1"/>
</file>

<file path=xl/ctrlProps/ctrlProp32.xml><?xml version="1.0" encoding="utf-8"?>
<formControlPr xmlns="http://schemas.microsoft.com/office/spreadsheetml/2009/9/main" objectType="CheckBox" fmlaLink="$E$66" lockText="1" noThreeD="1"/>
</file>

<file path=xl/ctrlProps/ctrlProp320.xml><?xml version="1.0" encoding="utf-8"?>
<formControlPr xmlns="http://schemas.microsoft.com/office/spreadsheetml/2009/9/main" objectType="CheckBox" fmlaLink="$E$532" lockText="1" noThreeD="1"/>
</file>

<file path=xl/ctrlProps/ctrlProp321.xml><?xml version="1.0" encoding="utf-8"?>
<formControlPr xmlns="http://schemas.microsoft.com/office/spreadsheetml/2009/9/main" objectType="CheckBox" fmlaLink="$E$533" lockText="1" noThreeD="1"/>
</file>

<file path=xl/ctrlProps/ctrlProp322.xml><?xml version="1.0" encoding="utf-8"?>
<formControlPr xmlns="http://schemas.microsoft.com/office/spreadsheetml/2009/9/main" objectType="CheckBox" fmlaLink="$E$534" lockText="1" noThreeD="1"/>
</file>

<file path=xl/ctrlProps/ctrlProp323.xml><?xml version="1.0" encoding="utf-8"?>
<formControlPr xmlns="http://schemas.microsoft.com/office/spreadsheetml/2009/9/main" objectType="CheckBox" fmlaLink="$E$535" lockText="1" noThreeD="1"/>
</file>

<file path=xl/ctrlProps/ctrlProp324.xml><?xml version="1.0" encoding="utf-8"?>
<formControlPr xmlns="http://schemas.microsoft.com/office/spreadsheetml/2009/9/main" objectType="CheckBox" fmlaLink="$E$536" lockText="1" noThreeD="1"/>
</file>

<file path=xl/ctrlProps/ctrlProp325.xml><?xml version="1.0" encoding="utf-8"?>
<formControlPr xmlns="http://schemas.microsoft.com/office/spreadsheetml/2009/9/main" objectType="CheckBox" fmlaLink="$E$537" lockText="1" noThreeD="1"/>
</file>

<file path=xl/ctrlProps/ctrlProp326.xml><?xml version="1.0" encoding="utf-8"?>
<formControlPr xmlns="http://schemas.microsoft.com/office/spreadsheetml/2009/9/main" objectType="CheckBox" fmlaLink="$E$538" lockText="1" noThreeD="1"/>
</file>

<file path=xl/ctrlProps/ctrlProp327.xml><?xml version="1.0" encoding="utf-8"?>
<formControlPr xmlns="http://schemas.microsoft.com/office/spreadsheetml/2009/9/main" objectType="CheckBox" fmlaLink="$E$539" lockText="1" noThreeD="1"/>
</file>

<file path=xl/ctrlProps/ctrlProp328.xml><?xml version="1.0" encoding="utf-8"?>
<formControlPr xmlns="http://schemas.microsoft.com/office/spreadsheetml/2009/9/main" objectType="CheckBox" fmlaLink="$E$540" lockText="1" noThreeD="1"/>
</file>

<file path=xl/ctrlProps/ctrlProp329.xml><?xml version="1.0" encoding="utf-8"?>
<formControlPr xmlns="http://schemas.microsoft.com/office/spreadsheetml/2009/9/main" objectType="CheckBox" fmlaLink="$E$541" lockText="1" noThreeD="1"/>
</file>

<file path=xl/ctrlProps/ctrlProp33.xml><?xml version="1.0" encoding="utf-8"?>
<formControlPr xmlns="http://schemas.microsoft.com/office/spreadsheetml/2009/9/main" objectType="CheckBox" fmlaLink="$E$68" lockText="1" noThreeD="1"/>
</file>

<file path=xl/ctrlProps/ctrlProp330.xml><?xml version="1.0" encoding="utf-8"?>
<formControlPr xmlns="http://schemas.microsoft.com/office/spreadsheetml/2009/9/main" objectType="CheckBox" fmlaLink="$E$542" lockText="1" noThreeD="1"/>
</file>

<file path=xl/ctrlProps/ctrlProp331.xml><?xml version="1.0" encoding="utf-8"?>
<formControlPr xmlns="http://schemas.microsoft.com/office/spreadsheetml/2009/9/main" objectType="CheckBox" fmlaLink="$E$543" lockText="1" noThreeD="1"/>
</file>

<file path=xl/ctrlProps/ctrlProp332.xml><?xml version="1.0" encoding="utf-8"?>
<formControlPr xmlns="http://schemas.microsoft.com/office/spreadsheetml/2009/9/main" objectType="CheckBox" fmlaLink="$E$544" lockText="1" noThreeD="1"/>
</file>

<file path=xl/ctrlProps/ctrlProp333.xml><?xml version="1.0" encoding="utf-8"?>
<formControlPr xmlns="http://schemas.microsoft.com/office/spreadsheetml/2009/9/main" objectType="CheckBox" fmlaLink="$E$546" lockText="1" noThreeD="1"/>
</file>

<file path=xl/ctrlProps/ctrlProp334.xml><?xml version="1.0" encoding="utf-8"?>
<formControlPr xmlns="http://schemas.microsoft.com/office/spreadsheetml/2009/9/main" objectType="CheckBox" fmlaLink="$E$547" lockText="1" noThreeD="1"/>
</file>

<file path=xl/ctrlProps/ctrlProp335.xml><?xml version="1.0" encoding="utf-8"?>
<formControlPr xmlns="http://schemas.microsoft.com/office/spreadsheetml/2009/9/main" objectType="CheckBox" fmlaLink="$E$551" lockText="1" noThreeD="1"/>
</file>

<file path=xl/ctrlProps/ctrlProp336.xml><?xml version="1.0" encoding="utf-8"?>
<formControlPr xmlns="http://schemas.microsoft.com/office/spreadsheetml/2009/9/main" objectType="CheckBox" fmlaLink="$E$552" lockText="1" noThreeD="1"/>
</file>

<file path=xl/ctrlProps/ctrlProp337.xml><?xml version="1.0" encoding="utf-8"?>
<formControlPr xmlns="http://schemas.microsoft.com/office/spreadsheetml/2009/9/main" objectType="CheckBox" fmlaLink="$E$553" lockText="1" noThreeD="1"/>
</file>

<file path=xl/ctrlProps/ctrlProp338.xml><?xml version="1.0" encoding="utf-8"?>
<formControlPr xmlns="http://schemas.microsoft.com/office/spreadsheetml/2009/9/main" objectType="CheckBox" fmlaLink="$E$554" lockText="1" noThreeD="1"/>
</file>

<file path=xl/ctrlProps/ctrlProp339.xml><?xml version="1.0" encoding="utf-8"?>
<formControlPr xmlns="http://schemas.microsoft.com/office/spreadsheetml/2009/9/main" objectType="CheckBox" fmlaLink="$E$555" lockText="1" noThreeD="1"/>
</file>

<file path=xl/ctrlProps/ctrlProp34.xml><?xml version="1.0" encoding="utf-8"?>
<formControlPr xmlns="http://schemas.microsoft.com/office/spreadsheetml/2009/9/main" objectType="CheckBox" fmlaLink="$E$67" lockText="1" noThreeD="1"/>
</file>

<file path=xl/ctrlProps/ctrlProp340.xml><?xml version="1.0" encoding="utf-8"?>
<formControlPr xmlns="http://schemas.microsoft.com/office/spreadsheetml/2009/9/main" objectType="CheckBox" fmlaLink="$E$556" lockText="1" noThreeD="1"/>
</file>

<file path=xl/ctrlProps/ctrlProp341.xml><?xml version="1.0" encoding="utf-8"?>
<formControlPr xmlns="http://schemas.microsoft.com/office/spreadsheetml/2009/9/main" objectType="CheckBox" fmlaLink="$E$557" lockText="1" noThreeD="1"/>
</file>

<file path=xl/ctrlProps/ctrlProp342.xml><?xml version="1.0" encoding="utf-8"?>
<formControlPr xmlns="http://schemas.microsoft.com/office/spreadsheetml/2009/9/main" objectType="CheckBox" fmlaLink="$E$558" lockText="1" noThreeD="1"/>
</file>

<file path=xl/ctrlProps/ctrlProp343.xml><?xml version="1.0" encoding="utf-8"?>
<formControlPr xmlns="http://schemas.microsoft.com/office/spreadsheetml/2009/9/main" objectType="CheckBox" fmlaLink="$E$559" lockText="1" noThreeD="1"/>
</file>

<file path=xl/ctrlProps/ctrlProp344.xml><?xml version="1.0" encoding="utf-8"?>
<formControlPr xmlns="http://schemas.microsoft.com/office/spreadsheetml/2009/9/main" objectType="CheckBox" fmlaLink="$E$560" lockText="1" noThreeD="1"/>
</file>

<file path=xl/ctrlProps/ctrlProp345.xml><?xml version="1.0" encoding="utf-8"?>
<formControlPr xmlns="http://schemas.microsoft.com/office/spreadsheetml/2009/9/main" objectType="CheckBox" fmlaLink="$E$561" lockText="1" noThreeD="1"/>
</file>

<file path=xl/ctrlProps/ctrlProp346.xml><?xml version="1.0" encoding="utf-8"?>
<formControlPr xmlns="http://schemas.microsoft.com/office/spreadsheetml/2009/9/main" objectType="CheckBox" fmlaLink="$E$562" lockText="1" noThreeD="1"/>
</file>

<file path=xl/ctrlProps/ctrlProp347.xml><?xml version="1.0" encoding="utf-8"?>
<formControlPr xmlns="http://schemas.microsoft.com/office/spreadsheetml/2009/9/main" objectType="CheckBox" fmlaLink="$E$563" lockText="1" noThreeD="1"/>
</file>

<file path=xl/ctrlProps/ctrlProp348.xml><?xml version="1.0" encoding="utf-8"?>
<formControlPr xmlns="http://schemas.microsoft.com/office/spreadsheetml/2009/9/main" objectType="CheckBox" fmlaLink="$E$564" lockText="1" noThreeD="1"/>
</file>

<file path=xl/ctrlProps/ctrlProp349.xml><?xml version="1.0" encoding="utf-8"?>
<formControlPr xmlns="http://schemas.microsoft.com/office/spreadsheetml/2009/9/main" objectType="CheckBox" fmlaLink="$E$565" lockText="1" noThreeD="1"/>
</file>

<file path=xl/ctrlProps/ctrlProp35.xml><?xml version="1.0" encoding="utf-8"?>
<formControlPr xmlns="http://schemas.microsoft.com/office/spreadsheetml/2009/9/main" objectType="CheckBox" fmlaLink="$E$69" lockText="1" noThreeD="1"/>
</file>

<file path=xl/ctrlProps/ctrlProp350.xml><?xml version="1.0" encoding="utf-8"?>
<formControlPr xmlns="http://schemas.microsoft.com/office/spreadsheetml/2009/9/main" objectType="CheckBox" fmlaLink="$E$566" lockText="1" noThreeD="1"/>
</file>

<file path=xl/ctrlProps/ctrlProp351.xml><?xml version="1.0" encoding="utf-8"?>
<formControlPr xmlns="http://schemas.microsoft.com/office/spreadsheetml/2009/9/main" objectType="CheckBox" fmlaLink="$E$567" lockText="1" noThreeD="1"/>
</file>

<file path=xl/ctrlProps/ctrlProp352.xml><?xml version="1.0" encoding="utf-8"?>
<formControlPr xmlns="http://schemas.microsoft.com/office/spreadsheetml/2009/9/main" objectType="CheckBox" fmlaLink="$E$568" lockText="1" noThreeD="1"/>
</file>

<file path=xl/ctrlProps/ctrlProp353.xml><?xml version="1.0" encoding="utf-8"?>
<formControlPr xmlns="http://schemas.microsoft.com/office/spreadsheetml/2009/9/main" objectType="CheckBox" fmlaLink="$E$569" lockText="1" noThreeD="1"/>
</file>

<file path=xl/ctrlProps/ctrlProp354.xml><?xml version="1.0" encoding="utf-8"?>
<formControlPr xmlns="http://schemas.microsoft.com/office/spreadsheetml/2009/9/main" objectType="CheckBox" fmlaLink="$E$570" lockText="1" noThreeD="1"/>
</file>

<file path=xl/ctrlProps/ctrlProp355.xml><?xml version="1.0" encoding="utf-8"?>
<formControlPr xmlns="http://schemas.microsoft.com/office/spreadsheetml/2009/9/main" objectType="CheckBox" fmlaLink="$E$571" lockText="1" noThreeD="1"/>
</file>

<file path=xl/ctrlProps/ctrlProp356.xml><?xml version="1.0" encoding="utf-8"?>
<formControlPr xmlns="http://schemas.microsoft.com/office/spreadsheetml/2009/9/main" objectType="CheckBox" fmlaLink="$E$572" lockText="1" noThreeD="1"/>
</file>

<file path=xl/ctrlProps/ctrlProp357.xml><?xml version="1.0" encoding="utf-8"?>
<formControlPr xmlns="http://schemas.microsoft.com/office/spreadsheetml/2009/9/main" objectType="CheckBox" fmlaLink="$E$573" lockText="1" noThreeD="1"/>
</file>

<file path=xl/ctrlProps/ctrlProp358.xml><?xml version="1.0" encoding="utf-8"?>
<formControlPr xmlns="http://schemas.microsoft.com/office/spreadsheetml/2009/9/main" objectType="CheckBox" fmlaLink="$E$574" lockText="1" noThreeD="1"/>
</file>

<file path=xl/ctrlProps/ctrlProp359.xml><?xml version="1.0" encoding="utf-8"?>
<formControlPr xmlns="http://schemas.microsoft.com/office/spreadsheetml/2009/9/main" objectType="CheckBox" fmlaLink="$E$575" lockText="1" noThreeD="1"/>
</file>

<file path=xl/ctrlProps/ctrlProp36.xml><?xml version="1.0" encoding="utf-8"?>
<formControlPr xmlns="http://schemas.microsoft.com/office/spreadsheetml/2009/9/main" objectType="CheckBox" fmlaLink="$E$70" lockText="1" noThreeD="1"/>
</file>

<file path=xl/ctrlProps/ctrlProp360.xml><?xml version="1.0" encoding="utf-8"?>
<formControlPr xmlns="http://schemas.microsoft.com/office/spreadsheetml/2009/9/main" objectType="CheckBox" fmlaLink="$E$576" lockText="1" noThreeD="1"/>
</file>

<file path=xl/ctrlProps/ctrlProp361.xml><?xml version="1.0" encoding="utf-8"?>
<formControlPr xmlns="http://schemas.microsoft.com/office/spreadsheetml/2009/9/main" objectType="CheckBox" fmlaLink="$E$577" lockText="1" noThreeD="1"/>
</file>

<file path=xl/ctrlProps/ctrlProp362.xml><?xml version="1.0" encoding="utf-8"?>
<formControlPr xmlns="http://schemas.microsoft.com/office/spreadsheetml/2009/9/main" objectType="CheckBox" fmlaLink="$E$600" lockText="1" noThreeD="1"/>
</file>

<file path=xl/ctrlProps/ctrlProp363.xml><?xml version="1.0" encoding="utf-8"?>
<formControlPr xmlns="http://schemas.microsoft.com/office/spreadsheetml/2009/9/main" objectType="CheckBox" fmlaLink="$E$601" lockText="1" noThreeD="1"/>
</file>

<file path=xl/ctrlProps/ctrlProp364.xml><?xml version="1.0" encoding="utf-8"?>
<formControlPr xmlns="http://schemas.microsoft.com/office/spreadsheetml/2009/9/main" objectType="CheckBox" fmlaLink="$E$602" lockText="1" noThreeD="1"/>
</file>

<file path=xl/ctrlProps/ctrlProp365.xml><?xml version="1.0" encoding="utf-8"?>
<formControlPr xmlns="http://schemas.microsoft.com/office/spreadsheetml/2009/9/main" objectType="CheckBox" fmlaLink="$E$603" lockText="1" noThreeD="1"/>
</file>

<file path=xl/ctrlProps/ctrlProp366.xml><?xml version="1.0" encoding="utf-8"?>
<formControlPr xmlns="http://schemas.microsoft.com/office/spreadsheetml/2009/9/main" objectType="CheckBox" fmlaLink="$E$604" lockText="1" noThreeD="1"/>
</file>

<file path=xl/ctrlProps/ctrlProp367.xml><?xml version="1.0" encoding="utf-8"?>
<formControlPr xmlns="http://schemas.microsoft.com/office/spreadsheetml/2009/9/main" objectType="CheckBox" fmlaLink="$E$605" lockText="1" noThreeD="1"/>
</file>

<file path=xl/ctrlProps/ctrlProp368.xml><?xml version="1.0" encoding="utf-8"?>
<formControlPr xmlns="http://schemas.microsoft.com/office/spreadsheetml/2009/9/main" objectType="CheckBox" fmlaLink="$E$606" lockText="1" noThreeD="1"/>
</file>

<file path=xl/ctrlProps/ctrlProp369.xml><?xml version="1.0" encoding="utf-8"?>
<formControlPr xmlns="http://schemas.microsoft.com/office/spreadsheetml/2009/9/main" objectType="CheckBox" fmlaLink="$E$607" lockText="1" noThreeD="1"/>
</file>

<file path=xl/ctrlProps/ctrlProp37.xml><?xml version="1.0" encoding="utf-8"?>
<formControlPr xmlns="http://schemas.microsoft.com/office/spreadsheetml/2009/9/main" objectType="CheckBox" fmlaLink="$E$72" lockText="1" noThreeD="1"/>
</file>

<file path=xl/ctrlProps/ctrlProp370.xml><?xml version="1.0" encoding="utf-8"?>
<formControlPr xmlns="http://schemas.microsoft.com/office/spreadsheetml/2009/9/main" objectType="CheckBox" fmlaLink="$E$608" lockText="1" noThreeD="1"/>
</file>

<file path=xl/ctrlProps/ctrlProp371.xml><?xml version="1.0" encoding="utf-8"?>
<formControlPr xmlns="http://schemas.microsoft.com/office/spreadsheetml/2009/9/main" objectType="CheckBox" fmlaLink="$E$609" lockText="1" noThreeD="1"/>
</file>

<file path=xl/ctrlProps/ctrlProp372.xml><?xml version="1.0" encoding="utf-8"?>
<formControlPr xmlns="http://schemas.microsoft.com/office/spreadsheetml/2009/9/main" objectType="CheckBox" fmlaLink="$E$610" lockText="1" noThreeD="1"/>
</file>

<file path=xl/ctrlProps/ctrlProp373.xml><?xml version="1.0" encoding="utf-8"?>
<formControlPr xmlns="http://schemas.microsoft.com/office/spreadsheetml/2009/9/main" objectType="CheckBox" fmlaLink="$E$611" lockText="1" noThreeD="1"/>
</file>

<file path=xl/ctrlProps/ctrlProp374.xml><?xml version="1.0" encoding="utf-8"?>
<formControlPr xmlns="http://schemas.microsoft.com/office/spreadsheetml/2009/9/main" objectType="CheckBox" fmlaLink="$E$612" lockText="1" noThreeD="1"/>
</file>

<file path=xl/ctrlProps/ctrlProp375.xml><?xml version="1.0" encoding="utf-8"?>
<formControlPr xmlns="http://schemas.microsoft.com/office/spreadsheetml/2009/9/main" objectType="CheckBox" fmlaLink="$E$613" lockText="1" noThreeD="1"/>
</file>

<file path=xl/ctrlProps/ctrlProp376.xml><?xml version="1.0" encoding="utf-8"?>
<formControlPr xmlns="http://schemas.microsoft.com/office/spreadsheetml/2009/9/main" objectType="CheckBox" fmlaLink="$E$615" lockText="1" noThreeD="1"/>
</file>

<file path=xl/ctrlProps/ctrlProp377.xml><?xml version="1.0" encoding="utf-8"?>
<formControlPr xmlns="http://schemas.microsoft.com/office/spreadsheetml/2009/9/main" objectType="CheckBox" fmlaLink="$E$616" lockText="1" noThreeD="1"/>
</file>

<file path=xl/ctrlProps/ctrlProp378.xml><?xml version="1.0" encoding="utf-8"?>
<formControlPr xmlns="http://schemas.microsoft.com/office/spreadsheetml/2009/9/main" objectType="CheckBox" fmlaLink="$E$620" lockText="1" noThreeD="1"/>
</file>

<file path=xl/ctrlProps/ctrlProp379.xml><?xml version="1.0" encoding="utf-8"?>
<formControlPr xmlns="http://schemas.microsoft.com/office/spreadsheetml/2009/9/main" objectType="CheckBox" fmlaLink="$E$621" lockText="1" noThreeD="1"/>
</file>

<file path=xl/ctrlProps/ctrlProp38.xml><?xml version="1.0" encoding="utf-8"?>
<formControlPr xmlns="http://schemas.microsoft.com/office/spreadsheetml/2009/9/main" objectType="CheckBox" fmlaLink="$E$71" lockText="1" noThreeD="1"/>
</file>

<file path=xl/ctrlProps/ctrlProp380.xml><?xml version="1.0" encoding="utf-8"?>
<formControlPr xmlns="http://schemas.microsoft.com/office/spreadsheetml/2009/9/main" objectType="CheckBox" fmlaLink="$E$622" lockText="1" noThreeD="1"/>
</file>

<file path=xl/ctrlProps/ctrlProp381.xml><?xml version="1.0" encoding="utf-8"?>
<formControlPr xmlns="http://schemas.microsoft.com/office/spreadsheetml/2009/9/main" objectType="CheckBox" fmlaLink="$E$623" lockText="1" noThreeD="1"/>
</file>

<file path=xl/ctrlProps/ctrlProp382.xml><?xml version="1.0" encoding="utf-8"?>
<formControlPr xmlns="http://schemas.microsoft.com/office/spreadsheetml/2009/9/main" objectType="CheckBox" fmlaLink="$E$624" lockText="1" noThreeD="1"/>
</file>

<file path=xl/ctrlProps/ctrlProp383.xml><?xml version="1.0" encoding="utf-8"?>
<formControlPr xmlns="http://schemas.microsoft.com/office/spreadsheetml/2009/9/main" objectType="CheckBox" fmlaLink="$E$625" lockText="1" noThreeD="1"/>
</file>

<file path=xl/ctrlProps/ctrlProp384.xml><?xml version="1.0" encoding="utf-8"?>
<formControlPr xmlns="http://schemas.microsoft.com/office/spreadsheetml/2009/9/main" objectType="CheckBox" fmlaLink="$E$626" lockText="1" noThreeD="1"/>
</file>

<file path=xl/ctrlProps/ctrlProp385.xml><?xml version="1.0" encoding="utf-8"?>
<formControlPr xmlns="http://schemas.microsoft.com/office/spreadsheetml/2009/9/main" objectType="CheckBox" fmlaLink="$E$627" lockText="1" noThreeD="1"/>
</file>

<file path=xl/ctrlProps/ctrlProp386.xml><?xml version="1.0" encoding="utf-8"?>
<formControlPr xmlns="http://schemas.microsoft.com/office/spreadsheetml/2009/9/main" objectType="CheckBox" fmlaLink="$E$628" lockText="1" noThreeD="1"/>
</file>

<file path=xl/ctrlProps/ctrlProp387.xml><?xml version="1.0" encoding="utf-8"?>
<formControlPr xmlns="http://schemas.microsoft.com/office/spreadsheetml/2009/9/main" objectType="CheckBox" fmlaLink="$E$629" lockText="1" noThreeD="1"/>
</file>

<file path=xl/ctrlProps/ctrlProp388.xml><?xml version="1.0" encoding="utf-8"?>
<formControlPr xmlns="http://schemas.microsoft.com/office/spreadsheetml/2009/9/main" objectType="CheckBox" fmlaLink="$E$630" lockText="1" noThreeD="1"/>
</file>

<file path=xl/ctrlProps/ctrlProp389.xml><?xml version="1.0" encoding="utf-8"?>
<formControlPr xmlns="http://schemas.microsoft.com/office/spreadsheetml/2009/9/main" objectType="CheckBox" fmlaLink="$E$631" lockText="1" noThreeD="1"/>
</file>

<file path=xl/ctrlProps/ctrlProp39.xml><?xml version="1.0" encoding="utf-8"?>
<formControlPr xmlns="http://schemas.microsoft.com/office/spreadsheetml/2009/9/main" objectType="CheckBox" fmlaLink="$E$73" lockText="1" noThreeD="1"/>
</file>

<file path=xl/ctrlProps/ctrlProp390.xml><?xml version="1.0" encoding="utf-8"?>
<formControlPr xmlns="http://schemas.microsoft.com/office/spreadsheetml/2009/9/main" objectType="CheckBox" fmlaLink="$E$632" lockText="1" noThreeD="1"/>
</file>

<file path=xl/ctrlProps/ctrlProp391.xml><?xml version="1.0" encoding="utf-8"?>
<formControlPr xmlns="http://schemas.microsoft.com/office/spreadsheetml/2009/9/main" objectType="CheckBox" fmlaLink="$E$633" lockText="1" noThreeD="1"/>
</file>

<file path=xl/ctrlProps/ctrlProp392.xml><?xml version="1.0" encoding="utf-8"?>
<formControlPr xmlns="http://schemas.microsoft.com/office/spreadsheetml/2009/9/main" objectType="CheckBox" fmlaLink="$E$634" lockText="1" noThreeD="1"/>
</file>

<file path=xl/ctrlProps/ctrlProp393.xml><?xml version="1.0" encoding="utf-8"?>
<formControlPr xmlns="http://schemas.microsoft.com/office/spreadsheetml/2009/9/main" objectType="CheckBox" fmlaLink="$E$635" lockText="1" noThreeD="1"/>
</file>

<file path=xl/ctrlProps/ctrlProp394.xml><?xml version="1.0" encoding="utf-8"?>
<formControlPr xmlns="http://schemas.microsoft.com/office/spreadsheetml/2009/9/main" objectType="CheckBox" fmlaLink="$E$636" lockText="1" noThreeD="1"/>
</file>

<file path=xl/ctrlProps/ctrlProp395.xml><?xml version="1.0" encoding="utf-8"?>
<formControlPr xmlns="http://schemas.microsoft.com/office/spreadsheetml/2009/9/main" objectType="CheckBox" fmlaLink="$E$637" lockText="1" noThreeD="1"/>
</file>

<file path=xl/ctrlProps/ctrlProp396.xml><?xml version="1.0" encoding="utf-8"?>
<formControlPr xmlns="http://schemas.microsoft.com/office/spreadsheetml/2009/9/main" objectType="CheckBox" fmlaLink="$E$638" lockText="1" noThreeD="1"/>
</file>

<file path=xl/ctrlProps/ctrlProp397.xml><?xml version="1.0" encoding="utf-8"?>
<formControlPr xmlns="http://schemas.microsoft.com/office/spreadsheetml/2009/9/main" objectType="CheckBox" fmlaLink="$E$639" lockText="1" noThreeD="1"/>
</file>

<file path=xl/ctrlProps/ctrlProp398.xml><?xml version="1.0" encoding="utf-8"?>
<formControlPr xmlns="http://schemas.microsoft.com/office/spreadsheetml/2009/9/main" objectType="CheckBox" fmlaLink="$E$640" lockText="1" noThreeD="1"/>
</file>

<file path=xl/ctrlProps/ctrlProp399.xml><?xml version="1.0" encoding="utf-8"?>
<formControlPr xmlns="http://schemas.microsoft.com/office/spreadsheetml/2009/9/main" objectType="CheckBox" fmlaLink="$E$641" lockText="1" noThreeD="1"/>
</file>

<file path=xl/ctrlProps/ctrlProp4.xml><?xml version="1.0" encoding="utf-8"?>
<formControlPr xmlns="http://schemas.microsoft.com/office/spreadsheetml/2009/9/main" objectType="CheckBox" fmlaLink="$E$23" lockText="1" noThreeD="1"/>
</file>

<file path=xl/ctrlProps/ctrlProp40.xml><?xml version="1.0" encoding="utf-8"?>
<formControlPr xmlns="http://schemas.microsoft.com/office/spreadsheetml/2009/9/main" objectType="CheckBox" fmlaLink="$E$75" lockText="1" noThreeD="1"/>
</file>

<file path=xl/ctrlProps/ctrlProp400.xml><?xml version="1.0" encoding="utf-8"?>
<formControlPr xmlns="http://schemas.microsoft.com/office/spreadsheetml/2009/9/main" objectType="CheckBox" fmlaLink="$E$642" lockText="1" noThreeD="1"/>
</file>

<file path=xl/ctrlProps/ctrlProp401.xml><?xml version="1.0" encoding="utf-8"?>
<formControlPr xmlns="http://schemas.microsoft.com/office/spreadsheetml/2009/9/main" objectType="CheckBox" fmlaLink="$E$643" lockText="1" noThreeD="1"/>
</file>

<file path=xl/ctrlProps/ctrlProp402.xml><?xml version="1.0" encoding="utf-8"?>
<formControlPr xmlns="http://schemas.microsoft.com/office/spreadsheetml/2009/9/main" objectType="CheckBox" fmlaLink="$E$644" lockText="1" noThreeD="1"/>
</file>

<file path=xl/ctrlProps/ctrlProp403.xml><?xml version="1.0" encoding="utf-8"?>
<formControlPr xmlns="http://schemas.microsoft.com/office/spreadsheetml/2009/9/main" objectType="CheckBox" fmlaLink="$E$645" lockText="1" noThreeD="1"/>
</file>

<file path=xl/ctrlProps/ctrlProp404.xml><?xml version="1.0" encoding="utf-8"?>
<formControlPr xmlns="http://schemas.microsoft.com/office/spreadsheetml/2009/9/main" objectType="CheckBox" fmlaLink="$E$646" lockText="1" noThreeD="1"/>
</file>

<file path=xl/ctrlProps/ctrlProp405.xml><?xml version="1.0" encoding="utf-8"?>
<formControlPr xmlns="http://schemas.microsoft.com/office/spreadsheetml/2009/9/main" objectType="CheckBox" fmlaLink="$E$669" lockText="1" noThreeD="1"/>
</file>

<file path=xl/ctrlProps/ctrlProp406.xml><?xml version="1.0" encoding="utf-8"?>
<formControlPr xmlns="http://schemas.microsoft.com/office/spreadsheetml/2009/9/main" objectType="CheckBox" fmlaLink="$E$670" lockText="1" noThreeD="1"/>
</file>

<file path=xl/ctrlProps/ctrlProp407.xml><?xml version="1.0" encoding="utf-8"?>
<formControlPr xmlns="http://schemas.microsoft.com/office/spreadsheetml/2009/9/main" objectType="CheckBox" fmlaLink="$E$671" lockText="1" noThreeD="1"/>
</file>

<file path=xl/ctrlProps/ctrlProp408.xml><?xml version="1.0" encoding="utf-8"?>
<formControlPr xmlns="http://schemas.microsoft.com/office/spreadsheetml/2009/9/main" objectType="CheckBox" fmlaLink="$E$672" lockText="1" noThreeD="1"/>
</file>

<file path=xl/ctrlProps/ctrlProp409.xml><?xml version="1.0" encoding="utf-8"?>
<formControlPr xmlns="http://schemas.microsoft.com/office/spreadsheetml/2009/9/main" objectType="CheckBox" fmlaLink="$E$673" lockText="1" noThreeD="1"/>
</file>

<file path=xl/ctrlProps/ctrlProp41.xml><?xml version="1.0" encoding="utf-8"?>
<formControlPr xmlns="http://schemas.microsoft.com/office/spreadsheetml/2009/9/main" objectType="CheckBox" fmlaLink="$E$74" lockText="1" noThreeD="1"/>
</file>

<file path=xl/ctrlProps/ctrlProp410.xml><?xml version="1.0" encoding="utf-8"?>
<formControlPr xmlns="http://schemas.microsoft.com/office/spreadsheetml/2009/9/main" objectType="CheckBox" fmlaLink="$E$674" lockText="1" noThreeD="1"/>
</file>

<file path=xl/ctrlProps/ctrlProp411.xml><?xml version="1.0" encoding="utf-8"?>
<formControlPr xmlns="http://schemas.microsoft.com/office/spreadsheetml/2009/9/main" objectType="CheckBox" fmlaLink="$E$675" lockText="1" noThreeD="1"/>
</file>

<file path=xl/ctrlProps/ctrlProp412.xml><?xml version="1.0" encoding="utf-8"?>
<formControlPr xmlns="http://schemas.microsoft.com/office/spreadsheetml/2009/9/main" objectType="CheckBox" fmlaLink="$E$676" lockText="1" noThreeD="1"/>
</file>

<file path=xl/ctrlProps/ctrlProp413.xml><?xml version="1.0" encoding="utf-8"?>
<formControlPr xmlns="http://schemas.microsoft.com/office/spreadsheetml/2009/9/main" objectType="CheckBox" fmlaLink="$E$677" lockText="1" noThreeD="1"/>
</file>

<file path=xl/ctrlProps/ctrlProp414.xml><?xml version="1.0" encoding="utf-8"?>
<formControlPr xmlns="http://schemas.microsoft.com/office/spreadsheetml/2009/9/main" objectType="CheckBox" fmlaLink="$E$678" lockText="1" noThreeD="1"/>
</file>

<file path=xl/ctrlProps/ctrlProp415.xml><?xml version="1.0" encoding="utf-8"?>
<formControlPr xmlns="http://schemas.microsoft.com/office/spreadsheetml/2009/9/main" objectType="CheckBox" fmlaLink="$E$679" lockText="1" noThreeD="1"/>
</file>

<file path=xl/ctrlProps/ctrlProp416.xml><?xml version="1.0" encoding="utf-8"?>
<formControlPr xmlns="http://schemas.microsoft.com/office/spreadsheetml/2009/9/main" objectType="CheckBox" fmlaLink="$E$680" lockText="1" noThreeD="1"/>
</file>

<file path=xl/ctrlProps/ctrlProp417.xml><?xml version="1.0" encoding="utf-8"?>
<formControlPr xmlns="http://schemas.microsoft.com/office/spreadsheetml/2009/9/main" objectType="CheckBox" fmlaLink="$E$681" lockText="1" noThreeD="1"/>
</file>

<file path=xl/ctrlProps/ctrlProp418.xml><?xml version="1.0" encoding="utf-8"?>
<formControlPr xmlns="http://schemas.microsoft.com/office/spreadsheetml/2009/9/main" objectType="CheckBox" fmlaLink="$E$682" lockText="1" noThreeD="1"/>
</file>

<file path=xl/ctrlProps/ctrlProp419.xml><?xml version="1.0" encoding="utf-8"?>
<formControlPr xmlns="http://schemas.microsoft.com/office/spreadsheetml/2009/9/main" objectType="CheckBox" fmlaLink="$E$684" lockText="1" noThreeD="1"/>
</file>

<file path=xl/ctrlProps/ctrlProp42.xml><?xml version="1.0" encoding="utf-8"?>
<formControlPr xmlns="http://schemas.microsoft.com/office/spreadsheetml/2009/9/main" objectType="CheckBox" fmlaLink="$E$76" lockText="1" noThreeD="1"/>
</file>

<file path=xl/ctrlProps/ctrlProp420.xml><?xml version="1.0" encoding="utf-8"?>
<formControlPr xmlns="http://schemas.microsoft.com/office/spreadsheetml/2009/9/main" objectType="CheckBox" fmlaLink="$E$685" lockText="1" noThreeD="1"/>
</file>

<file path=xl/ctrlProps/ctrlProp421.xml><?xml version="1.0" encoding="utf-8"?>
<formControlPr xmlns="http://schemas.microsoft.com/office/spreadsheetml/2009/9/main" objectType="CheckBox" fmlaLink="$E$689" lockText="1" noThreeD="1"/>
</file>

<file path=xl/ctrlProps/ctrlProp422.xml><?xml version="1.0" encoding="utf-8"?>
<formControlPr xmlns="http://schemas.microsoft.com/office/spreadsheetml/2009/9/main" objectType="CheckBox" fmlaLink="$E$690" lockText="1" noThreeD="1"/>
</file>

<file path=xl/ctrlProps/ctrlProp423.xml><?xml version="1.0" encoding="utf-8"?>
<formControlPr xmlns="http://schemas.microsoft.com/office/spreadsheetml/2009/9/main" objectType="CheckBox" fmlaLink="$E$691" lockText="1" noThreeD="1"/>
</file>

<file path=xl/ctrlProps/ctrlProp424.xml><?xml version="1.0" encoding="utf-8"?>
<formControlPr xmlns="http://schemas.microsoft.com/office/spreadsheetml/2009/9/main" objectType="CheckBox" fmlaLink="$E$692" lockText="1" noThreeD="1"/>
</file>

<file path=xl/ctrlProps/ctrlProp425.xml><?xml version="1.0" encoding="utf-8"?>
<formControlPr xmlns="http://schemas.microsoft.com/office/spreadsheetml/2009/9/main" objectType="CheckBox" fmlaLink="$E$693" lockText="1" noThreeD="1"/>
</file>

<file path=xl/ctrlProps/ctrlProp426.xml><?xml version="1.0" encoding="utf-8"?>
<formControlPr xmlns="http://schemas.microsoft.com/office/spreadsheetml/2009/9/main" objectType="CheckBox" fmlaLink="$E$694" lockText="1" noThreeD="1"/>
</file>

<file path=xl/ctrlProps/ctrlProp427.xml><?xml version="1.0" encoding="utf-8"?>
<formControlPr xmlns="http://schemas.microsoft.com/office/spreadsheetml/2009/9/main" objectType="CheckBox" fmlaLink="$E$695" lockText="1" noThreeD="1"/>
</file>

<file path=xl/ctrlProps/ctrlProp428.xml><?xml version="1.0" encoding="utf-8"?>
<formControlPr xmlns="http://schemas.microsoft.com/office/spreadsheetml/2009/9/main" objectType="CheckBox" fmlaLink="$E$696" lockText="1" noThreeD="1"/>
</file>

<file path=xl/ctrlProps/ctrlProp429.xml><?xml version="1.0" encoding="utf-8"?>
<formControlPr xmlns="http://schemas.microsoft.com/office/spreadsheetml/2009/9/main" objectType="CheckBox" fmlaLink="$E$697" lockText="1" noThreeD="1"/>
</file>

<file path=xl/ctrlProps/ctrlProp43.xml><?xml version="1.0" encoding="utf-8"?>
<formControlPr xmlns="http://schemas.microsoft.com/office/spreadsheetml/2009/9/main" objectType="CheckBox" fmlaLink="$E$78" lockText="1" noThreeD="1"/>
</file>

<file path=xl/ctrlProps/ctrlProp430.xml><?xml version="1.0" encoding="utf-8"?>
<formControlPr xmlns="http://schemas.microsoft.com/office/spreadsheetml/2009/9/main" objectType="CheckBox" fmlaLink="$E$698" lockText="1" noThreeD="1"/>
</file>

<file path=xl/ctrlProps/ctrlProp431.xml><?xml version="1.0" encoding="utf-8"?>
<formControlPr xmlns="http://schemas.microsoft.com/office/spreadsheetml/2009/9/main" objectType="CheckBox" fmlaLink="$E$699" lockText="1" noThreeD="1"/>
</file>

<file path=xl/ctrlProps/ctrlProp432.xml><?xml version="1.0" encoding="utf-8"?>
<formControlPr xmlns="http://schemas.microsoft.com/office/spreadsheetml/2009/9/main" objectType="CheckBox" fmlaLink="$E$700" lockText="1" noThreeD="1"/>
</file>

<file path=xl/ctrlProps/ctrlProp433.xml><?xml version="1.0" encoding="utf-8"?>
<formControlPr xmlns="http://schemas.microsoft.com/office/spreadsheetml/2009/9/main" objectType="CheckBox" fmlaLink="$E$701" lockText="1" noThreeD="1"/>
</file>

<file path=xl/ctrlProps/ctrlProp434.xml><?xml version="1.0" encoding="utf-8"?>
<formControlPr xmlns="http://schemas.microsoft.com/office/spreadsheetml/2009/9/main" objectType="CheckBox" fmlaLink="$E$702" lockText="1" noThreeD="1"/>
</file>

<file path=xl/ctrlProps/ctrlProp435.xml><?xml version="1.0" encoding="utf-8"?>
<formControlPr xmlns="http://schemas.microsoft.com/office/spreadsheetml/2009/9/main" objectType="CheckBox" fmlaLink="$E$703" lockText="1" noThreeD="1"/>
</file>

<file path=xl/ctrlProps/ctrlProp436.xml><?xml version="1.0" encoding="utf-8"?>
<formControlPr xmlns="http://schemas.microsoft.com/office/spreadsheetml/2009/9/main" objectType="CheckBox" fmlaLink="$E$704" lockText="1" noThreeD="1"/>
</file>

<file path=xl/ctrlProps/ctrlProp437.xml><?xml version="1.0" encoding="utf-8"?>
<formControlPr xmlns="http://schemas.microsoft.com/office/spreadsheetml/2009/9/main" objectType="CheckBox" fmlaLink="$E$705" lockText="1" noThreeD="1"/>
</file>

<file path=xl/ctrlProps/ctrlProp438.xml><?xml version="1.0" encoding="utf-8"?>
<formControlPr xmlns="http://schemas.microsoft.com/office/spreadsheetml/2009/9/main" objectType="CheckBox" fmlaLink="$E$706" lockText="1" noThreeD="1"/>
</file>

<file path=xl/ctrlProps/ctrlProp439.xml><?xml version="1.0" encoding="utf-8"?>
<formControlPr xmlns="http://schemas.microsoft.com/office/spreadsheetml/2009/9/main" objectType="CheckBox" fmlaLink="$E$707" lockText="1" noThreeD="1"/>
</file>

<file path=xl/ctrlProps/ctrlProp44.xml><?xml version="1.0" encoding="utf-8"?>
<formControlPr xmlns="http://schemas.microsoft.com/office/spreadsheetml/2009/9/main" objectType="CheckBox" fmlaLink="$E$79" lockText="1" noThreeD="1"/>
</file>

<file path=xl/ctrlProps/ctrlProp440.xml><?xml version="1.0" encoding="utf-8"?>
<formControlPr xmlns="http://schemas.microsoft.com/office/spreadsheetml/2009/9/main" objectType="CheckBox" fmlaLink="$E$708" lockText="1" noThreeD="1"/>
</file>

<file path=xl/ctrlProps/ctrlProp441.xml><?xml version="1.0" encoding="utf-8"?>
<formControlPr xmlns="http://schemas.microsoft.com/office/spreadsheetml/2009/9/main" objectType="CheckBox" fmlaLink="$E$709" lockText="1" noThreeD="1"/>
</file>

<file path=xl/ctrlProps/ctrlProp442.xml><?xml version="1.0" encoding="utf-8"?>
<formControlPr xmlns="http://schemas.microsoft.com/office/spreadsheetml/2009/9/main" objectType="CheckBox" fmlaLink="$E$710" lockText="1" noThreeD="1"/>
</file>

<file path=xl/ctrlProps/ctrlProp443.xml><?xml version="1.0" encoding="utf-8"?>
<formControlPr xmlns="http://schemas.microsoft.com/office/spreadsheetml/2009/9/main" objectType="CheckBox" fmlaLink="$E$711" lockText="1" noThreeD="1"/>
</file>

<file path=xl/ctrlProps/ctrlProp444.xml><?xml version="1.0" encoding="utf-8"?>
<formControlPr xmlns="http://schemas.microsoft.com/office/spreadsheetml/2009/9/main" objectType="CheckBox" fmlaLink="$E$712" lockText="1" noThreeD="1"/>
</file>

<file path=xl/ctrlProps/ctrlProp445.xml><?xml version="1.0" encoding="utf-8"?>
<formControlPr xmlns="http://schemas.microsoft.com/office/spreadsheetml/2009/9/main" objectType="CheckBox" fmlaLink="$E$713" lockText="1" noThreeD="1"/>
</file>

<file path=xl/ctrlProps/ctrlProp446.xml><?xml version="1.0" encoding="utf-8"?>
<formControlPr xmlns="http://schemas.microsoft.com/office/spreadsheetml/2009/9/main" objectType="CheckBox" fmlaLink="$E$714" lockText="1" noThreeD="1"/>
</file>

<file path=xl/ctrlProps/ctrlProp447.xml><?xml version="1.0" encoding="utf-8"?>
<formControlPr xmlns="http://schemas.microsoft.com/office/spreadsheetml/2009/9/main" objectType="CheckBox" fmlaLink="$E$715" lockText="1" noThreeD="1"/>
</file>

<file path=xl/ctrlProps/ctrlProp448.xml><?xml version="1.0" encoding="utf-8"?>
<formControlPr xmlns="http://schemas.microsoft.com/office/spreadsheetml/2009/9/main" objectType="CheckBox" fmlaLink="$E$738" lockText="1" noThreeD="1"/>
</file>

<file path=xl/ctrlProps/ctrlProp449.xml><?xml version="1.0" encoding="utf-8"?>
<formControlPr xmlns="http://schemas.microsoft.com/office/spreadsheetml/2009/9/main" objectType="CheckBox" fmlaLink="$E$739" lockText="1" noThreeD="1"/>
</file>

<file path=xl/ctrlProps/ctrlProp45.xml><?xml version="1.0" encoding="utf-8"?>
<formControlPr xmlns="http://schemas.microsoft.com/office/spreadsheetml/2009/9/main" objectType="CheckBox" fmlaLink="$E$81" lockText="1" noThreeD="1"/>
</file>

<file path=xl/ctrlProps/ctrlProp450.xml><?xml version="1.0" encoding="utf-8"?>
<formControlPr xmlns="http://schemas.microsoft.com/office/spreadsheetml/2009/9/main" objectType="CheckBox" fmlaLink="$E$740" lockText="1" noThreeD="1"/>
</file>

<file path=xl/ctrlProps/ctrlProp451.xml><?xml version="1.0" encoding="utf-8"?>
<formControlPr xmlns="http://schemas.microsoft.com/office/spreadsheetml/2009/9/main" objectType="CheckBox" fmlaLink="$E$741" lockText="1" noThreeD="1"/>
</file>

<file path=xl/ctrlProps/ctrlProp452.xml><?xml version="1.0" encoding="utf-8"?>
<formControlPr xmlns="http://schemas.microsoft.com/office/spreadsheetml/2009/9/main" objectType="CheckBox" fmlaLink="$E$742" lockText="1" noThreeD="1"/>
</file>

<file path=xl/ctrlProps/ctrlProp453.xml><?xml version="1.0" encoding="utf-8"?>
<formControlPr xmlns="http://schemas.microsoft.com/office/spreadsheetml/2009/9/main" objectType="CheckBox" fmlaLink="$E$743" lockText="1" noThreeD="1"/>
</file>

<file path=xl/ctrlProps/ctrlProp454.xml><?xml version="1.0" encoding="utf-8"?>
<formControlPr xmlns="http://schemas.microsoft.com/office/spreadsheetml/2009/9/main" objectType="CheckBox" fmlaLink="$E$744" lockText="1" noThreeD="1"/>
</file>

<file path=xl/ctrlProps/ctrlProp455.xml><?xml version="1.0" encoding="utf-8"?>
<formControlPr xmlns="http://schemas.microsoft.com/office/spreadsheetml/2009/9/main" objectType="CheckBox" fmlaLink="$E$745" lockText="1" noThreeD="1"/>
</file>

<file path=xl/ctrlProps/ctrlProp456.xml><?xml version="1.0" encoding="utf-8"?>
<formControlPr xmlns="http://schemas.microsoft.com/office/spreadsheetml/2009/9/main" objectType="CheckBox" fmlaLink="$E$746" lockText="1" noThreeD="1"/>
</file>

<file path=xl/ctrlProps/ctrlProp457.xml><?xml version="1.0" encoding="utf-8"?>
<formControlPr xmlns="http://schemas.microsoft.com/office/spreadsheetml/2009/9/main" objectType="CheckBox" fmlaLink="$E$747" lockText="1" noThreeD="1"/>
</file>

<file path=xl/ctrlProps/ctrlProp458.xml><?xml version="1.0" encoding="utf-8"?>
<formControlPr xmlns="http://schemas.microsoft.com/office/spreadsheetml/2009/9/main" objectType="CheckBox" fmlaLink="$E$748" lockText="1" noThreeD="1"/>
</file>

<file path=xl/ctrlProps/ctrlProp459.xml><?xml version="1.0" encoding="utf-8"?>
<formControlPr xmlns="http://schemas.microsoft.com/office/spreadsheetml/2009/9/main" objectType="CheckBox" fmlaLink="$E$749" lockText="1" noThreeD="1"/>
</file>

<file path=xl/ctrlProps/ctrlProp46.xml><?xml version="1.0" encoding="utf-8"?>
<formControlPr xmlns="http://schemas.microsoft.com/office/spreadsheetml/2009/9/main" objectType="CheckBox" fmlaLink="$E$80" lockText="1" noThreeD="1"/>
</file>

<file path=xl/ctrlProps/ctrlProp460.xml><?xml version="1.0" encoding="utf-8"?>
<formControlPr xmlns="http://schemas.microsoft.com/office/spreadsheetml/2009/9/main" objectType="CheckBox" fmlaLink="$E$750" lockText="1" noThreeD="1"/>
</file>

<file path=xl/ctrlProps/ctrlProp461.xml><?xml version="1.0" encoding="utf-8"?>
<formControlPr xmlns="http://schemas.microsoft.com/office/spreadsheetml/2009/9/main" objectType="CheckBox" fmlaLink="$E$751" lockText="1" noThreeD="1"/>
</file>

<file path=xl/ctrlProps/ctrlProp462.xml><?xml version="1.0" encoding="utf-8"?>
<formControlPr xmlns="http://schemas.microsoft.com/office/spreadsheetml/2009/9/main" objectType="CheckBox" fmlaLink="$E$753" lockText="1" noThreeD="1"/>
</file>

<file path=xl/ctrlProps/ctrlProp463.xml><?xml version="1.0" encoding="utf-8"?>
<formControlPr xmlns="http://schemas.microsoft.com/office/spreadsheetml/2009/9/main" objectType="CheckBox" fmlaLink="$E$754" lockText="1" noThreeD="1"/>
</file>

<file path=xl/ctrlProps/ctrlProp464.xml><?xml version="1.0" encoding="utf-8"?>
<formControlPr xmlns="http://schemas.microsoft.com/office/spreadsheetml/2009/9/main" objectType="CheckBox" fmlaLink="$E$758" lockText="1" noThreeD="1"/>
</file>

<file path=xl/ctrlProps/ctrlProp465.xml><?xml version="1.0" encoding="utf-8"?>
<formControlPr xmlns="http://schemas.microsoft.com/office/spreadsheetml/2009/9/main" objectType="CheckBox" fmlaLink="$E$759" lockText="1" noThreeD="1"/>
</file>

<file path=xl/ctrlProps/ctrlProp466.xml><?xml version="1.0" encoding="utf-8"?>
<formControlPr xmlns="http://schemas.microsoft.com/office/spreadsheetml/2009/9/main" objectType="CheckBox" fmlaLink="$E$760" lockText="1" noThreeD="1"/>
</file>

<file path=xl/ctrlProps/ctrlProp467.xml><?xml version="1.0" encoding="utf-8"?>
<formControlPr xmlns="http://schemas.microsoft.com/office/spreadsheetml/2009/9/main" objectType="CheckBox" fmlaLink="$E$761" lockText="1" noThreeD="1"/>
</file>

<file path=xl/ctrlProps/ctrlProp468.xml><?xml version="1.0" encoding="utf-8"?>
<formControlPr xmlns="http://schemas.microsoft.com/office/spreadsheetml/2009/9/main" objectType="CheckBox" fmlaLink="$E$762" lockText="1" noThreeD="1"/>
</file>

<file path=xl/ctrlProps/ctrlProp469.xml><?xml version="1.0" encoding="utf-8"?>
<formControlPr xmlns="http://schemas.microsoft.com/office/spreadsheetml/2009/9/main" objectType="CheckBox" fmlaLink="$E$763" lockText="1" noThreeD="1"/>
</file>

<file path=xl/ctrlProps/ctrlProp47.xml><?xml version="1.0" encoding="utf-8"?>
<formControlPr xmlns="http://schemas.microsoft.com/office/spreadsheetml/2009/9/main" objectType="CheckBox" fmlaLink="$E$83" lockText="1" noThreeD="1"/>
</file>

<file path=xl/ctrlProps/ctrlProp470.xml><?xml version="1.0" encoding="utf-8"?>
<formControlPr xmlns="http://schemas.microsoft.com/office/spreadsheetml/2009/9/main" objectType="CheckBox" fmlaLink="$E$764" lockText="1" noThreeD="1"/>
</file>

<file path=xl/ctrlProps/ctrlProp471.xml><?xml version="1.0" encoding="utf-8"?>
<formControlPr xmlns="http://schemas.microsoft.com/office/spreadsheetml/2009/9/main" objectType="CheckBox" fmlaLink="$E$765" lockText="1" noThreeD="1"/>
</file>

<file path=xl/ctrlProps/ctrlProp472.xml><?xml version="1.0" encoding="utf-8"?>
<formControlPr xmlns="http://schemas.microsoft.com/office/spreadsheetml/2009/9/main" objectType="CheckBox" fmlaLink="$E$766" lockText="1" noThreeD="1"/>
</file>

<file path=xl/ctrlProps/ctrlProp473.xml><?xml version="1.0" encoding="utf-8"?>
<formControlPr xmlns="http://schemas.microsoft.com/office/spreadsheetml/2009/9/main" objectType="CheckBox" fmlaLink="$E$767" lockText="1" noThreeD="1"/>
</file>

<file path=xl/ctrlProps/ctrlProp474.xml><?xml version="1.0" encoding="utf-8"?>
<formControlPr xmlns="http://schemas.microsoft.com/office/spreadsheetml/2009/9/main" objectType="CheckBox" fmlaLink="$E$768" lockText="1" noThreeD="1"/>
</file>

<file path=xl/ctrlProps/ctrlProp475.xml><?xml version="1.0" encoding="utf-8"?>
<formControlPr xmlns="http://schemas.microsoft.com/office/spreadsheetml/2009/9/main" objectType="CheckBox" fmlaLink="$E$769" lockText="1" noThreeD="1"/>
</file>

<file path=xl/ctrlProps/ctrlProp476.xml><?xml version="1.0" encoding="utf-8"?>
<formControlPr xmlns="http://schemas.microsoft.com/office/spreadsheetml/2009/9/main" objectType="CheckBox" fmlaLink="$E$770" lockText="1" noThreeD="1"/>
</file>

<file path=xl/ctrlProps/ctrlProp477.xml><?xml version="1.0" encoding="utf-8"?>
<formControlPr xmlns="http://schemas.microsoft.com/office/spreadsheetml/2009/9/main" objectType="CheckBox" fmlaLink="$E$771" lockText="1" noThreeD="1"/>
</file>

<file path=xl/ctrlProps/ctrlProp478.xml><?xml version="1.0" encoding="utf-8"?>
<formControlPr xmlns="http://schemas.microsoft.com/office/spreadsheetml/2009/9/main" objectType="CheckBox" fmlaLink="$E$772" lockText="1" noThreeD="1"/>
</file>

<file path=xl/ctrlProps/ctrlProp479.xml><?xml version="1.0" encoding="utf-8"?>
<formControlPr xmlns="http://schemas.microsoft.com/office/spreadsheetml/2009/9/main" objectType="CheckBox" fmlaLink="$E$773" lockText="1" noThreeD="1"/>
</file>

<file path=xl/ctrlProps/ctrlProp48.xml><?xml version="1.0" encoding="utf-8"?>
<formControlPr xmlns="http://schemas.microsoft.com/office/spreadsheetml/2009/9/main" objectType="CheckBox" fmlaLink="$E$82" lockText="1" noThreeD="1"/>
</file>

<file path=xl/ctrlProps/ctrlProp480.xml><?xml version="1.0" encoding="utf-8"?>
<formControlPr xmlns="http://schemas.microsoft.com/office/spreadsheetml/2009/9/main" objectType="CheckBox" fmlaLink="$E$774" lockText="1" noThreeD="1"/>
</file>

<file path=xl/ctrlProps/ctrlProp481.xml><?xml version="1.0" encoding="utf-8"?>
<formControlPr xmlns="http://schemas.microsoft.com/office/spreadsheetml/2009/9/main" objectType="CheckBox" fmlaLink="$E$775" lockText="1" noThreeD="1"/>
</file>

<file path=xl/ctrlProps/ctrlProp482.xml><?xml version="1.0" encoding="utf-8"?>
<formControlPr xmlns="http://schemas.microsoft.com/office/spreadsheetml/2009/9/main" objectType="CheckBox" fmlaLink="$E$776" lockText="1" noThreeD="1"/>
</file>

<file path=xl/ctrlProps/ctrlProp483.xml><?xml version="1.0" encoding="utf-8"?>
<formControlPr xmlns="http://schemas.microsoft.com/office/spreadsheetml/2009/9/main" objectType="CheckBox" fmlaLink="$E$777" lockText="1" noThreeD="1"/>
</file>

<file path=xl/ctrlProps/ctrlProp484.xml><?xml version="1.0" encoding="utf-8"?>
<formControlPr xmlns="http://schemas.microsoft.com/office/spreadsheetml/2009/9/main" objectType="CheckBox" fmlaLink="$E$778" lockText="1" noThreeD="1"/>
</file>

<file path=xl/ctrlProps/ctrlProp485.xml><?xml version="1.0" encoding="utf-8"?>
<formControlPr xmlns="http://schemas.microsoft.com/office/spreadsheetml/2009/9/main" objectType="CheckBox" fmlaLink="$E$779" lockText="1" noThreeD="1"/>
</file>

<file path=xl/ctrlProps/ctrlProp486.xml><?xml version="1.0" encoding="utf-8"?>
<formControlPr xmlns="http://schemas.microsoft.com/office/spreadsheetml/2009/9/main" objectType="CheckBox" fmlaLink="$E$780" lockText="1" noThreeD="1"/>
</file>

<file path=xl/ctrlProps/ctrlProp487.xml><?xml version="1.0" encoding="utf-8"?>
<formControlPr xmlns="http://schemas.microsoft.com/office/spreadsheetml/2009/9/main" objectType="CheckBox" fmlaLink="$E$781" lockText="1" noThreeD="1"/>
</file>

<file path=xl/ctrlProps/ctrlProp488.xml><?xml version="1.0" encoding="utf-8"?>
<formControlPr xmlns="http://schemas.microsoft.com/office/spreadsheetml/2009/9/main" objectType="CheckBox" fmlaLink="$E$782" lockText="1" noThreeD="1"/>
</file>

<file path=xl/ctrlProps/ctrlProp489.xml><?xml version="1.0" encoding="utf-8"?>
<formControlPr xmlns="http://schemas.microsoft.com/office/spreadsheetml/2009/9/main" objectType="CheckBox" fmlaLink="$E$783" lockText="1" noThreeD="1"/>
</file>

<file path=xl/ctrlProps/ctrlProp49.xml><?xml version="1.0" encoding="utf-8"?>
<formControlPr xmlns="http://schemas.microsoft.com/office/spreadsheetml/2009/9/main" objectType="CheckBox" fmlaLink="$E$84" lockText="1" noThreeD="1"/>
</file>

<file path=xl/ctrlProps/ctrlProp490.xml><?xml version="1.0" encoding="utf-8"?>
<formControlPr xmlns="http://schemas.microsoft.com/office/spreadsheetml/2009/9/main" objectType="CheckBox" fmlaLink="$E$784" lockText="1" noThreeD="1"/>
</file>

<file path=xl/ctrlProps/ctrlProp491.xml><?xml version="1.0" encoding="utf-8"?>
<formControlPr xmlns="http://schemas.microsoft.com/office/spreadsheetml/2009/9/main" objectType="CheckBox" fmlaLink="$E$807" lockText="1" noThreeD="1"/>
</file>

<file path=xl/ctrlProps/ctrlProp492.xml><?xml version="1.0" encoding="utf-8"?>
<formControlPr xmlns="http://schemas.microsoft.com/office/spreadsheetml/2009/9/main" objectType="CheckBox" fmlaLink="$E$808" lockText="1" noThreeD="1"/>
</file>

<file path=xl/ctrlProps/ctrlProp493.xml><?xml version="1.0" encoding="utf-8"?>
<formControlPr xmlns="http://schemas.microsoft.com/office/spreadsheetml/2009/9/main" objectType="CheckBox" fmlaLink="$E$809" lockText="1" noThreeD="1"/>
</file>

<file path=xl/ctrlProps/ctrlProp494.xml><?xml version="1.0" encoding="utf-8"?>
<formControlPr xmlns="http://schemas.microsoft.com/office/spreadsheetml/2009/9/main" objectType="CheckBox" fmlaLink="$E$810" lockText="1" noThreeD="1"/>
</file>

<file path=xl/ctrlProps/ctrlProp495.xml><?xml version="1.0" encoding="utf-8"?>
<formControlPr xmlns="http://schemas.microsoft.com/office/spreadsheetml/2009/9/main" objectType="CheckBox" fmlaLink="$E$811" lockText="1" noThreeD="1"/>
</file>

<file path=xl/ctrlProps/ctrlProp496.xml><?xml version="1.0" encoding="utf-8"?>
<formControlPr xmlns="http://schemas.microsoft.com/office/spreadsheetml/2009/9/main" objectType="CheckBox" fmlaLink="$E$812" lockText="1" noThreeD="1"/>
</file>

<file path=xl/ctrlProps/ctrlProp497.xml><?xml version="1.0" encoding="utf-8"?>
<formControlPr xmlns="http://schemas.microsoft.com/office/spreadsheetml/2009/9/main" objectType="CheckBox" fmlaLink="$E$813" lockText="1" noThreeD="1"/>
</file>

<file path=xl/ctrlProps/ctrlProp498.xml><?xml version="1.0" encoding="utf-8"?>
<formControlPr xmlns="http://schemas.microsoft.com/office/spreadsheetml/2009/9/main" objectType="CheckBox" fmlaLink="$E$814" lockText="1" noThreeD="1"/>
</file>

<file path=xl/ctrlProps/ctrlProp499.xml><?xml version="1.0" encoding="utf-8"?>
<formControlPr xmlns="http://schemas.microsoft.com/office/spreadsheetml/2009/9/main" objectType="CheckBox" fmlaLink="$E$815" lockText="1" noThreeD="1"/>
</file>

<file path=xl/ctrlProps/ctrlProp5.xml><?xml version="1.0" encoding="utf-8"?>
<formControlPr xmlns="http://schemas.microsoft.com/office/spreadsheetml/2009/9/main" objectType="CheckBox" fmlaLink="$E$24" lockText="1" noThreeD="1"/>
</file>

<file path=xl/ctrlProps/ctrlProp50.xml><?xml version="1.0" encoding="utf-8"?>
<formControlPr xmlns="http://schemas.microsoft.com/office/spreadsheetml/2009/9/main" objectType="CheckBox" fmlaLink="$E$85" lockText="1" noThreeD="1"/>
</file>

<file path=xl/ctrlProps/ctrlProp500.xml><?xml version="1.0" encoding="utf-8"?>
<formControlPr xmlns="http://schemas.microsoft.com/office/spreadsheetml/2009/9/main" objectType="CheckBox" fmlaLink="$E$816" lockText="1" noThreeD="1"/>
</file>

<file path=xl/ctrlProps/ctrlProp501.xml><?xml version="1.0" encoding="utf-8"?>
<formControlPr xmlns="http://schemas.microsoft.com/office/spreadsheetml/2009/9/main" objectType="CheckBox" fmlaLink="$E$817" lockText="1" noThreeD="1"/>
</file>

<file path=xl/ctrlProps/ctrlProp502.xml><?xml version="1.0" encoding="utf-8"?>
<formControlPr xmlns="http://schemas.microsoft.com/office/spreadsheetml/2009/9/main" objectType="CheckBox" fmlaLink="$E$818" lockText="1" noThreeD="1"/>
</file>

<file path=xl/ctrlProps/ctrlProp503.xml><?xml version="1.0" encoding="utf-8"?>
<formControlPr xmlns="http://schemas.microsoft.com/office/spreadsheetml/2009/9/main" objectType="CheckBox" fmlaLink="$E$819" lockText="1" noThreeD="1"/>
</file>

<file path=xl/ctrlProps/ctrlProp504.xml><?xml version="1.0" encoding="utf-8"?>
<formControlPr xmlns="http://schemas.microsoft.com/office/spreadsheetml/2009/9/main" objectType="CheckBox" fmlaLink="$E$820" lockText="1" noThreeD="1"/>
</file>

<file path=xl/ctrlProps/ctrlProp505.xml><?xml version="1.0" encoding="utf-8"?>
<formControlPr xmlns="http://schemas.microsoft.com/office/spreadsheetml/2009/9/main" objectType="CheckBox" fmlaLink="$E$822" lockText="1" noThreeD="1"/>
</file>

<file path=xl/ctrlProps/ctrlProp506.xml><?xml version="1.0" encoding="utf-8"?>
<formControlPr xmlns="http://schemas.microsoft.com/office/spreadsheetml/2009/9/main" objectType="CheckBox" fmlaLink="$E$823" lockText="1" noThreeD="1"/>
</file>

<file path=xl/ctrlProps/ctrlProp507.xml><?xml version="1.0" encoding="utf-8"?>
<formControlPr xmlns="http://schemas.microsoft.com/office/spreadsheetml/2009/9/main" objectType="CheckBox" fmlaLink="$E$827" lockText="1" noThreeD="1"/>
</file>

<file path=xl/ctrlProps/ctrlProp508.xml><?xml version="1.0" encoding="utf-8"?>
<formControlPr xmlns="http://schemas.microsoft.com/office/spreadsheetml/2009/9/main" objectType="CheckBox" fmlaLink="$E$828" lockText="1" noThreeD="1"/>
</file>

<file path=xl/ctrlProps/ctrlProp509.xml><?xml version="1.0" encoding="utf-8"?>
<formControlPr xmlns="http://schemas.microsoft.com/office/spreadsheetml/2009/9/main" objectType="CheckBox" fmlaLink="$E$829" lockText="1" noThreeD="1"/>
</file>

<file path=xl/ctrlProps/ctrlProp51.xml><?xml version="1.0" encoding="utf-8"?>
<formControlPr xmlns="http://schemas.microsoft.com/office/spreadsheetml/2009/9/main" objectType="CheckBox" fmlaLink="$E$87" lockText="1" noThreeD="1"/>
</file>

<file path=xl/ctrlProps/ctrlProp510.xml><?xml version="1.0" encoding="utf-8"?>
<formControlPr xmlns="http://schemas.microsoft.com/office/spreadsheetml/2009/9/main" objectType="CheckBox" fmlaLink="$E$830" lockText="1" noThreeD="1"/>
</file>

<file path=xl/ctrlProps/ctrlProp511.xml><?xml version="1.0" encoding="utf-8"?>
<formControlPr xmlns="http://schemas.microsoft.com/office/spreadsheetml/2009/9/main" objectType="CheckBox" fmlaLink="$E$831" lockText="1" noThreeD="1"/>
</file>

<file path=xl/ctrlProps/ctrlProp512.xml><?xml version="1.0" encoding="utf-8"?>
<formControlPr xmlns="http://schemas.microsoft.com/office/spreadsheetml/2009/9/main" objectType="CheckBox" fmlaLink="$E$832" lockText="1" noThreeD="1"/>
</file>

<file path=xl/ctrlProps/ctrlProp513.xml><?xml version="1.0" encoding="utf-8"?>
<formControlPr xmlns="http://schemas.microsoft.com/office/spreadsheetml/2009/9/main" objectType="CheckBox" fmlaLink="$E$833" lockText="1" noThreeD="1"/>
</file>

<file path=xl/ctrlProps/ctrlProp514.xml><?xml version="1.0" encoding="utf-8"?>
<formControlPr xmlns="http://schemas.microsoft.com/office/spreadsheetml/2009/9/main" objectType="CheckBox" fmlaLink="$E$834" lockText="1" noThreeD="1"/>
</file>

<file path=xl/ctrlProps/ctrlProp515.xml><?xml version="1.0" encoding="utf-8"?>
<formControlPr xmlns="http://schemas.microsoft.com/office/spreadsheetml/2009/9/main" objectType="CheckBox" fmlaLink="$E$835" lockText="1" noThreeD="1"/>
</file>

<file path=xl/ctrlProps/ctrlProp516.xml><?xml version="1.0" encoding="utf-8"?>
<formControlPr xmlns="http://schemas.microsoft.com/office/spreadsheetml/2009/9/main" objectType="CheckBox" fmlaLink="$E$836" lockText="1" noThreeD="1"/>
</file>

<file path=xl/ctrlProps/ctrlProp517.xml><?xml version="1.0" encoding="utf-8"?>
<formControlPr xmlns="http://schemas.microsoft.com/office/spreadsheetml/2009/9/main" objectType="CheckBox" fmlaLink="$E$837" lockText="1" noThreeD="1"/>
</file>

<file path=xl/ctrlProps/ctrlProp518.xml><?xml version="1.0" encoding="utf-8"?>
<formControlPr xmlns="http://schemas.microsoft.com/office/spreadsheetml/2009/9/main" objectType="CheckBox" fmlaLink="$E$838" lockText="1" noThreeD="1"/>
</file>

<file path=xl/ctrlProps/ctrlProp519.xml><?xml version="1.0" encoding="utf-8"?>
<formControlPr xmlns="http://schemas.microsoft.com/office/spreadsheetml/2009/9/main" objectType="CheckBox" fmlaLink="$E$839" lockText="1" noThreeD="1"/>
</file>

<file path=xl/ctrlProps/ctrlProp52.xml><?xml version="1.0" encoding="utf-8"?>
<formControlPr xmlns="http://schemas.microsoft.com/office/spreadsheetml/2009/9/main" objectType="CheckBox" fmlaLink="$E$89" lockText="1" noThreeD="1"/>
</file>

<file path=xl/ctrlProps/ctrlProp520.xml><?xml version="1.0" encoding="utf-8"?>
<formControlPr xmlns="http://schemas.microsoft.com/office/spreadsheetml/2009/9/main" objectType="CheckBox" fmlaLink="$E$840" lockText="1" noThreeD="1"/>
</file>

<file path=xl/ctrlProps/ctrlProp521.xml><?xml version="1.0" encoding="utf-8"?>
<formControlPr xmlns="http://schemas.microsoft.com/office/spreadsheetml/2009/9/main" objectType="CheckBox" fmlaLink="$E$841" lockText="1" noThreeD="1"/>
</file>

<file path=xl/ctrlProps/ctrlProp522.xml><?xml version="1.0" encoding="utf-8"?>
<formControlPr xmlns="http://schemas.microsoft.com/office/spreadsheetml/2009/9/main" objectType="CheckBox" fmlaLink="$E$842" lockText="1" noThreeD="1"/>
</file>

<file path=xl/ctrlProps/ctrlProp523.xml><?xml version="1.0" encoding="utf-8"?>
<formControlPr xmlns="http://schemas.microsoft.com/office/spreadsheetml/2009/9/main" objectType="CheckBox" fmlaLink="$E$843" lockText="1" noThreeD="1"/>
</file>

<file path=xl/ctrlProps/ctrlProp524.xml><?xml version="1.0" encoding="utf-8"?>
<formControlPr xmlns="http://schemas.microsoft.com/office/spreadsheetml/2009/9/main" objectType="CheckBox" fmlaLink="$E$844" lockText="1" noThreeD="1"/>
</file>

<file path=xl/ctrlProps/ctrlProp525.xml><?xml version="1.0" encoding="utf-8"?>
<formControlPr xmlns="http://schemas.microsoft.com/office/spreadsheetml/2009/9/main" objectType="CheckBox" fmlaLink="$E$845" lockText="1" noThreeD="1"/>
</file>

<file path=xl/ctrlProps/ctrlProp526.xml><?xml version="1.0" encoding="utf-8"?>
<formControlPr xmlns="http://schemas.microsoft.com/office/spreadsheetml/2009/9/main" objectType="CheckBox" fmlaLink="$E$846" lockText="1" noThreeD="1"/>
</file>

<file path=xl/ctrlProps/ctrlProp527.xml><?xml version="1.0" encoding="utf-8"?>
<formControlPr xmlns="http://schemas.microsoft.com/office/spreadsheetml/2009/9/main" objectType="CheckBox" fmlaLink="$E$847" lockText="1" noThreeD="1"/>
</file>

<file path=xl/ctrlProps/ctrlProp528.xml><?xml version="1.0" encoding="utf-8"?>
<formControlPr xmlns="http://schemas.microsoft.com/office/spreadsheetml/2009/9/main" objectType="CheckBox" fmlaLink="$E$848" lockText="1" noThreeD="1"/>
</file>

<file path=xl/ctrlProps/ctrlProp529.xml><?xml version="1.0" encoding="utf-8"?>
<formControlPr xmlns="http://schemas.microsoft.com/office/spreadsheetml/2009/9/main" objectType="CheckBox" fmlaLink="$E$849" lockText="1" noThreeD="1"/>
</file>

<file path=xl/ctrlProps/ctrlProp53.xml><?xml version="1.0" encoding="utf-8"?>
<formControlPr xmlns="http://schemas.microsoft.com/office/spreadsheetml/2009/9/main" objectType="CheckBox" fmlaLink="$E$86" lockText="1" noThreeD="1"/>
</file>

<file path=xl/ctrlProps/ctrlProp530.xml><?xml version="1.0" encoding="utf-8"?>
<formControlPr xmlns="http://schemas.microsoft.com/office/spreadsheetml/2009/9/main" objectType="CheckBox" fmlaLink="$E$850" lockText="1" noThreeD="1"/>
</file>

<file path=xl/ctrlProps/ctrlProp531.xml><?xml version="1.0" encoding="utf-8"?>
<formControlPr xmlns="http://schemas.microsoft.com/office/spreadsheetml/2009/9/main" objectType="CheckBox" fmlaLink="$E$851" lockText="1" noThreeD="1"/>
</file>

<file path=xl/ctrlProps/ctrlProp532.xml><?xml version="1.0" encoding="utf-8"?>
<formControlPr xmlns="http://schemas.microsoft.com/office/spreadsheetml/2009/9/main" objectType="CheckBox" fmlaLink="$E$852" lockText="1" noThreeD="1"/>
</file>

<file path=xl/ctrlProps/ctrlProp533.xml><?xml version="1.0" encoding="utf-8"?>
<formControlPr xmlns="http://schemas.microsoft.com/office/spreadsheetml/2009/9/main" objectType="CheckBox" fmlaLink="$E$853" lockText="1" noThreeD="1"/>
</file>

<file path=xl/ctrlProps/ctrlProp534.xml><?xml version="1.0" encoding="utf-8"?>
<formControlPr xmlns="http://schemas.microsoft.com/office/spreadsheetml/2009/9/main" objectType="CheckBox" fmlaLink="$E$876" lockText="1" noThreeD="1"/>
</file>

<file path=xl/ctrlProps/ctrlProp535.xml><?xml version="1.0" encoding="utf-8"?>
<formControlPr xmlns="http://schemas.microsoft.com/office/spreadsheetml/2009/9/main" objectType="CheckBox" fmlaLink="$E$877" lockText="1" noThreeD="1"/>
</file>

<file path=xl/ctrlProps/ctrlProp536.xml><?xml version="1.0" encoding="utf-8"?>
<formControlPr xmlns="http://schemas.microsoft.com/office/spreadsheetml/2009/9/main" objectType="CheckBox" fmlaLink="$E$878" lockText="1" noThreeD="1"/>
</file>

<file path=xl/ctrlProps/ctrlProp537.xml><?xml version="1.0" encoding="utf-8"?>
<formControlPr xmlns="http://schemas.microsoft.com/office/spreadsheetml/2009/9/main" objectType="CheckBox" fmlaLink="$E$879" lockText="1" noThreeD="1"/>
</file>

<file path=xl/ctrlProps/ctrlProp538.xml><?xml version="1.0" encoding="utf-8"?>
<formControlPr xmlns="http://schemas.microsoft.com/office/spreadsheetml/2009/9/main" objectType="CheckBox" fmlaLink="$E$880" lockText="1" noThreeD="1"/>
</file>

<file path=xl/ctrlProps/ctrlProp539.xml><?xml version="1.0" encoding="utf-8"?>
<formControlPr xmlns="http://schemas.microsoft.com/office/spreadsheetml/2009/9/main" objectType="CheckBox" fmlaLink="$E$881" lockText="1" noThreeD="1"/>
</file>

<file path=xl/ctrlProps/ctrlProp54.xml><?xml version="1.0" encoding="utf-8"?>
<formControlPr xmlns="http://schemas.microsoft.com/office/spreadsheetml/2009/9/main" objectType="CheckBox" fmlaLink="$E$88" lockText="1" noThreeD="1"/>
</file>

<file path=xl/ctrlProps/ctrlProp540.xml><?xml version="1.0" encoding="utf-8"?>
<formControlPr xmlns="http://schemas.microsoft.com/office/spreadsheetml/2009/9/main" objectType="CheckBox" fmlaLink="$E$882" lockText="1" noThreeD="1"/>
</file>

<file path=xl/ctrlProps/ctrlProp541.xml><?xml version="1.0" encoding="utf-8"?>
<formControlPr xmlns="http://schemas.microsoft.com/office/spreadsheetml/2009/9/main" objectType="CheckBox" fmlaLink="$E$883" lockText="1" noThreeD="1"/>
</file>

<file path=xl/ctrlProps/ctrlProp542.xml><?xml version="1.0" encoding="utf-8"?>
<formControlPr xmlns="http://schemas.microsoft.com/office/spreadsheetml/2009/9/main" objectType="CheckBox" fmlaLink="$E$884" lockText="1" noThreeD="1"/>
</file>

<file path=xl/ctrlProps/ctrlProp543.xml><?xml version="1.0" encoding="utf-8"?>
<formControlPr xmlns="http://schemas.microsoft.com/office/spreadsheetml/2009/9/main" objectType="CheckBox" fmlaLink="$E$885" lockText="1" noThreeD="1"/>
</file>

<file path=xl/ctrlProps/ctrlProp544.xml><?xml version="1.0" encoding="utf-8"?>
<formControlPr xmlns="http://schemas.microsoft.com/office/spreadsheetml/2009/9/main" objectType="CheckBox" fmlaLink="$E$886" lockText="1" noThreeD="1"/>
</file>

<file path=xl/ctrlProps/ctrlProp545.xml><?xml version="1.0" encoding="utf-8"?>
<formControlPr xmlns="http://schemas.microsoft.com/office/spreadsheetml/2009/9/main" objectType="CheckBox" fmlaLink="$E$887" lockText="1" noThreeD="1"/>
</file>

<file path=xl/ctrlProps/ctrlProp546.xml><?xml version="1.0" encoding="utf-8"?>
<formControlPr xmlns="http://schemas.microsoft.com/office/spreadsheetml/2009/9/main" objectType="CheckBox" fmlaLink="$E$888" lockText="1" noThreeD="1"/>
</file>

<file path=xl/ctrlProps/ctrlProp547.xml><?xml version="1.0" encoding="utf-8"?>
<formControlPr xmlns="http://schemas.microsoft.com/office/spreadsheetml/2009/9/main" objectType="CheckBox" fmlaLink="$E$889" lockText="1" noThreeD="1"/>
</file>

<file path=xl/ctrlProps/ctrlProp548.xml><?xml version="1.0" encoding="utf-8"?>
<formControlPr xmlns="http://schemas.microsoft.com/office/spreadsheetml/2009/9/main" objectType="CheckBox" fmlaLink="$E$891" lockText="1" noThreeD="1"/>
</file>

<file path=xl/ctrlProps/ctrlProp549.xml><?xml version="1.0" encoding="utf-8"?>
<formControlPr xmlns="http://schemas.microsoft.com/office/spreadsheetml/2009/9/main" objectType="CheckBox" fmlaLink="$E$892" lockText="1" noThreeD="1"/>
</file>

<file path=xl/ctrlProps/ctrlProp55.xml><?xml version="1.0" encoding="utf-8"?>
<formControlPr xmlns="http://schemas.microsoft.com/office/spreadsheetml/2009/9/main" objectType="CheckBox" fmlaLink="$E$90" lockText="1" noThreeD="1"/>
</file>

<file path=xl/ctrlProps/ctrlProp550.xml><?xml version="1.0" encoding="utf-8"?>
<formControlPr xmlns="http://schemas.microsoft.com/office/spreadsheetml/2009/9/main" objectType="CheckBox" fmlaLink="$E$896" lockText="1" noThreeD="1"/>
</file>

<file path=xl/ctrlProps/ctrlProp551.xml><?xml version="1.0" encoding="utf-8"?>
<formControlPr xmlns="http://schemas.microsoft.com/office/spreadsheetml/2009/9/main" objectType="CheckBox" fmlaLink="$E$897" lockText="1" noThreeD="1"/>
</file>

<file path=xl/ctrlProps/ctrlProp552.xml><?xml version="1.0" encoding="utf-8"?>
<formControlPr xmlns="http://schemas.microsoft.com/office/spreadsheetml/2009/9/main" objectType="CheckBox" fmlaLink="$E$898" lockText="1" noThreeD="1"/>
</file>

<file path=xl/ctrlProps/ctrlProp553.xml><?xml version="1.0" encoding="utf-8"?>
<formControlPr xmlns="http://schemas.microsoft.com/office/spreadsheetml/2009/9/main" objectType="CheckBox" fmlaLink="$E$899" lockText="1" noThreeD="1"/>
</file>

<file path=xl/ctrlProps/ctrlProp554.xml><?xml version="1.0" encoding="utf-8"?>
<formControlPr xmlns="http://schemas.microsoft.com/office/spreadsheetml/2009/9/main" objectType="CheckBox" fmlaLink="$E$900" lockText="1" noThreeD="1"/>
</file>

<file path=xl/ctrlProps/ctrlProp555.xml><?xml version="1.0" encoding="utf-8"?>
<formControlPr xmlns="http://schemas.microsoft.com/office/spreadsheetml/2009/9/main" objectType="CheckBox" fmlaLink="$E$901" lockText="1" noThreeD="1"/>
</file>

<file path=xl/ctrlProps/ctrlProp556.xml><?xml version="1.0" encoding="utf-8"?>
<formControlPr xmlns="http://schemas.microsoft.com/office/spreadsheetml/2009/9/main" objectType="CheckBox" fmlaLink="$E$902" lockText="1" noThreeD="1"/>
</file>

<file path=xl/ctrlProps/ctrlProp557.xml><?xml version="1.0" encoding="utf-8"?>
<formControlPr xmlns="http://schemas.microsoft.com/office/spreadsheetml/2009/9/main" objectType="CheckBox" fmlaLink="$E$903" lockText="1" noThreeD="1"/>
</file>

<file path=xl/ctrlProps/ctrlProp558.xml><?xml version="1.0" encoding="utf-8"?>
<formControlPr xmlns="http://schemas.microsoft.com/office/spreadsheetml/2009/9/main" objectType="CheckBox" fmlaLink="$E$904" lockText="1" noThreeD="1"/>
</file>

<file path=xl/ctrlProps/ctrlProp559.xml><?xml version="1.0" encoding="utf-8"?>
<formControlPr xmlns="http://schemas.microsoft.com/office/spreadsheetml/2009/9/main" objectType="CheckBox" fmlaLink="$E$905" lockText="1" noThreeD="1"/>
</file>

<file path=xl/ctrlProps/ctrlProp56.xml><?xml version="1.0" encoding="utf-8"?>
<formControlPr xmlns="http://schemas.microsoft.com/office/spreadsheetml/2009/9/main" objectType="CheckBox" fmlaLink="$E$91" lockText="1" noThreeD="1"/>
</file>

<file path=xl/ctrlProps/ctrlProp560.xml><?xml version="1.0" encoding="utf-8"?>
<formControlPr xmlns="http://schemas.microsoft.com/office/spreadsheetml/2009/9/main" objectType="CheckBox" fmlaLink="$E$906" lockText="1" noThreeD="1"/>
</file>

<file path=xl/ctrlProps/ctrlProp561.xml><?xml version="1.0" encoding="utf-8"?>
<formControlPr xmlns="http://schemas.microsoft.com/office/spreadsheetml/2009/9/main" objectType="CheckBox" fmlaLink="$E$907" lockText="1" noThreeD="1"/>
</file>

<file path=xl/ctrlProps/ctrlProp562.xml><?xml version="1.0" encoding="utf-8"?>
<formControlPr xmlns="http://schemas.microsoft.com/office/spreadsheetml/2009/9/main" objectType="CheckBox" fmlaLink="$E$908" lockText="1" noThreeD="1"/>
</file>

<file path=xl/ctrlProps/ctrlProp563.xml><?xml version="1.0" encoding="utf-8"?>
<formControlPr xmlns="http://schemas.microsoft.com/office/spreadsheetml/2009/9/main" objectType="CheckBox" fmlaLink="$E$909" lockText="1" noThreeD="1"/>
</file>

<file path=xl/ctrlProps/ctrlProp564.xml><?xml version="1.0" encoding="utf-8"?>
<formControlPr xmlns="http://schemas.microsoft.com/office/spreadsheetml/2009/9/main" objectType="CheckBox" fmlaLink="$E$910" lockText="1" noThreeD="1"/>
</file>

<file path=xl/ctrlProps/ctrlProp565.xml><?xml version="1.0" encoding="utf-8"?>
<formControlPr xmlns="http://schemas.microsoft.com/office/spreadsheetml/2009/9/main" objectType="CheckBox" fmlaLink="$E$911" lockText="1" noThreeD="1"/>
</file>

<file path=xl/ctrlProps/ctrlProp566.xml><?xml version="1.0" encoding="utf-8"?>
<formControlPr xmlns="http://schemas.microsoft.com/office/spreadsheetml/2009/9/main" objectType="CheckBox" fmlaLink="$E$912" lockText="1" noThreeD="1"/>
</file>

<file path=xl/ctrlProps/ctrlProp567.xml><?xml version="1.0" encoding="utf-8"?>
<formControlPr xmlns="http://schemas.microsoft.com/office/spreadsheetml/2009/9/main" objectType="CheckBox" fmlaLink="$E$913" lockText="1" noThreeD="1"/>
</file>

<file path=xl/ctrlProps/ctrlProp568.xml><?xml version="1.0" encoding="utf-8"?>
<formControlPr xmlns="http://schemas.microsoft.com/office/spreadsheetml/2009/9/main" objectType="CheckBox" fmlaLink="$E$914" lockText="1" noThreeD="1"/>
</file>

<file path=xl/ctrlProps/ctrlProp569.xml><?xml version="1.0" encoding="utf-8"?>
<formControlPr xmlns="http://schemas.microsoft.com/office/spreadsheetml/2009/9/main" objectType="CheckBox" fmlaLink="$E$915" lockText="1" noThreeD="1"/>
</file>

<file path=xl/ctrlProps/ctrlProp57.xml><?xml version="1.0" encoding="utf-8"?>
<formControlPr xmlns="http://schemas.microsoft.com/office/spreadsheetml/2009/9/main" objectType="CheckBox" fmlaLink="$E$92" lockText="1" noThreeD="1"/>
</file>

<file path=xl/ctrlProps/ctrlProp570.xml><?xml version="1.0" encoding="utf-8"?>
<formControlPr xmlns="http://schemas.microsoft.com/office/spreadsheetml/2009/9/main" objectType="CheckBox" fmlaLink="$E$916" lockText="1" noThreeD="1"/>
</file>

<file path=xl/ctrlProps/ctrlProp571.xml><?xml version="1.0" encoding="utf-8"?>
<formControlPr xmlns="http://schemas.microsoft.com/office/spreadsheetml/2009/9/main" objectType="CheckBox" fmlaLink="$E$917" lockText="1" noThreeD="1"/>
</file>

<file path=xl/ctrlProps/ctrlProp572.xml><?xml version="1.0" encoding="utf-8"?>
<formControlPr xmlns="http://schemas.microsoft.com/office/spreadsheetml/2009/9/main" objectType="CheckBox" fmlaLink="$E$918" lockText="1" noThreeD="1"/>
</file>

<file path=xl/ctrlProps/ctrlProp573.xml><?xml version="1.0" encoding="utf-8"?>
<formControlPr xmlns="http://schemas.microsoft.com/office/spreadsheetml/2009/9/main" objectType="CheckBox" fmlaLink="$E$919" lockText="1" noThreeD="1"/>
</file>

<file path=xl/ctrlProps/ctrlProp574.xml><?xml version="1.0" encoding="utf-8"?>
<formControlPr xmlns="http://schemas.microsoft.com/office/spreadsheetml/2009/9/main" objectType="CheckBox" fmlaLink="$E$920" lockText="1" noThreeD="1"/>
</file>

<file path=xl/ctrlProps/ctrlProp575.xml><?xml version="1.0" encoding="utf-8"?>
<formControlPr xmlns="http://schemas.microsoft.com/office/spreadsheetml/2009/9/main" objectType="CheckBox" fmlaLink="$E$921" lockText="1" noThreeD="1"/>
</file>

<file path=xl/ctrlProps/ctrlProp576.xml><?xml version="1.0" encoding="utf-8"?>
<formControlPr xmlns="http://schemas.microsoft.com/office/spreadsheetml/2009/9/main" objectType="CheckBox" fmlaLink="$E$922" lockText="1" noThreeD="1"/>
</file>

<file path=xl/ctrlProps/ctrlProp577.xml><?xml version="1.0" encoding="utf-8"?>
<formControlPr xmlns="http://schemas.microsoft.com/office/spreadsheetml/2009/9/main" objectType="CheckBox" fmlaLink="$E$945" lockText="1" noThreeD="1"/>
</file>

<file path=xl/ctrlProps/ctrlProp578.xml><?xml version="1.0" encoding="utf-8"?>
<formControlPr xmlns="http://schemas.microsoft.com/office/spreadsheetml/2009/9/main" objectType="CheckBox" fmlaLink="$E$946" lockText="1" noThreeD="1"/>
</file>

<file path=xl/ctrlProps/ctrlProp579.xml><?xml version="1.0" encoding="utf-8"?>
<formControlPr xmlns="http://schemas.microsoft.com/office/spreadsheetml/2009/9/main" objectType="CheckBox" fmlaLink="$E$947" lockText="1" noThreeD="1"/>
</file>

<file path=xl/ctrlProps/ctrlProp58.xml><?xml version="1.0" encoding="utf-8"?>
<formControlPr xmlns="http://schemas.microsoft.com/office/spreadsheetml/2009/9/main" objectType="CheckBox" fmlaLink="$E$94" lockText="1" noThreeD="1"/>
</file>

<file path=xl/ctrlProps/ctrlProp580.xml><?xml version="1.0" encoding="utf-8"?>
<formControlPr xmlns="http://schemas.microsoft.com/office/spreadsheetml/2009/9/main" objectType="CheckBox" fmlaLink="$E$948" lockText="1" noThreeD="1"/>
</file>

<file path=xl/ctrlProps/ctrlProp581.xml><?xml version="1.0" encoding="utf-8"?>
<formControlPr xmlns="http://schemas.microsoft.com/office/spreadsheetml/2009/9/main" objectType="CheckBox" fmlaLink="$E$949" lockText="1" noThreeD="1"/>
</file>

<file path=xl/ctrlProps/ctrlProp582.xml><?xml version="1.0" encoding="utf-8"?>
<formControlPr xmlns="http://schemas.microsoft.com/office/spreadsheetml/2009/9/main" objectType="CheckBox" fmlaLink="$E$950" lockText="1" noThreeD="1"/>
</file>

<file path=xl/ctrlProps/ctrlProp583.xml><?xml version="1.0" encoding="utf-8"?>
<formControlPr xmlns="http://schemas.microsoft.com/office/spreadsheetml/2009/9/main" objectType="CheckBox" fmlaLink="$E$951" lockText="1" noThreeD="1"/>
</file>

<file path=xl/ctrlProps/ctrlProp584.xml><?xml version="1.0" encoding="utf-8"?>
<formControlPr xmlns="http://schemas.microsoft.com/office/spreadsheetml/2009/9/main" objectType="CheckBox" fmlaLink="$E$952" lockText="1" noThreeD="1"/>
</file>

<file path=xl/ctrlProps/ctrlProp585.xml><?xml version="1.0" encoding="utf-8"?>
<formControlPr xmlns="http://schemas.microsoft.com/office/spreadsheetml/2009/9/main" objectType="CheckBox" fmlaLink="$E$953" lockText="1" noThreeD="1"/>
</file>

<file path=xl/ctrlProps/ctrlProp586.xml><?xml version="1.0" encoding="utf-8"?>
<formControlPr xmlns="http://schemas.microsoft.com/office/spreadsheetml/2009/9/main" objectType="CheckBox" fmlaLink="$E$954" lockText="1" noThreeD="1"/>
</file>

<file path=xl/ctrlProps/ctrlProp587.xml><?xml version="1.0" encoding="utf-8"?>
<formControlPr xmlns="http://schemas.microsoft.com/office/spreadsheetml/2009/9/main" objectType="CheckBox" fmlaLink="$E$955" lockText="1" noThreeD="1"/>
</file>

<file path=xl/ctrlProps/ctrlProp588.xml><?xml version="1.0" encoding="utf-8"?>
<formControlPr xmlns="http://schemas.microsoft.com/office/spreadsheetml/2009/9/main" objectType="CheckBox" fmlaLink="$E$956" lockText="1" noThreeD="1"/>
</file>

<file path=xl/ctrlProps/ctrlProp589.xml><?xml version="1.0" encoding="utf-8"?>
<formControlPr xmlns="http://schemas.microsoft.com/office/spreadsheetml/2009/9/main" objectType="CheckBox" fmlaLink="$E$957" lockText="1" noThreeD="1"/>
</file>

<file path=xl/ctrlProps/ctrlProp59.xml><?xml version="1.0" encoding="utf-8"?>
<formControlPr xmlns="http://schemas.microsoft.com/office/spreadsheetml/2009/9/main" objectType="CheckBox" fmlaLink="$E$95" lockText="1" noThreeD="1"/>
</file>

<file path=xl/ctrlProps/ctrlProp590.xml><?xml version="1.0" encoding="utf-8"?>
<formControlPr xmlns="http://schemas.microsoft.com/office/spreadsheetml/2009/9/main" objectType="CheckBox" fmlaLink="$E$958" lockText="1" noThreeD="1"/>
</file>

<file path=xl/ctrlProps/ctrlProp591.xml><?xml version="1.0" encoding="utf-8"?>
<formControlPr xmlns="http://schemas.microsoft.com/office/spreadsheetml/2009/9/main" objectType="CheckBox" fmlaLink="$E$960" lockText="1" noThreeD="1"/>
</file>

<file path=xl/ctrlProps/ctrlProp592.xml><?xml version="1.0" encoding="utf-8"?>
<formControlPr xmlns="http://schemas.microsoft.com/office/spreadsheetml/2009/9/main" objectType="CheckBox" fmlaLink="$E$961" lockText="1" noThreeD="1"/>
</file>

<file path=xl/ctrlProps/ctrlProp593.xml><?xml version="1.0" encoding="utf-8"?>
<formControlPr xmlns="http://schemas.microsoft.com/office/spreadsheetml/2009/9/main" objectType="CheckBox" fmlaLink="$E$965" lockText="1" noThreeD="1"/>
</file>

<file path=xl/ctrlProps/ctrlProp594.xml><?xml version="1.0" encoding="utf-8"?>
<formControlPr xmlns="http://schemas.microsoft.com/office/spreadsheetml/2009/9/main" objectType="CheckBox" fmlaLink="$E$966" lockText="1" noThreeD="1"/>
</file>

<file path=xl/ctrlProps/ctrlProp595.xml><?xml version="1.0" encoding="utf-8"?>
<formControlPr xmlns="http://schemas.microsoft.com/office/spreadsheetml/2009/9/main" objectType="CheckBox" fmlaLink="$E$967" lockText="1" noThreeD="1"/>
</file>

<file path=xl/ctrlProps/ctrlProp596.xml><?xml version="1.0" encoding="utf-8"?>
<formControlPr xmlns="http://schemas.microsoft.com/office/spreadsheetml/2009/9/main" objectType="CheckBox" fmlaLink="$E$968" lockText="1" noThreeD="1"/>
</file>

<file path=xl/ctrlProps/ctrlProp597.xml><?xml version="1.0" encoding="utf-8"?>
<formControlPr xmlns="http://schemas.microsoft.com/office/spreadsheetml/2009/9/main" objectType="CheckBox" fmlaLink="$E$969" lockText="1" noThreeD="1"/>
</file>

<file path=xl/ctrlProps/ctrlProp598.xml><?xml version="1.0" encoding="utf-8"?>
<formControlPr xmlns="http://schemas.microsoft.com/office/spreadsheetml/2009/9/main" objectType="CheckBox" fmlaLink="$E$970" lockText="1" noThreeD="1"/>
</file>

<file path=xl/ctrlProps/ctrlProp599.xml><?xml version="1.0" encoding="utf-8"?>
<formControlPr xmlns="http://schemas.microsoft.com/office/spreadsheetml/2009/9/main" objectType="CheckBox" fmlaLink="$E$971" lockText="1" noThreeD="1"/>
</file>

<file path=xl/ctrlProps/ctrlProp6.xml><?xml version="1.0" encoding="utf-8"?>
<formControlPr xmlns="http://schemas.microsoft.com/office/spreadsheetml/2009/9/main" objectType="CheckBox" fmlaLink="$E$25" lockText="1" noThreeD="1"/>
</file>

<file path=xl/ctrlProps/ctrlProp60.xml><?xml version="1.0" encoding="utf-8"?>
<formControlPr xmlns="http://schemas.microsoft.com/office/spreadsheetml/2009/9/main" objectType="CheckBox" fmlaLink="$E$117" lockText="1" noThreeD="1"/>
</file>

<file path=xl/ctrlProps/ctrlProp600.xml><?xml version="1.0" encoding="utf-8"?>
<formControlPr xmlns="http://schemas.microsoft.com/office/spreadsheetml/2009/9/main" objectType="CheckBox" fmlaLink="$E$972" lockText="1" noThreeD="1"/>
</file>

<file path=xl/ctrlProps/ctrlProp601.xml><?xml version="1.0" encoding="utf-8"?>
<formControlPr xmlns="http://schemas.microsoft.com/office/spreadsheetml/2009/9/main" objectType="CheckBox" fmlaLink="$E$973" lockText="1" noThreeD="1"/>
</file>

<file path=xl/ctrlProps/ctrlProp602.xml><?xml version="1.0" encoding="utf-8"?>
<formControlPr xmlns="http://schemas.microsoft.com/office/spreadsheetml/2009/9/main" objectType="CheckBox" fmlaLink="$E$974" lockText="1" noThreeD="1"/>
</file>

<file path=xl/ctrlProps/ctrlProp603.xml><?xml version="1.0" encoding="utf-8"?>
<formControlPr xmlns="http://schemas.microsoft.com/office/spreadsheetml/2009/9/main" objectType="CheckBox" fmlaLink="$E$975" lockText="1" noThreeD="1"/>
</file>

<file path=xl/ctrlProps/ctrlProp604.xml><?xml version="1.0" encoding="utf-8"?>
<formControlPr xmlns="http://schemas.microsoft.com/office/spreadsheetml/2009/9/main" objectType="CheckBox" fmlaLink="$E$976" lockText="1" noThreeD="1"/>
</file>

<file path=xl/ctrlProps/ctrlProp605.xml><?xml version="1.0" encoding="utf-8"?>
<formControlPr xmlns="http://schemas.microsoft.com/office/spreadsheetml/2009/9/main" objectType="CheckBox" fmlaLink="$E$977" lockText="1" noThreeD="1"/>
</file>

<file path=xl/ctrlProps/ctrlProp606.xml><?xml version="1.0" encoding="utf-8"?>
<formControlPr xmlns="http://schemas.microsoft.com/office/spreadsheetml/2009/9/main" objectType="CheckBox" fmlaLink="$E$978" lockText="1" noThreeD="1"/>
</file>

<file path=xl/ctrlProps/ctrlProp607.xml><?xml version="1.0" encoding="utf-8"?>
<formControlPr xmlns="http://schemas.microsoft.com/office/spreadsheetml/2009/9/main" objectType="CheckBox" fmlaLink="$E$979" lockText="1" noThreeD="1"/>
</file>

<file path=xl/ctrlProps/ctrlProp608.xml><?xml version="1.0" encoding="utf-8"?>
<formControlPr xmlns="http://schemas.microsoft.com/office/spreadsheetml/2009/9/main" objectType="CheckBox" fmlaLink="$E$980" lockText="1" noThreeD="1"/>
</file>

<file path=xl/ctrlProps/ctrlProp609.xml><?xml version="1.0" encoding="utf-8"?>
<formControlPr xmlns="http://schemas.microsoft.com/office/spreadsheetml/2009/9/main" objectType="CheckBox" fmlaLink="$E$981" lockText="1" noThreeD="1"/>
</file>

<file path=xl/ctrlProps/ctrlProp61.xml><?xml version="1.0" encoding="utf-8"?>
<formControlPr xmlns="http://schemas.microsoft.com/office/spreadsheetml/2009/9/main" objectType="CheckBox" fmlaLink="$E$118" lockText="1" noThreeD="1"/>
</file>

<file path=xl/ctrlProps/ctrlProp610.xml><?xml version="1.0" encoding="utf-8"?>
<formControlPr xmlns="http://schemas.microsoft.com/office/spreadsheetml/2009/9/main" objectType="CheckBox" fmlaLink="$E$982" lockText="1" noThreeD="1"/>
</file>

<file path=xl/ctrlProps/ctrlProp611.xml><?xml version="1.0" encoding="utf-8"?>
<formControlPr xmlns="http://schemas.microsoft.com/office/spreadsheetml/2009/9/main" objectType="CheckBox" fmlaLink="$E$983" lockText="1" noThreeD="1"/>
</file>

<file path=xl/ctrlProps/ctrlProp612.xml><?xml version="1.0" encoding="utf-8"?>
<formControlPr xmlns="http://schemas.microsoft.com/office/spreadsheetml/2009/9/main" objectType="CheckBox" fmlaLink="$E$984" lockText="1" noThreeD="1"/>
</file>

<file path=xl/ctrlProps/ctrlProp613.xml><?xml version="1.0" encoding="utf-8"?>
<formControlPr xmlns="http://schemas.microsoft.com/office/spreadsheetml/2009/9/main" objectType="CheckBox" fmlaLink="$E$985" lockText="1" noThreeD="1"/>
</file>

<file path=xl/ctrlProps/ctrlProp614.xml><?xml version="1.0" encoding="utf-8"?>
<formControlPr xmlns="http://schemas.microsoft.com/office/spreadsheetml/2009/9/main" objectType="CheckBox" fmlaLink="$E$986" lockText="1" noThreeD="1"/>
</file>

<file path=xl/ctrlProps/ctrlProp615.xml><?xml version="1.0" encoding="utf-8"?>
<formControlPr xmlns="http://schemas.microsoft.com/office/spreadsheetml/2009/9/main" objectType="CheckBox" fmlaLink="$E$987" lockText="1" noThreeD="1"/>
</file>

<file path=xl/ctrlProps/ctrlProp616.xml><?xml version="1.0" encoding="utf-8"?>
<formControlPr xmlns="http://schemas.microsoft.com/office/spreadsheetml/2009/9/main" objectType="CheckBox" fmlaLink="$E$988" lockText="1" noThreeD="1"/>
</file>

<file path=xl/ctrlProps/ctrlProp617.xml><?xml version="1.0" encoding="utf-8"?>
<formControlPr xmlns="http://schemas.microsoft.com/office/spreadsheetml/2009/9/main" objectType="CheckBox" fmlaLink="$E$989" lockText="1" noThreeD="1"/>
</file>

<file path=xl/ctrlProps/ctrlProp618.xml><?xml version="1.0" encoding="utf-8"?>
<formControlPr xmlns="http://schemas.microsoft.com/office/spreadsheetml/2009/9/main" objectType="CheckBox" fmlaLink="$E$990" lockText="1" noThreeD="1"/>
</file>

<file path=xl/ctrlProps/ctrlProp619.xml><?xml version="1.0" encoding="utf-8"?>
<formControlPr xmlns="http://schemas.microsoft.com/office/spreadsheetml/2009/9/main" objectType="CheckBox" fmlaLink="$E$991" lockText="1" noThreeD="1"/>
</file>

<file path=xl/ctrlProps/ctrlProp62.xml><?xml version="1.0" encoding="utf-8"?>
<formControlPr xmlns="http://schemas.microsoft.com/office/spreadsheetml/2009/9/main" objectType="CheckBox" fmlaLink="$E$119" lockText="1" noThreeD="1"/>
</file>

<file path=xl/ctrlProps/ctrlProp620.xml><?xml version="1.0" encoding="utf-8"?>
<formControlPr xmlns="http://schemas.microsoft.com/office/spreadsheetml/2009/9/main" objectType="CheckBox" fmlaLink="$E$1014" lockText="1" noThreeD="1"/>
</file>

<file path=xl/ctrlProps/ctrlProp621.xml><?xml version="1.0" encoding="utf-8"?>
<formControlPr xmlns="http://schemas.microsoft.com/office/spreadsheetml/2009/9/main" objectType="CheckBox" fmlaLink="$E$1015" lockText="1" noThreeD="1"/>
</file>

<file path=xl/ctrlProps/ctrlProp622.xml><?xml version="1.0" encoding="utf-8"?>
<formControlPr xmlns="http://schemas.microsoft.com/office/spreadsheetml/2009/9/main" objectType="CheckBox" fmlaLink="$E$1016" lockText="1" noThreeD="1"/>
</file>

<file path=xl/ctrlProps/ctrlProp623.xml><?xml version="1.0" encoding="utf-8"?>
<formControlPr xmlns="http://schemas.microsoft.com/office/spreadsheetml/2009/9/main" objectType="CheckBox" fmlaLink="$E$1017" lockText="1" noThreeD="1"/>
</file>

<file path=xl/ctrlProps/ctrlProp624.xml><?xml version="1.0" encoding="utf-8"?>
<formControlPr xmlns="http://schemas.microsoft.com/office/spreadsheetml/2009/9/main" objectType="CheckBox" fmlaLink="$E$1018" lockText="1" noThreeD="1"/>
</file>

<file path=xl/ctrlProps/ctrlProp625.xml><?xml version="1.0" encoding="utf-8"?>
<formControlPr xmlns="http://schemas.microsoft.com/office/spreadsheetml/2009/9/main" objectType="CheckBox" fmlaLink="$E$1019" lockText="1" noThreeD="1"/>
</file>

<file path=xl/ctrlProps/ctrlProp626.xml><?xml version="1.0" encoding="utf-8"?>
<formControlPr xmlns="http://schemas.microsoft.com/office/spreadsheetml/2009/9/main" objectType="CheckBox" fmlaLink="$E$1020" lockText="1" noThreeD="1"/>
</file>

<file path=xl/ctrlProps/ctrlProp627.xml><?xml version="1.0" encoding="utf-8"?>
<formControlPr xmlns="http://schemas.microsoft.com/office/spreadsheetml/2009/9/main" objectType="CheckBox" fmlaLink="$E$1021" lockText="1" noThreeD="1"/>
</file>

<file path=xl/ctrlProps/ctrlProp628.xml><?xml version="1.0" encoding="utf-8"?>
<formControlPr xmlns="http://schemas.microsoft.com/office/spreadsheetml/2009/9/main" objectType="CheckBox" fmlaLink="$E$1022" lockText="1" noThreeD="1"/>
</file>

<file path=xl/ctrlProps/ctrlProp629.xml><?xml version="1.0" encoding="utf-8"?>
<formControlPr xmlns="http://schemas.microsoft.com/office/spreadsheetml/2009/9/main" objectType="CheckBox" fmlaLink="$E$1023" lockText="1" noThreeD="1"/>
</file>

<file path=xl/ctrlProps/ctrlProp63.xml><?xml version="1.0" encoding="utf-8"?>
<formControlPr xmlns="http://schemas.microsoft.com/office/spreadsheetml/2009/9/main" objectType="CheckBox" fmlaLink="$E$120" lockText="1" noThreeD="1"/>
</file>

<file path=xl/ctrlProps/ctrlProp630.xml><?xml version="1.0" encoding="utf-8"?>
<formControlPr xmlns="http://schemas.microsoft.com/office/spreadsheetml/2009/9/main" objectType="CheckBox" fmlaLink="$E$1024" lockText="1" noThreeD="1"/>
</file>

<file path=xl/ctrlProps/ctrlProp631.xml><?xml version="1.0" encoding="utf-8"?>
<formControlPr xmlns="http://schemas.microsoft.com/office/spreadsheetml/2009/9/main" objectType="CheckBox" fmlaLink="$E$1025" lockText="1" noThreeD="1"/>
</file>

<file path=xl/ctrlProps/ctrlProp632.xml><?xml version="1.0" encoding="utf-8"?>
<formControlPr xmlns="http://schemas.microsoft.com/office/spreadsheetml/2009/9/main" objectType="CheckBox" fmlaLink="$E$1026" lockText="1" noThreeD="1"/>
</file>

<file path=xl/ctrlProps/ctrlProp633.xml><?xml version="1.0" encoding="utf-8"?>
<formControlPr xmlns="http://schemas.microsoft.com/office/spreadsheetml/2009/9/main" objectType="CheckBox" fmlaLink="$E$1027" lockText="1" noThreeD="1"/>
</file>

<file path=xl/ctrlProps/ctrlProp634.xml><?xml version="1.0" encoding="utf-8"?>
<formControlPr xmlns="http://schemas.microsoft.com/office/spreadsheetml/2009/9/main" objectType="CheckBox" fmlaLink="$E$1029" lockText="1" noThreeD="1"/>
</file>

<file path=xl/ctrlProps/ctrlProp635.xml><?xml version="1.0" encoding="utf-8"?>
<formControlPr xmlns="http://schemas.microsoft.com/office/spreadsheetml/2009/9/main" objectType="CheckBox" fmlaLink="$E$1030" lockText="1" noThreeD="1"/>
</file>

<file path=xl/ctrlProps/ctrlProp636.xml><?xml version="1.0" encoding="utf-8"?>
<formControlPr xmlns="http://schemas.microsoft.com/office/spreadsheetml/2009/9/main" objectType="CheckBox" fmlaLink="$E$1034" lockText="1" noThreeD="1"/>
</file>

<file path=xl/ctrlProps/ctrlProp637.xml><?xml version="1.0" encoding="utf-8"?>
<formControlPr xmlns="http://schemas.microsoft.com/office/spreadsheetml/2009/9/main" objectType="CheckBox" fmlaLink="$E$1035" lockText="1" noThreeD="1"/>
</file>

<file path=xl/ctrlProps/ctrlProp638.xml><?xml version="1.0" encoding="utf-8"?>
<formControlPr xmlns="http://schemas.microsoft.com/office/spreadsheetml/2009/9/main" objectType="CheckBox" fmlaLink="$E$1036" lockText="1" noThreeD="1"/>
</file>

<file path=xl/ctrlProps/ctrlProp639.xml><?xml version="1.0" encoding="utf-8"?>
<formControlPr xmlns="http://schemas.microsoft.com/office/spreadsheetml/2009/9/main" objectType="CheckBox" fmlaLink="$E$1037" lockText="1" noThreeD="1"/>
</file>

<file path=xl/ctrlProps/ctrlProp64.xml><?xml version="1.0" encoding="utf-8"?>
<formControlPr xmlns="http://schemas.microsoft.com/office/spreadsheetml/2009/9/main" objectType="CheckBox" fmlaLink="$E$121" lockText="1" noThreeD="1"/>
</file>

<file path=xl/ctrlProps/ctrlProp640.xml><?xml version="1.0" encoding="utf-8"?>
<formControlPr xmlns="http://schemas.microsoft.com/office/spreadsheetml/2009/9/main" objectType="CheckBox" fmlaLink="$E$1038" lockText="1" noThreeD="1"/>
</file>

<file path=xl/ctrlProps/ctrlProp641.xml><?xml version="1.0" encoding="utf-8"?>
<formControlPr xmlns="http://schemas.microsoft.com/office/spreadsheetml/2009/9/main" objectType="CheckBox" fmlaLink="$E$1039" lockText="1" noThreeD="1"/>
</file>

<file path=xl/ctrlProps/ctrlProp642.xml><?xml version="1.0" encoding="utf-8"?>
<formControlPr xmlns="http://schemas.microsoft.com/office/spreadsheetml/2009/9/main" objectType="CheckBox" fmlaLink="$E$1040" lockText="1" noThreeD="1"/>
</file>

<file path=xl/ctrlProps/ctrlProp643.xml><?xml version="1.0" encoding="utf-8"?>
<formControlPr xmlns="http://schemas.microsoft.com/office/spreadsheetml/2009/9/main" objectType="CheckBox" fmlaLink="$E$1041" lockText="1" noThreeD="1"/>
</file>

<file path=xl/ctrlProps/ctrlProp644.xml><?xml version="1.0" encoding="utf-8"?>
<formControlPr xmlns="http://schemas.microsoft.com/office/spreadsheetml/2009/9/main" objectType="CheckBox" fmlaLink="$E$1042" lockText="1" noThreeD="1"/>
</file>

<file path=xl/ctrlProps/ctrlProp645.xml><?xml version="1.0" encoding="utf-8"?>
<formControlPr xmlns="http://schemas.microsoft.com/office/spreadsheetml/2009/9/main" objectType="CheckBox" fmlaLink="$E$1043" lockText="1" noThreeD="1"/>
</file>

<file path=xl/ctrlProps/ctrlProp646.xml><?xml version="1.0" encoding="utf-8"?>
<formControlPr xmlns="http://schemas.microsoft.com/office/spreadsheetml/2009/9/main" objectType="CheckBox" fmlaLink="$E$1044" lockText="1" noThreeD="1"/>
</file>

<file path=xl/ctrlProps/ctrlProp647.xml><?xml version="1.0" encoding="utf-8"?>
<formControlPr xmlns="http://schemas.microsoft.com/office/spreadsheetml/2009/9/main" objectType="CheckBox" fmlaLink="$E$1045" lockText="1" noThreeD="1"/>
</file>

<file path=xl/ctrlProps/ctrlProp648.xml><?xml version="1.0" encoding="utf-8"?>
<formControlPr xmlns="http://schemas.microsoft.com/office/spreadsheetml/2009/9/main" objectType="CheckBox" fmlaLink="$E$1046" lockText="1" noThreeD="1"/>
</file>

<file path=xl/ctrlProps/ctrlProp649.xml><?xml version="1.0" encoding="utf-8"?>
<formControlPr xmlns="http://schemas.microsoft.com/office/spreadsheetml/2009/9/main" objectType="CheckBox" fmlaLink="$E$1047" lockText="1" noThreeD="1"/>
</file>

<file path=xl/ctrlProps/ctrlProp65.xml><?xml version="1.0" encoding="utf-8"?>
<formControlPr xmlns="http://schemas.microsoft.com/office/spreadsheetml/2009/9/main" objectType="CheckBox" fmlaLink="$E$123" lockText="1" noThreeD="1"/>
</file>

<file path=xl/ctrlProps/ctrlProp650.xml><?xml version="1.0" encoding="utf-8"?>
<formControlPr xmlns="http://schemas.microsoft.com/office/spreadsheetml/2009/9/main" objectType="CheckBox" fmlaLink="$E$1048" lockText="1" noThreeD="1"/>
</file>

<file path=xl/ctrlProps/ctrlProp651.xml><?xml version="1.0" encoding="utf-8"?>
<formControlPr xmlns="http://schemas.microsoft.com/office/spreadsheetml/2009/9/main" objectType="CheckBox" fmlaLink="$E$1049" lockText="1" noThreeD="1"/>
</file>

<file path=xl/ctrlProps/ctrlProp652.xml><?xml version="1.0" encoding="utf-8"?>
<formControlPr xmlns="http://schemas.microsoft.com/office/spreadsheetml/2009/9/main" objectType="CheckBox" fmlaLink="$E$1050" lockText="1" noThreeD="1"/>
</file>

<file path=xl/ctrlProps/ctrlProp653.xml><?xml version="1.0" encoding="utf-8"?>
<formControlPr xmlns="http://schemas.microsoft.com/office/spreadsheetml/2009/9/main" objectType="CheckBox" fmlaLink="$E$1051" lockText="1" noThreeD="1"/>
</file>

<file path=xl/ctrlProps/ctrlProp654.xml><?xml version="1.0" encoding="utf-8"?>
<formControlPr xmlns="http://schemas.microsoft.com/office/spreadsheetml/2009/9/main" objectType="CheckBox" fmlaLink="$E$1052" lockText="1" noThreeD="1"/>
</file>

<file path=xl/ctrlProps/ctrlProp655.xml><?xml version="1.0" encoding="utf-8"?>
<formControlPr xmlns="http://schemas.microsoft.com/office/spreadsheetml/2009/9/main" objectType="CheckBox" fmlaLink="$E$1053" lockText="1" noThreeD="1"/>
</file>

<file path=xl/ctrlProps/ctrlProp656.xml><?xml version="1.0" encoding="utf-8"?>
<formControlPr xmlns="http://schemas.microsoft.com/office/spreadsheetml/2009/9/main" objectType="CheckBox" fmlaLink="$E$1054" lockText="1" noThreeD="1"/>
</file>

<file path=xl/ctrlProps/ctrlProp657.xml><?xml version="1.0" encoding="utf-8"?>
<formControlPr xmlns="http://schemas.microsoft.com/office/spreadsheetml/2009/9/main" objectType="CheckBox" fmlaLink="$E$1055" lockText="1" noThreeD="1"/>
</file>

<file path=xl/ctrlProps/ctrlProp658.xml><?xml version="1.0" encoding="utf-8"?>
<formControlPr xmlns="http://schemas.microsoft.com/office/spreadsheetml/2009/9/main" objectType="CheckBox" fmlaLink="$E$1056" lockText="1" noThreeD="1"/>
</file>

<file path=xl/ctrlProps/ctrlProp659.xml><?xml version="1.0" encoding="utf-8"?>
<formControlPr xmlns="http://schemas.microsoft.com/office/spreadsheetml/2009/9/main" objectType="CheckBox" fmlaLink="$E$1057" lockText="1" noThreeD="1"/>
</file>

<file path=xl/ctrlProps/ctrlProp66.xml><?xml version="1.0" encoding="utf-8"?>
<formControlPr xmlns="http://schemas.microsoft.com/office/spreadsheetml/2009/9/main" objectType="CheckBox" fmlaLink="$E$122" lockText="1" noThreeD="1"/>
</file>

<file path=xl/ctrlProps/ctrlProp660.xml><?xml version="1.0" encoding="utf-8"?>
<formControlPr xmlns="http://schemas.microsoft.com/office/spreadsheetml/2009/9/main" objectType="CheckBox" fmlaLink="$E$1058" lockText="1" noThreeD="1"/>
</file>

<file path=xl/ctrlProps/ctrlProp661.xml><?xml version="1.0" encoding="utf-8"?>
<formControlPr xmlns="http://schemas.microsoft.com/office/spreadsheetml/2009/9/main" objectType="CheckBox" fmlaLink="$E$1059" lockText="1" noThreeD="1"/>
</file>

<file path=xl/ctrlProps/ctrlProp662.xml><?xml version="1.0" encoding="utf-8"?>
<formControlPr xmlns="http://schemas.microsoft.com/office/spreadsheetml/2009/9/main" objectType="CheckBox" fmlaLink="$E$1060" lockText="1" noThreeD="1"/>
</file>

<file path=xl/ctrlProps/ctrlProp663.xml><?xml version="1.0" encoding="utf-8"?>
<formControlPr xmlns="http://schemas.microsoft.com/office/spreadsheetml/2009/9/main" objectType="CheckBox" fmlaLink="$E$1083" lockText="1" noThreeD="1"/>
</file>

<file path=xl/ctrlProps/ctrlProp664.xml><?xml version="1.0" encoding="utf-8"?>
<formControlPr xmlns="http://schemas.microsoft.com/office/spreadsheetml/2009/9/main" objectType="CheckBox" fmlaLink="$E$1084" lockText="1" noThreeD="1"/>
</file>

<file path=xl/ctrlProps/ctrlProp665.xml><?xml version="1.0" encoding="utf-8"?>
<formControlPr xmlns="http://schemas.microsoft.com/office/spreadsheetml/2009/9/main" objectType="CheckBox" fmlaLink="$E$1085" lockText="1" noThreeD="1"/>
</file>

<file path=xl/ctrlProps/ctrlProp666.xml><?xml version="1.0" encoding="utf-8"?>
<formControlPr xmlns="http://schemas.microsoft.com/office/spreadsheetml/2009/9/main" objectType="CheckBox" fmlaLink="$E$1086" lockText="1" noThreeD="1"/>
</file>

<file path=xl/ctrlProps/ctrlProp667.xml><?xml version="1.0" encoding="utf-8"?>
<formControlPr xmlns="http://schemas.microsoft.com/office/spreadsheetml/2009/9/main" objectType="CheckBox" fmlaLink="$E$1087" lockText="1" noThreeD="1"/>
</file>

<file path=xl/ctrlProps/ctrlProp668.xml><?xml version="1.0" encoding="utf-8"?>
<formControlPr xmlns="http://schemas.microsoft.com/office/spreadsheetml/2009/9/main" objectType="CheckBox" fmlaLink="$E$1088" lockText="1" noThreeD="1"/>
</file>

<file path=xl/ctrlProps/ctrlProp669.xml><?xml version="1.0" encoding="utf-8"?>
<formControlPr xmlns="http://schemas.microsoft.com/office/spreadsheetml/2009/9/main" objectType="CheckBox" fmlaLink="$E$1089" lockText="1" noThreeD="1"/>
</file>

<file path=xl/ctrlProps/ctrlProp67.xml><?xml version="1.0" encoding="utf-8"?>
<formControlPr xmlns="http://schemas.microsoft.com/office/spreadsheetml/2009/9/main" objectType="CheckBox" fmlaLink="$E$124" lockText="1" noThreeD="1"/>
</file>

<file path=xl/ctrlProps/ctrlProp670.xml><?xml version="1.0" encoding="utf-8"?>
<formControlPr xmlns="http://schemas.microsoft.com/office/spreadsheetml/2009/9/main" objectType="CheckBox" fmlaLink="$E$1090" lockText="1" noThreeD="1"/>
</file>

<file path=xl/ctrlProps/ctrlProp671.xml><?xml version="1.0" encoding="utf-8"?>
<formControlPr xmlns="http://schemas.microsoft.com/office/spreadsheetml/2009/9/main" objectType="CheckBox" fmlaLink="$E$1091" lockText="1" noThreeD="1"/>
</file>

<file path=xl/ctrlProps/ctrlProp672.xml><?xml version="1.0" encoding="utf-8"?>
<formControlPr xmlns="http://schemas.microsoft.com/office/spreadsheetml/2009/9/main" objectType="CheckBox" fmlaLink="$E$1092" lockText="1" noThreeD="1"/>
</file>

<file path=xl/ctrlProps/ctrlProp673.xml><?xml version="1.0" encoding="utf-8"?>
<formControlPr xmlns="http://schemas.microsoft.com/office/spreadsheetml/2009/9/main" objectType="CheckBox" fmlaLink="$E$1093" lockText="1" noThreeD="1"/>
</file>

<file path=xl/ctrlProps/ctrlProp674.xml><?xml version="1.0" encoding="utf-8"?>
<formControlPr xmlns="http://schemas.microsoft.com/office/spreadsheetml/2009/9/main" objectType="CheckBox" fmlaLink="$E$1094" lockText="1" noThreeD="1"/>
</file>

<file path=xl/ctrlProps/ctrlProp675.xml><?xml version="1.0" encoding="utf-8"?>
<formControlPr xmlns="http://schemas.microsoft.com/office/spreadsheetml/2009/9/main" objectType="CheckBox" fmlaLink="$E$1095" lockText="1" noThreeD="1"/>
</file>

<file path=xl/ctrlProps/ctrlProp676.xml><?xml version="1.0" encoding="utf-8"?>
<formControlPr xmlns="http://schemas.microsoft.com/office/spreadsheetml/2009/9/main" objectType="CheckBox" fmlaLink="$E$1096" lockText="1" noThreeD="1"/>
</file>

<file path=xl/ctrlProps/ctrlProp677.xml><?xml version="1.0" encoding="utf-8"?>
<formControlPr xmlns="http://schemas.microsoft.com/office/spreadsheetml/2009/9/main" objectType="CheckBox" fmlaLink="$E$1098" lockText="1" noThreeD="1"/>
</file>

<file path=xl/ctrlProps/ctrlProp678.xml><?xml version="1.0" encoding="utf-8"?>
<formControlPr xmlns="http://schemas.microsoft.com/office/spreadsheetml/2009/9/main" objectType="CheckBox" fmlaLink="$E$1099" lockText="1" noThreeD="1"/>
</file>

<file path=xl/ctrlProps/ctrlProp679.xml><?xml version="1.0" encoding="utf-8"?>
<formControlPr xmlns="http://schemas.microsoft.com/office/spreadsheetml/2009/9/main" objectType="CheckBox" fmlaLink="$E$1103" lockText="1" noThreeD="1"/>
</file>

<file path=xl/ctrlProps/ctrlProp68.xml><?xml version="1.0" encoding="utf-8"?>
<formControlPr xmlns="http://schemas.microsoft.com/office/spreadsheetml/2009/9/main" objectType="CheckBox" fmlaLink="$E$125" lockText="1" noThreeD="1"/>
</file>

<file path=xl/ctrlProps/ctrlProp680.xml><?xml version="1.0" encoding="utf-8"?>
<formControlPr xmlns="http://schemas.microsoft.com/office/spreadsheetml/2009/9/main" objectType="CheckBox" fmlaLink="$E$1104" lockText="1" noThreeD="1"/>
</file>

<file path=xl/ctrlProps/ctrlProp681.xml><?xml version="1.0" encoding="utf-8"?>
<formControlPr xmlns="http://schemas.microsoft.com/office/spreadsheetml/2009/9/main" objectType="CheckBox" fmlaLink="$E$1105" lockText="1" noThreeD="1"/>
</file>

<file path=xl/ctrlProps/ctrlProp682.xml><?xml version="1.0" encoding="utf-8"?>
<formControlPr xmlns="http://schemas.microsoft.com/office/spreadsheetml/2009/9/main" objectType="CheckBox" fmlaLink="$E$1106" lockText="1" noThreeD="1"/>
</file>

<file path=xl/ctrlProps/ctrlProp683.xml><?xml version="1.0" encoding="utf-8"?>
<formControlPr xmlns="http://schemas.microsoft.com/office/spreadsheetml/2009/9/main" objectType="CheckBox" fmlaLink="$E$1107" lockText="1" noThreeD="1"/>
</file>

<file path=xl/ctrlProps/ctrlProp684.xml><?xml version="1.0" encoding="utf-8"?>
<formControlPr xmlns="http://schemas.microsoft.com/office/spreadsheetml/2009/9/main" objectType="CheckBox" fmlaLink="$E$1108" lockText="1" noThreeD="1"/>
</file>

<file path=xl/ctrlProps/ctrlProp685.xml><?xml version="1.0" encoding="utf-8"?>
<formControlPr xmlns="http://schemas.microsoft.com/office/spreadsheetml/2009/9/main" objectType="CheckBox" fmlaLink="$E$1109" lockText="1" noThreeD="1"/>
</file>

<file path=xl/ctrlProps/ctrlProp686.xml><?xml version="1.0" encoding="utf-8"?>
<formControlPr xmlns="http://schemas.microsoft.com/office/spreadsheetml/2009/9/main" objectType="CheckBox" fmlaLink="$E$1110" lockText="1" noThreeD="1"/>
</file>

<file path=xl/ctrlProps/ctrlProp687.xml><?xml version="1.0" encoding="utf-8"?>
<formControlPr xmlns="http://schemas.microsoft.com/office/spreadsheetml/2009/9/main" objectType="CheckBox" fmlaLink="$E$1111" lockText="1" noThreeD="1"/>
</file>

<file path=xl/ctrlProps/ctrlProp688.xml><?xml version="1.0" encoding="utf-8"?>
<formControlPr xmlns="http://schemas.microsoft.com/office/spreadsheetml/2009/9/main" objectType="CheckBox" fmlaLink="$E$1112" lockText="1" noThreeD="1"/>
</file>

<file path=xl/ctrlProps/ctrlProp689.xml><?xml version="1.0" encoding="utf-8"?>
<formControlPr xmlns="http://schemas.microsoft.com/office/spreadsheetml/2009/9/main" objectType="CheckBox" fmlaLink="$E$1113" lockText="1" noThreeD="1"/>
</file>

<file path=xl/ctrlProps/ctrlProp69.xml><?xml version="1.0" encoding="utf-8"?>
<formControlPr xmlns="http://schemas.microsoft.com/office/spreadsheetml/2009/9/main" objectType="CheckBox" fmlaLink="$E$126" lockText="1" noThreeD="1"/>
</file>

<file path=xl/ctrlProps/ctrlProp690.xml><?xml version="1.0" encoding="utf-8"?>
<formControlPr xmlns="http://schemas.microsoft.com/office/spreadsheetml/2009/9/main" objectType="CheckBox" fmlaLink="$E$1114" lockText="1" noThreeD="1"/>
</file>

<file path=xl/ctrlProps/ctrlProp691.xml><?xml version="1.0" encoding="utf-8"?>
<formControlPr xmlns="http://schemas.microsoft.com/office/spreadsheetml/2009/9/main" objectType="CheckBox" fmlaLink="$E$1115" lockText="1" noThreeD="1"/>
</file>

<file path=xl/ctrlProps/ctrlProp692.xml><?xml version="1.0" encoding="utf-8"?>
<formControlPr xmlns="http://schemas.microsoft.com/office/spreadsheetml/2009/9/main" objectType="CheckBox" fmlaLink="$E$1116" lockText="1" noThreeD="1"/>
</file>

<file path=xl/ctrlProps/ctrlProp693.xml><?xml version="1.0" encoding="utf-8"?>
<formControlPr xmlns="http://schemas.microsoft.com/office/spreadsheetml/2009/9/main" objectType="CheckBox" fmlaLink="$E$1117" lockText="1" noThreeD="1"/>
</file>

<file path=xl/ctrlProps/ctrlProp694.xml><?xml version="1.0" encoding="utf-8"?>
<formControlPr xmlns="http://schemas.microsoft.com/office/spreadsheetml/2009/9/main" objectType="CheckBox" fmlaLink="$E$1118" lockText="1" noThreeD="1"/>
</file>

<file path=xl/ctrlProps/ctrlProp695.xml><?xml version="1.0" encoding="utf-8"?>
<formControlPr xmlns="http://schemas.microsoft.com/office/spreadsheetml/2009/9/main" objectType="CheckBox" fmlaLink="$E$1119" lockText="1" noThreeD="1"/>
</file>

<file path=xl/ctrlProps/ctrlProp696.xml><?xml version="1.0" encoding="utf-8"?>
<formControlPr xmlns="http://schemas.microsoft.com/office/spreadsheetml/2009/9/main" objectType="CheckBox" fmlaLink="$E$1120" lockText="1" noThreeD="1"/>
</file>

<file path=xl/ctrlProps/ctrlProp697.xml><?xml version="1.0" encoding="utf-8"?>
<formControlPr xmlns="http://schemas.microsoft.com/office/spreadsheetml/2009/9/main" objectType="CheckBox" fmlaLink="$E$1121" lockText="1" noThreeD="1"/>
</file>

<file path=xl/ctrlProps/ctrlProp698.xml><?xml version="1.0" encoding="utf-8"?>
<formControlPr xmlns="http://schemas.microsoft.com/office/spreadsheetml/2009/9/main" objectType="CheckBox" fmlaLink="$E$1122" lockText="1" noThreeD="1"/>
</file>

<file path=xl/ctrlProps/ctrlProp699.xml><?xml version="1.0" encoding="utf-8"?>
<formControlPr xmlns="http://schemas.microsoft.com/office/spreadsheetml/2009/9/main" objectType="CheckBox" fmlaLink="$E$1123" lockText="1" noThreeD="1"/>
</file>

<file path=xl/ctrlProps/ctrlProp7.xml><?xml version="1.0" encoding="utf-8"?>
<formControlPr xmlns="http://schemas.microsoft.com/office/spreadsheetml/2009/9/main" objectType="CheckBox" fmlaLink="$E$26" lockText="1" noThreeD="1"/>
</file>

<file path=xl/ctrlProps/ctrlProp70.xml><?xml version="1.0" encoding="utf-8"?>
<formControlPr xmlns="http://schemas.microsoft.com/office/spreadsheetml/2009/9/main" objectType="CheckBox" fmlaLink="$E$128" lockText="1" noThreeD="1"/>
</file>

<file path=xl/ctrlProps/ctrlProp700.xml><?xml version="1.0" encoding="utf-8"?>
<formControlPr xmlns="http://schemas.microsoft.com/office/spreadsheetml/2009/9/main" objectType="CheckBox" fmlaLink="$E$1124" lockText="1" noThreeD="1"/>
</file>

<file path=xl/ctrlProps/ctrlProp701.xml><?xml version="1.0" encoding="utf-8"?>
<formControlPr xmlns="http://schemas.microsoft.com/office/spreadsheetml/2009/9/main" objectType="CheckBox" fmlaLink="$E$1125" lockText="1" noThreeD="1"/>
</file>

<file path=xl/ctrlProps/ctrlProp702.xml><?xml version="1.0" encoding="utf-8"?>
<formControlPr xmlns="http://schemas.microsoft.com/office/spreadsheetml/2009/9/main" objectType="CheckBox" fmlaLink="$E$1126" lockText="1" noThreeD="1"/>
</file>

<file path=xl/ctrlProps/ctrlProp703.xml><?xml version="1.0" encoding="utf-8"?>
<formControlPr xmlns="http://schemas.microsoft.com/office/spreadsheetml/2009/9/main" objectType="CheckBox" fmlaLink="$E$1127" lockText="1" noThreeD="1"/>
</file>

<file path=xl/ctrlProps/ctrlProp704.xml><?xml version="1.0" encoding="utf-8"?>
<formControlPr xmlns="http://schemas.microsoft.com/office/spreadsheetml/2009/9/main" objectType="CheckBox" fmlaLink="$E$1128" lockText="1" noThreeD="1"/>
</file>

<file path=xl/ctrlProps/ctrlProp705.xml><?xml version="1.0" encoding="utf-8"?>
<formControlPr xmlns="http://schemas.microsoft.com/office/spreadsheetml/2009/9/main" objectType="CheckBox" fmlaLink="$E$1129" lockText="1" noThreeD="1"/>
</file>

<file path=xl/ctrlProps/ctrlProp706.xml><?xml version="1.0" encoding="utf-8"?>
<formControlPr xmlns="http://schemas.microsoft.com/office/spreadsheetml/2009/9/main" objectType="CheckBox" fmlaLink="$E$1152" lockText="1" noThreeD="1"/>
</file>

<file path=xl/ctrlProps/ctrlProp707.xml><?xml version="1.0" encoding="utf-8"?>
<formControlPr xmlns="http://schemas.microsoft.com/office/spreadsheetml/2009/9/main" objectType="CheckBox" fmlaLink="$E$1153" lockText="1" noThreeD="1"/>
</file>

<file path=xl/ctrlProps/ctrlProp708.xml><?xml version="1.0" encoding="utf-8"?>
<formControlPr xmlns="http://schemas.microsoft.com/office/spreadsheetml/2009/9/main" objectType="CheckBox" fmlaLink="$E$1154" lockText="1" noThreeD="1"/>
</file>

<file path=xl/ctrlProps/ctrlProp709.xml><?xml version="1.0" encoding="utf-8"?>
<formControlPr xmlns="http://schemas.microsoft.com/office/spreadsheetml/2009/9/main" objectType="CheckBox" fmlaLink="$E$1155" lockText="1" noThreeD="1"/>
</file>

<file path=xl/ctrlProps/ctrlProp71.xml><?xml version="1.0" encoding="utf-8"?>
<formControlPr xmlns="http://schemas.microsoft.com/office/spreadsheetml/2009/9/main" objectType="CheckBox" fmlaLink="$E$127" lockText="1" noThreeD="1"/>
</file>

<file path=xl/ctrlProps/ctrlProp710.xml><?xml version="1.0" encoding="utf-8"?>
<formControlPr xmlns="http://schemas.microsoft.com/office/spreadsheetml/2009/9/main" objectType="CheckBox" fmlaLink="$E$1156" lockText="1" noThreeD="1"/>
</file>

<file path=xl/ctrlProps/ctrlProp711.xml><?xml version="1.0" encoding="utf-8"?>
<formControlPr xmlns="http://schemas.microsoft.com/office/spreadsheetml/2009/9/main" objectType="CheckBox" fmlaLink="$E$1157" lockText="1" noThreeD="1"/>
</file>

<file path=xl/ctrlProps/ctrlProp712.xml><?xml version="1.0" encoding="utf-8"?>
<formControlPr xmlns="http://schemas.microsoft.com/office/spreadsheetml/2009/9/main" objectType="CheckBox" fmlaLink="$E$1158" lockText="1" noThreeD="1"/>
</file>

<file path=xl/ctrlProps/ctrlProp713.xml><?xml version="1.0" encoding="utf-8"?>
<formControlPr xmlns="http://schemas.microsoft.com/office/spreadsheetml/2009/9/main" objectType="CheckBox" fmlaLink="$E$1159" lockText="1" noThreeD="1"/>
</file>

<file path=xl/ctrlProps/ctrlProp714.xml><?xml version="1.0" encoding="utf-8"?>
<formControlPr xmlns="http://schemas.microsoft.com/office/spreadsheetml/2009/9/main" objectType="CheckBox" fmlaLink="$E$1160" lockText="1" noThreeD="1"/>
</file>

<file path=xl/ctrlProps/ctrlProp715.xml><?xml version="1.0" encoding="utf-8"?>
<formControlPr xmlns="http://schemas.microsoft.com/office/spreadsheetml/2009/9/main" objectType="CheckBox" fmlaLink="$E$1161" lockText="1" noThreeD="1"/>
</file>

<file path=xl/ctrlProps/ctrlProp716.xml><?xml version="1.0" encoding="utf-8"?>
<formControlPr xmlns="http://schemas.microsoft.com/office/spreadsheetml/2009/9/main" objectType="CheckBox" fmlaLink="$E$1162" lockText="1" noThreeD="1"/>
</file>

<file path=xl/ctrlProps/ctrlProp717.xml><?xml version="1.0" encoding="utf-8"?>
<formControlPr xmlns="http://schemas.microsoft.com/office/spreadsheetml/2009/9/main" objectType="CheckBox" fmlaLink="$E$1163" lockText="1" noThreeD="1"/>
</file>

<file path=xl/ctrlProps/ctrlProp718.xml><?xml version="1.0" encoding="utf-8"?>
<formControlPr xmlns="http://schemas.microsoft.com/office/spreadsheetml/2009/9/main" objectType="CheckBox" fmlaLink="$E$1164" lockText="1" noThreeD="1"/>
</file>

<file path=xl/ctrlProps/ctrlProp719.xml><?xml version="1.0" encoding="utf-8"?>
<formControlPr xmlns="http://schemas.microsoft.com/office/spreadsheetml/2009/9/main" objectType="CheckBox" fmlaLink="$E$1165" lockText="1" noThreeD="1"/>
</file>

<file path=xl/ctrlProps/ctrlProp72.xml><?xml version="1.0" encoding="utf-8"?>
<formControlPr xmlns="http://schemas.microsoft.com/office/spreadsheetml/2009/9/main" objectType="CheckBox" fmlaLink="$E$129" lockText="1" noThreeD="1"/>
</file>

<file path=xl/ctrlProps/ctrlProp720.xml><?xml version="1.0" encoding="utf-8"?>
<formControlPr xmlns="http://schemas.microsoft.com/office/spreadsheetml/2009/9/main" objectType="CheckBox" fmlaLink="$E$1167" lockText="1" noThreeD="1"/>
</file>

<file path=xl/ctrlProps/ctrlProp721.xml><?xml version="1.0" encoding="utf-8"?>
<formControlPr xmlns="http://schemas.microsoft.com/office/spreadsheetml/2009/9/main" objectType="CheckBox" fmlaLink="$E$1168" lockText="1" noThreeD="1"/>
</file>

<file path=xl/ctrlProps/ctrlProp722.xml><?xml version="1.0" encoding="utf-8"?>
<formControlPr xmlns="http://schemas.microsoft.com/office/spreadsheetml/2009/9/main" objectType="CheckBox" fmlaLink="$E$1172" lockText="1" noThreeD="1"/>
</file>

<file path=xl/ctrlProps/ctrlProp723.xml><?xml version="1.0" encoding="utf-8"?>
<formControlPr xmlns="http://schemas.microsoft.com/office/spreadsheetml/2009/9/main" objectType="CheckBox" fmlaLink="$E$1173" lockText="1" noThreeD="1"/>
</file>

<file path=xl/ctrlProps/ctrlProp724.xml><?xml version="1.0" encoding="utf-8"?>
<formControlPr xmlns="http://schemas.microsoft.com/office/spreadsheetml/2009/9/main" objectType="CheckBox" fmlaLink="$E$1174" lockText="1" noThreeD="1"/>
</file>

<file path=xl/ctrlProps/ctrlProp725.xml><?xml version="1.0" encoding="utf-8"?>
<formControlPr xmlns="http://schemas.microsoft.com/office/spreadsheetml/2009/9/main" objectType="CheckBox" fmlaLink="$E$1175" lockText="1" noThreeD="1"/>
</file>

<file path=xl/ctrlProps/ctrlProp726.xml><?xml version="1.0" encoding="utf-8"?>
<formControlPr xmlns="http://schemas.microsoft.com/office/spreadsheetml/2009/9/main" objectType="CheckBox" fmlaLink="$E$1176" lockText="1" noThreeD="1"/>
</file>

<file path=xl/ctrlProps/ctrlProp727.xml><?xml version="1.0" encoding="utf-8"?>
<formControlPr xmlns="http://schemas.microsoft.com/office/spreadsheetml/2009/9/main" objectType="CheckBox" fmlaLink="$E$1177" lockText="1" noThreeD="1"/>
</file>

<file path=xl/ctrlProps/ctrlProp728.xml><?xml version="1.0" encoding="utf-8"?>
<formControlPr xmlns="http://schemas.microsoft.com/office/spreadsheetml/2009/9/main" objectType="CheckBox" fmlaLink="$E$1178" lockText="1" noThreeD="1"/>
</file>

<file path=xl/ctrlProps/ctrlProp729.xml><?xml version="1.0" encoding="utf-8"?>
<formControlPr xmlns="http://schemas.microsoft.com/office/spreadsheetml/2009/9/main" objectType="CheckBox" fmlaLink="$E$1179" lockText="1" noThreeD="1"/>
</file>

<file path=xl/ctrlProps/ctrlProp73.xml><?xml version="1.0" encoding="utf-8"?>
<formControlPr xmlns="http://schemas.microsoft.com/office/spreadsheetml/2009/9/main" objectType="CheckBox" fmlaLink="$E$130" lockText="1" noThreeD="1"/>
</file>

<file path=xl/ctrlProps/ctrlProp730.xml><?xml version="1.0" encoding="utf-8"?>
<formControlPr xmlns="http://schemas.microsoft.com/office/spreadsheetml/2009/9/main" objectType="CheckBox" fmlaLink="$E$1180" lockText="1" noThreeD="1"/>
</file>

<file path=xl/ctrlProps/ctrlProp731.xml><?xml version="1.0" encoding="utf-8"?>
<formControlPr xmlns="http://schemas.microsoft.com/office/spreadsheetml/2009/9/main" objectType="CheckBox" fmlaLink="$E$1181" lockText="1" noThreeD="1"/>
</file>

<file path=xl/ctrlProps/ctrlProp732.xml><?xml version="1.0" encoding="utf-8"?>
<formControlPr xmlns="http://schemas.microsoft.com/office/spreadsheetml/2009/9/main" objectType="CheckBox" fmlaLink="$E$1182" lockText="1" noThreeD="1"/>
</file>

<file path=xl/ctrlProps/ctrlProp733.xml><?xml version="1.0" encoding="utf-8"?>
<formControlPr xmlns="http://schemas.microsoft.com/office/spreadsheetml/2009/9/main" objectType="CheckBox" fmlaLink="$E$1183" lockText="1" noThreeD="1"/>
</file>

<file path=xl/ctrlProps/ctrlProp734.xml><?xml version="1.0" encoding="utf-8"?>
<formControlPr xmlns="http://schemas.microsoft.com/office/spreadsheetml/2009/9/main" objectType="CheckBox" fmlaLink="$E$1184" lockText="1" noThreeD="1"/>
</file>

<file path=xl/ctrlProps/ctrlProp735.xml><?xml version="1.0" encoding="utf-8"?>
<formControlPr xmlns="http://schemas.microsoft.com/office/spreadsheetml/2009/9/main" objectType="CheckBox" fmlaLink="$E$1185" lockText="1" noThreeD="1"/>
</file>

<file path=xl/ctrlProps/ctrlProp736.xml><?xml version="1.0" encoding="utf-8"?>
<formControlPr xmlns="http://schemas.microsoft.com/office/spreadsheetml/2009/9/main" objectType="CheckBox" fmlaLink="$E$1186" lockText="1" noThreeD="1"/>
</file>

<file path=xl/ctrlProps/ctrlProp737.xml><?xml version="1.0" encoding="utf-8"?>
<formControlPr xmlns="http://schemas.microsoft.com/office/spreadsheetml/2009/9/main" objectType="CheckBox" fmlaLink="$E$1187" lockText="1" noThreeD="1"/>
</file>

<file path=xl/ctrlProps/ctrlProp738.xml><?xml version="1.0" encoding="utf-8"?>
<formControlPr xmlns="http://schemas.microsoft.com/office/spreadsheetml/2009/9/main" objectType="CheckBox" fmlaLink="$E$1188" lockText="1" noThreeD="1"/>
</file>

<file path=xl/ctrlProps/ctrlProp739.xml><?xml version="1.0" encoding="utf-8"?>
<formControlPr xmlns="http://schemas.microsoft.com/office/spreadsheetml/2009/9/main" objectType="CheckBox" fmlaLink="$E$1189" lockText="1" noThreeD="1"/>
</file>

<file path=xl/ctrlProps/ctrlProp74.xml><?xml version="1.0" encoding="utf-8"?>
<formControlPr xmlns="http://schemas.microsoft.com/office/spreadsheetml/2009/9/main" objectType="CheckBox" fmlaLink="$E$132" lockText="1" noThreeD="1"/>
</file>

<file path=xl/ctrlProps/ctrlProp740.xml><?xml version="1.0" encoding="utf-8"?>
<formControlPr xmlns="http://schemas.microsoft.com/office/spreadsheetml/2009/9/main" objectType="CheckBox" fmlaLink="$E$1190" lockText="1" noThreeD="1"/>
</file>

<file path=xl/ctrlProps/ctrlProp741.xml><?xml version="1.0" encoding="utf-8"?>
<formControlPr xmlns="http://schemas.microsoft.com/office/spreadsheetml/2009/9/main" objectType="CheckBox" fmlaLink="$E$1191" lockText="1" noThreeD="1"/>
</file>

<file path=xl/ctrlProps/ctrlProp742.xml><?xml version="1.0" encoding="utf-8"?>
<formControlPr xmlns="http://schemas.microsoft.com/office/spreadsheetml/2009/9/main" objectType="CheckBox" fmlaLink="$E$1192" lockText="1" noThreeD="1"/>
</file>

<file path=xl/ctrlProps/ctrlProp743.xml><?xml version="1.0" encoding="utf-8"?>
<formControlPr xmlns="http://schemas.microsoft.com/office/spreadsheetml/2009/9/main" objectType="CheckBox" fmlaLink="$E$1193" lockText="1" noThreeD="1"/>
</file>

<file path=xl/ctrlProps/ctrlProp744.xml><?xml version="1.0" encoding="utf-8"?>
<formControlPr xmlns="http://schemas.microsoft.com/office/spreadsheetml/2009/9/main" objectType="CheckBox" fmlaLink="$E$1194" lockText="1" noThreeD="1"/>
</file>

<file path=xl/ctrlProps/ctrlProp745.xml><?xml version="1.0" encoding="utf-8"?>
<formControlPr xmlns="http://schemas.microsoft.com/office/spreadsheetml/2009/9/main" objectType="CheckBox" fmlaLink="$E$1195" lockText="1" noThreeD="1"/>
</file>

<file path=xl/ctrlProps/ctrlProp746.xml><?xml version="1.0" encoding="utf-8"?>
<formControlPr xmlns="http://schemas.microsoft.com/office/spreadsheetml/2009/9/main" objectType="CheckBox" fmlaLink="$E$1196" lockText="1" noThreeD="1"/>
</file>

<file path=xl/ctrlProps/ctrlProp747.xml><?xml version="1.0" encoding="utf-8"?>
<formControlPr xmlns="http://schemas.microsoft.com/office/spreadsheetml/2009/9/main" objectType="CheckBox" fmlaLink="$E$1197" lockText="1" noThreeD="1"/>
</file>

<file path=xl/ctrlProps/ctrlProp748.xml><?xml version="1.0" encoding="utf-8"?>
<formControlPr xmlns="http://schemas.microsoft.com/office/spreadsheetml/2009/9/main" objectType="CheckBox" fmlaLink="$E$1198" lockText="1" noThreeD="1"/>
</file>

<file path=xl/ctrlProps/ctrlProp749.xml><?xml version="1.0" encoding="utf-8"?>
<formControlPr xmlns="http://schemas.microsoft.com/office/spreadsheetml/2009/9/main" objectType="CheckBox" fmlaLink="$E$1221" lockText="1" noThreeD="1"/>
</file>

<file path=xl/ctrlProps/ctrlProp75.xml><?xml version="1.0" encoding="utf-8"?>
<formControlPr xmlns="http://schemas.microsoft.com/office/spreadsheetml/2009/9/main" objectType="CheckBox" fmlaLink="$E$133" lockText="1" noThreeD="1"/>
</file>

<file path=xl/ctrlProps/ctrlProp750.xml><?xml version="1.0" encoding="utf-8"?>
<formControlPr xmlns="http://schemas.microsoft.com/office/spreadsheetml/2009/9/main" objectType="CheckBox" fmlaLink="$E$1222" lockText="1" noThreeD="1"/>
</file>

<file path=xl/ctrlProps/ctrlProp751.xml><?xml version="1.0" encoding="utf-8"?>
<formControlPr xmlns="http://schemas.microsoft.com/office/spreadsheetml/2009/9/main" objectType="CheckBox" fmlaLink="$E$1223" lockText="1" noThreeD="1"/>
</file>

<file path=xl/ctrlProps/ctrlProp752.xml><?xml version="1.0" encoding="utf-8"?>
<formControlPr xmlns="http://schemas.microsoft.com/office/spreadsheetml/2009/9/main" objectType="CheckBox" fmlaLink="$E$1224" lockText="1" noThreeD="1"/>
</file>

<file path=xl/ctrlProps/ctrlProp753.xml><?xml version="1.0" encoding="utf-8"?>
<formControlPr xmlns="http://schemas.microsoft.com/office/spreadsheetml/2009/9/main" objectType="CheckBox" fmlaLink="$E$1225" lockText="1" noThreeD="1"/>
</file>

<file path=xl/ctrlProps/ctrlProp754.xml><?xml version="1.0" encoding="utf-8"?>
<formControlPr xmlns="http://schemas.microsoft.com/office/spreadsheetml/2009/9/main" objectType="CheckBox" fmlaLink="$E$1226" lockText="1" noThreeD="1"/>
</file>

<file path=xl/ctrlProps/ctrlProp755.xml><?xml version="1.0" encoding="utf-8"?>
<formControlPr xmlns="http://schemas.microsoft.com/office/spreadsheetml/2009/9/main" objectType="CheckBox" fmlaLink="$E$1227" lockText="1" noThreeD="1"/>
</file>

<file path=xl/ctrlProps/ctrlProp756.xml><?xml version="1.0" encoding="utf-8"?>
<formControlPr xmlns="http://schemas.microsoft.com/office/spreadsheetml/2009/9/main" objectType="CheckBox" fmlaLink="$E$1228" lockText="1" noThreeD="1"/>
</file>

<file path=xl/ctrlProps/ctrlProp757.xml><?xml version="1.0" encoding="utf-8"?>
<formControlPr xmlns="http://schemas.microsoft.com/office/spreadsheetml/2009/9/main" objectType="CheckBox" fmlaLink="$E$1229" lockText="1" noThreeD="1"/>
</file>

<file path=xl/ctrlProps/ctrlProp758.xml><?xml version="1.0" encoding="utf-8"?>
<formControlPr xmlns="http://schemas.microsoft.com/office/spreadsheetml/2009/9/main" objectType="CheckBox" fmlaLink="$E$1230" lockText="1" noThreeD="1"/>
</file>

<file path=xl/ctrlProps/ctrlProp759.xml><?xml version="1.0" encoding="utf-8"?>
<formControlPr xmlns="http://schemas.microsoft.com/office/spreadsheetml/2009/9/main" objectType="CheckBox" fmlaLink="$E$1231" lockText="1" noThreeD="1"/>
</file>

<file path=xl/ctrlProps/ctrlProp76.xml><?xml version="1.0" encoding="utf-8"?>
<formControlPr xmlns="http://schemas.microsoft.com/office/spreadsheetml/2009/9/main" objectType="CheckBox" fmlaLink="$E$137" lockText="1" noThreeD="1"/>
</file>

<file path=xl/ctrlProps/ctrlProp760.xml><?xml version="1.0" encoding="utf-8"?>
<formControlPr xmlns="http://schemas.microsoft.com/office/spreadsheetml/2009/9/main" objectType="CheckBox" fmlaLink="$E$1232" lockText="1" noThreeD="1"/>
</file>

<file path=xl/ctrlProps/ctrlProp761.xml><?xml version="1.0" encoding="utf-8"?>
<formControlPr xmlns="http://schemas.microsoft.com/office/spreadsheetml/2009/9/main" objectType="CheckBox" fmlaLink="$E$1233" lockText="1" noThreeD="1"/>
</file>

<file path=xl/ctrlProps/ctrlProp762.xml><?xml version="1.0" encoding="utf-8"?>
<formControlPr xmlns="http://schemas.microsoft.com/office/spreadsheetml/2009/9/main" objectType="CheckBox" fmlaLink="$E$1234" lockText="1" noThreeD="1"/>
</file>

<file path=xl/ctrlProps/ctrlProp763.xml><?xml version="1.0" encoding="utf-8"?>
<formControlPr xmlns="http://schemas.microsoft.com/office/spreadsheetml/2009/9/main" objectType="CheckBox" fmlaLink="$E$1236" lockText="1" noThreeD="1"/>
</file>

<file path=xl/ctrlProps/ctrlProp764.xml><?xml version="1.0" encoding="utf-8"?>
<formControlPr xmlns="http://schemas.microsoft.com/office/spreadsheetml/2009/9/main" objectType="CheckBox" fmlaLink="$E$1237" lockText="1" noThreeD="1"/>
</file>

<file path=xl/ctrlProps/ctrlProp765.xml><?xml version="1.0" encoding="utf-8"?>
<formControlPr xmlns="http://schemas.microsoft.com/office/spreadsheetml/2009/9/main" objectType="CheckBox" fmlaLink="$E$1241" lockText="1" noThreeD="1"/>
</file>

<file path=xl/ctrlProps/ctrlProp766.xml><?xml version="1.0" encoding="utf-8"?>
<formControlPr xmlns="http://schemas.microsoft.com/office/spreadsheetml/2009/9/main" objectType="CheckBox" fmlaLink="$E$1242" lockText="1" noThreeD="1"/>
</file>

<file path=xl/ctrlProps/ctrlProp767.xml><?xml version="1.0" encoding="utf-8"?>
<formControlPr xmlns="http://schemas.microsoft.com/office/spreadsheetml/2009/9/main" objectType="CheckBox" fmlaLink="$E$1243" lockText="1" noThreeD="1"/>
</file>

<file path=xl/ctrlProps/ctrlProp768.xml><?xml version="1.0" encoding="utf-8"?>
<formControlPr xmlns="http://schemas.microsoft.com/office/spreadsheetml/2009/9/main" objectType="CheckBox" fmlaLink="$E$1244" lockText="1" noThreeD="1"/>
</file>

<file path=xl/ctrlProps/ctrlProp769.xml><?xml version="1.0" encoding="utf-8"?>
<formControlPr xmlns="http://schemas.microsoft.com/office/spreadsheetml/2009/9/main" objectType="CheckBox" fmlaLink="$E$1245" lockText="1" noThreeD="1"/>
</file>

<file path=xl/ctrlProps/ctrlProp77.xml><?xml version="1.0" encoding="utf-8"?>
<formControlPr xmlns="http://schemas.microsoft.com/office/spreadsheetml/2009/9/main" objectType="CheckBox" fmlaLink="$E$138" lockText="1" noThreeD="1"/>
</file>

<file path=xl/ctrlProps/ctrlProp770.xml><?xml version="1.0" encoding="utf-8"?>
<formControlPr xmlns="http://schemas.microsoft.com/office/spreadsheetml/2009/9/main" objectType="CheckBox" fmlaLink="$E$1246" lockText="1" noThreeD="1"/>
</file>

<file path=xl/ctrlProps/ctrlProp771.xml><?xml version="1.0" encoding="utf-8"?>
<formControlPr xmlns="http://schemas.microsoft.com/office/spreadsheetml/2009/9/main" objectType="CheckBox" fmlaLink="$E$1247" lockText="1" noThreeD="1"/>
</file>

<file path=xl/ctrlProps/ctrlProp772.xml><?xml version="1.0" encoding="utf-8"?>
<formControlPr xmlns="http://schemas.microsoft.com/office/spreadsheetml/2009/9/main" objectType="CheckBox" fmlaLink="$E$1248" lockText="1" noThreeD="1"/>
</file>

<file path=xl/ctrlProps/ctrlProp773.xml><?xml version="1.0" encoding="utf-8"?>
<formControlPr xmlns="http://schemas.microsoft.com/office/spreadsheetml/2009/9/main" objectType="CheckBox" fmlaLink="$E$1249" lockText="1" noThreeD="1"/>
</file>

<file path=xl/ctrlProps/ctrlProp774.xml><?xml version="1.0" encoding="utf-8"?>
<formControlPr xmlns="http://schemas.microsoft.com/office/spreadsheetml/2009/9/main" objectType="CheckBox" fmlaLink="$E$1250" lockText="1" noThreeD="1"/>
</file>

<file path=xl/ctrlProps/ctrlProp775.xml><?xml version="1.0" encoding="utf-8"?>
<formControlPr xmlns="http://schemas.microsoft.com/office/spreadsheetml/2009/9/main" objectType="CheckBox" fmlaLink="$E$1251" lockText="1" noThreeD="1"/>
</file>

<file path=xl/ctrlProps/ctrlProp776.xml><?xml version="1.0" encoding="utf-8"?>
<formControlPr xmlns="http://schemas.microsoft.com/office/spreadsheetml/2009/9/main" objectType="CheckBox" fmlaLink="$E$1252" lockText="1" noThreeD="1"/>
</file>

<file path=xl/ctrlProps/ctrlProp777.xml><?xml version="1.0" encoding="utf-8"?>
<formControlPr xmlns="http://schemas.microsoft.com/office/spreadsheetml/2009/9/main" objectType="CheckBox" fmlaLink="$E$1253" lockText="1" noThreeD="1"/>
</file>

<file path=xl/ctrlProps/ctrlProp778.xml><?xml version="1.0" encoding="utf-8"?>
<formControlPr xmlns="http://schemas.microsoft.com/office/spreadsheetml/2009/9/main" objectType="CheckBox" fmlaLink="$E$1254" lockText="1" noThreeD="1"/>
</file>

<file path=xl/ctrlProps/ctrlProp779.xml><?xml version="1.0" encoding="utf-8"?>
<formControlPr xmlns="http://schemas.microsoft.com/office/spreadsheetml/2009/9/main" objectType="CheckBox" fmlaLink="$E$1255" lockText="1" noThreeD="1"/>
</file>

<file path=xl/ctrlProps/ctrlProp78.xml><?xml version="1.0" encoding="utf-8"?>
<formControlPr xmlns="http://schemas.microsoft.com/office/spreadsheetml/2009/9/main" objectType="CheckBox" fmlaLink="$E$139" lockText="1" noThreeD="1"/>
</file>

<file path=xl/ctrlProps/ctrlProp780.xml><?xml version="1.0" encoding="utf-8"?>
<formControlPr xmlns="http://schemas.microsoft.com/office/spreadsheetml/2009/9/main" objectType="CheckBox" fmlaLink="$E$1256" lockText="1" noThreeD="1"/>
</file>

<file path=xl/ctrlProps/ctrlProp781.xml><?xml version="1.0" encoding="utf-8"?>
<formControlPr xmlns="http://schemas.microsoft.com/office/spreadsheetml/2009/9/main" objectType="CheckBox" fmlaLink="$E$1257" lockText="1" noThreeD="1"/>
</file>

<file path=xl/ctrlProps/ctrlProp782.xml><?xml version="1.0" encoding="utf-8"?>
<formControlPr xmlns="http://schemas.microsoft.com/office/spreadsheetml/2009/9/main" objectType="CheckBox" fmlaLink="$E$1258" lockText="1" noThreeD="1"/>
</file>

<file path=xl/ctrlProps/ctrlProp783.xml><?xml version="1.0" encoding="utf-8"?>
<formControlPr xmlns="http://schemas.microsoft.com/office/spreadsheetml/2009/9/main" objectType="CheckBox" fmlaLink="$E$1259" lockText="1" noThreeD="1"/>
</file>

<file path=xl/ctrlProps/ctrlProp784.xml><?xml version="1.0" encoding="utf-8"?>
<formControlPr xmlns="http://schemas.microsoft.com/office/spreadsheetml/2009/9/main" objectType="CheckBox" fmlaLink="$E$1260" lockText="1" noThreeD="1"/>
</file>

<file path=xl/ctrlProps/ctrlProp785.xml><?xml version="1.0" encoding="utf-8"?>
<formControlPr xmlns="http://schemas.microsoft.com/office/spreadsheetml/2009/9/main" objectType="CheckBox" fmlaLink="$E$1261" lockText="1" noThreeD="1"/>
</file>

<file path=xl/ctrlProps/ctrlProp786.xml><?xml version="1.0" encoding="utf-8"?>
<formControlPr xmlns="http://schemas.microsoft.com/office/spreadsheetml/2009/9/main" objectType="CheckBox" fmlaLink="$E$1262" lockText="1" noThreeD="1"/>
</file>

<file path=xl/ctrlProps/ctrlProp787.xml><?xml version="1.0" encoding="utf-8"?>
<formControlPr xmlns="http://schemas.microsoft.com/office/spreadsheetml/2009/9/main" objectType="CheckBox" fmlaLink="$E$1263" lockText="1" noThreeD="1"/>
</file>

<file path=xl/ctrlProps/ctrlProp788.xml><?xml version="1.0" encoding="utf-8"?>
<formControlPr xmlns="http://schemas.microsoft.com/office/spreadsheetml/2009/9/main" objectType="CheckBox" fmlaLink="$E$1264" lockText="1" noThreeD="1"/>
</file>

<file path=xl/ctrlProps/ctrlProp789.xml><?xml version="1.0" encoding="utf-8"?>
<formControlPr xmlns="http://schemas.microsoft.com/office/spreadsheetml/2009/9/main" objectType="CheckBox" fmlaLink="$E$1265" lockText="1" noThreeD="1"/>
</file>

<file path=xl/ctrlProps/ctrlProp79.xml><?xml version="1.0" encoding="utf-8"?>
<formControlPr xmlns="http://schemas.microsoft.com/office/spreadsheetml/2009/9/main" objectType="CheckBox" fmlaLink="$E$141" lockText="1" noThreeD="1"/>
</file>

<file path=xl/ctrlProps/ctrlProp790.xml><?xml version="1.0" encoding="utf-8"?>
<formControlPr xmlns="http://schemas.microsoft.com/office/spreadsheetml/2009/9/main" objectType="CheckBox" fmlaLink="$E$1266" lockText="1" noThreeD="1"/>
</file>

<file path=xl/ctrlProps/ctrlProp791.xml><?xml version="1.0" encoding="utf-8"?>
<formControlPr xmlns="http://schemas.microsoft.com/office/spreadsheetml/2009/9/main" objectType="CheckBox" fmlaLink="$E$1267" lockText="1" noThreeD="1"/>
</file>

<file path=xl/ctrlProps/ctrlProp792.xml><?xml version="1.0" encoding="utf-8"?>
<formControlPr xmlns="http://schemas.microsoft.com/office/spreadsheetml/2009/9/main" objectType="CheckBox" fmlaLink="$E$1290" lockText="1" noThreeD="1"/>
</file>

<file path=xl/ctrlProps/ctrlProp793.xml><?xml version="1.0" encoding="utf-8"?>
<formControlPr xmlns="http://schemas.microsoft.com/office/spreadsheetml/2009/9/main" objectType="CheckBox" fmlaLink="$E$1291" lockText="1" noThreeD="1"/>
</file>

<file path=xl/ctrlProps/ctrlProp794.xml><?xml version="1.0" encoding="utf-8"?>
<formControlPr xmlns="http://schemas.microsoft.com/office/spreadsheetml/2009/9/main" objectType="CheckBox" fmlaLink="$E$1292" lockText="1" noThreeD="1"/>
</file>

<file path=xl/ctrlProps/ctrlProp795.xml><?xml version="1.0" encoding="utf-8"?>
<formControlPr xmlns="http://schemas.microsoft.com/office/spreadsheetml/2009/9/main" objectType="CheckBox" fmlaLink="$E$1293" lockText="1" noThreeD="1"/>
</file>

<file path=xl/ctrlProps/ctrlProp796.xml><?xml version="1.0" encoding="utf-8"?>
<formControlPr xmlns="http://schemas.microsoft.com/office/spreadsheetml/2009/9/main" objectType="CheckBox" fmlaLink="$E$1294" lockText="1" noThreeD="1"/>
</file>

<file path=xl/ctrlProps/ctrlProp797.xml><?xml version="1.0" encoding="utf-8"?>
<formControlPr xmlns="http://schemas.microsoft.com/office/spreadsheetml/2009/9/main" objectType="CheckBox" fmlaLink="$E$1295" lockText="1" noThreeD="1"/>
</file>

<file path=xl/ctrlProps/ctrlProp798.xml><?xml version="1.0" encoding="utf-8"?>
<formControlPr xmlns="http://schemas.microsoft.com/office/spreadsheetml/2009/9/main" objectType="CheckBox" fmlaLink="$E$1296" lockText="1" noThreeD="1"/>
</file>

<file path=xl/ctrlProps/ctrlProp799.xml><?xml version="1.0" encoding="utf-8"?>
<formControlPr xmlns="http://schemas.microsoft.com/office/spreadsheetml/2009/9/main" objectType="CheckBox" fmlaLink="$E$1297" lockText="1" noThreeD="1"/>
</file>

<file path=xl/ctrlProps/ctrlProp8.xml><?xml version="1.0" encoding="utf-8"?>
<formControlPr xmlns="http://schemas.microsoft.com/office/spreadsheetml/2009/9/main" objectType="CheckBox" fmlaLink="$E$27" lockText="1" noThreeD="1"/>
</file>

<file path=xl/ctrlProps/ctrlProp80.xml><?xml version="1.0" encoding="utf-8"?>
<formControlPr xmlns="http://schemas.microsoft.com/office/spreadsheetml/2009/9/main" objectType="CheckBox" fmlaLink="$E$140" lockText="1" noThreeD="1"/>
</file>

<file path=xl/ctrlProps/ctrlProp800.xml><?xml version="1.0" encoding="utf-8"?>
<formControlPr xmlns="http://schemas.microsoft.com/office/spreadsheetml/2009/9/main" objectType="CheckBox" fmlaLink="$E$1298" lockText="1" noThreeD="1"/>
</file>

<file path=xl/ctrlProps/ctrlProp801.xml><?xml version="1.0" encoding="utf-8"?>
<formControlPr xmlns="http://schemas.microsoft.com/office/spreadsheetml/2009/9/main" objectType="CheckBox" fmlaLink="$E$1299" lockText="1" noThreeD="1"/>
</file>

<file path=xl/ctrlProps/ctrlProp802.xml><?xml version="1.0" encoding="utf-8"?>
<formControlPr xmlns="http://schemas.microsoft.com/office/spreadsheetml/2009/9/main" objectType="CheckBox" fmlaLink="$E$1300" lockText="1" noThreeD="1"/>
</file>

<file path=xl/ctrlProps/ctrlProp803.xml><?xml version="1.0" encoding="utf-8"?>
<formControlPr xmlns="http://schemas.microsoft.com/office/spreadsheetml/2009/9/main" objectType="CheckBox" fmlaLink="$E$1301" lockText="1" noThreeD="1"/>
</file>

<file path=xl/ctrlProps/ctrlProp804.xml><?xml version="1.0" encoding="utf-8"?>
<formControlPr xmlns="http://schemas.microsoft.com/office/spreadsheetml/2009/9/main" objectType="CheckBox" fmlaLink="$E$1302" lockText="1" noThreeD="1"/>
</file>

<file path=xl/ctrlProps/ctrlProp805.xml><?xml version="1.0" encoding="utf-8"?>
<formControlPr xmlns="http://schemas.microsoft.com/office/spreadsheetml/2009/9/main" objectType="CheckBox" fmlaLink="$E$1303" lockText="1" noThreeD="1"/>
</file>

<file path=xl/ctrlProps/ctrlProp806.xml><?xml version="1.0" encoding="utf-8"?>
<formControlPr xmlns="http://schemas.microsoft.com/office/spreadsheetml/2009/9/main" objectType="CheckBox" fmlaLink="$E$1305" lockText="1" noThreeD="1"/>
</file>

<file path=xl/ctrlProps/ctrlProp807.xml><?xml version="1.0" encoding="utf-8"?>
<formControlPr xmlns="http://schemas.microsoft.com/office/spreadsheetml/2009/9/main" objectType="CheckBox" fmlaLink="$E$1306" lockText="1" noThreeD="1"/>
</file>

<file path=xl/ctrlProps/ctrlProp808.xml><?xml version="1.0" encoding="utf-8"?>
<formControlPr xmlns="http://schemas.microsoft.com/office/spreadsheetml/2009/9/main" objectType="CheckBox" fmlaLink="$E$1310" lockText="1" noThreeD="1"/>
</file>

<file path=xl/ctrlProps/ctrlProp809.xml><?xml version="1.0" encoding="utf-8"?>
<formControlPr xmlns="http://schemas.microsoft.com/office/spreadsheetml/2009/9/main" objectType="CheckBox" fmlaLink="$E$1311" lockText="1" noThreeD="1"/>
</file>

<file path=xl/ctrlProps/ctrlProp81.xml><?xml version="1.0" encoding="utf-8"?>
<formControlPr xmlns="http://schemas.microsoft.com/office/spreadsheetml/2009/9/main" objectType="CheckBox" fmlaLink="$E$142" lockText="1" noThreeD="1"/>
</file>

<file path=xl/ctrlProps/ctrlProp810.xml><?xml version="1.0" encoding="utf-8"?>
<formControlPr xmlns="http://schemas.microsoft.com/office/spreadsheetml/2009/9/main" objectType="CheckBox" fmlaLink="$E$1312" lockText="1" noThreeD="1"/>
</file>

<file path=xl/ctrlProps/ctrlProp811.xml><?xml version="1.0" encoding="utf-8"?>
<formControlPr xmlns="http://schemas.microsoft.com/office/spreadsheetml/2009/9/main" objectType="CheckBox" fmlaLink="$E$1313" lockText="1" noThreeD="1"/>
</file>

<file path=xl/ctrlProps/ctrlProp812.xml><?xml version="1.0" encoding="utf-8"?>
<formControlPr xmlns="http://schemas.microsoft.com/office/spreadsheetml/2009/9/main" objectType="CheckBox" fmlaLink="$E$1314" lockText="1" noThreeD="1"/>
</file>

<file path=xl/ctrlProps/ctrlProp813.xml><?xml version="1.0" encoding="utf-8"?>
<formControlPr xmlns="http://schemas.microsoft.com/office/spreadsheetml/2009/9/main" objectType="CheckBox" fmlaLink="$E$1315" lockText="1" noThreeD="1"/>
</file>

<file path=xl/ctrlProps/ctrlProp814.xml><?xml version="1.0" encoding="utf-8"?>
<formControlPr xmlns="http://schemas.microsoft.com/office/spreadsheetml/2009/9/main" objectType="CheckBox" fmlaLink="$E$1316" lockText="1" noThreeD="1"/>
</file>

<file path=xl/ctrlProps/ctrlProp815.xml><?xml version="1.0" encoding="utf-8"?>
<formControlPr xmlns="http://schemas.microsoft.com/office/spreadsheetml/2009/9/main" objectType="CheckBox" fmlaLink="$E$1317" lockText="1" noThreeD="1"/>
</file>

<file path=xl/ctrlProps/ctrlProp816.xml><?xml version="1.0" encoding="utf-8"?>
<formControlPr xmlns="http://schemas.microsoft.com/office/spreadsheetml/2009/9/main" objectType="CheckBox" fmlaLink="$E$1318" lockText="1" noThreeD="1"/>
</file>

<file path=xl/ctrlProps/ctrlProp817.xml><?xml version="1.0" encoding="utf-8"?>
<formControlPr xmlns="http://schemas.microsoft.com/office/spreadsheetml/2009/9/main" objectType="CheckBox" fmlaLink="$E$1319" lockText="1" noThreeD="1"/>
</file>

<file path=xl/ctrlProps/ctrlProp818.xml><?xml version="1.0" encoding="utf-8"?>
<formControlPr xmlns="http://schemas.microsoft.com/office/spreadsheetml/2009/9/main" objectType="CheckBox" fmlaLink="$E$1320" lockText="1" noThreeD="1"/>
</file>

<file path=xl/ctrlProps/ctrlProp819.xml><?xml version="1.0" encoding="utf-8"?>
<formControlPr xmlns="http://schemas.microsoft.com/office/spreadsheetml/2009/9/main" objectType="CheckBox" fmlaLink="$E$1321" lockText="1" noThreeD="1"/>
</file>

<file path=xl/ctrlProps/ctrlProp82.xml><?xml version="1.0" encoding="utf-8"?>
<formControlPr xmlns="http://schemas.microsoft.com/office/spreadsheetml/2009/9/main" objectType="CheckBox" fmlaLink="$E$143" lockText="1" noThreeD="1"/>
</file>

<file path=xl/ctrlProps/ctrlProp820.xml><?xml version="1.0" encoding="utf-8"?>
<formControlPr xmlns="http://schemas.microsoft.com/office/spreadsheetml/2009/9/main" objectType="CheckBox" fmlaLink="$E$1322" lockText="1" noThreeD="1"/>
</file>

<file path=xl/ctrlProps/ctrlProp821.xml><?xml version="1.0" encoding="utf-8"?>
<formControlPr xmlns="http://schemas.microsoft.com/office/spreadsheetml/2009/9/main" objectType="CheckBox" fmlaLink="$E$1323" lockText="1" noThreeD="1"/>
</file>

<file path=xl/ctrlProps/ctrlProp822.xml><?xml version="1.0" encoding="utf-8"?>
<formControlPr xmlns="http://schemas.microsoft.com/office/spreadsheetml/2009/9/main" objectType="CheckBox" fmlaLink="$E$1324" lockText="1" noThreeD="1"/>
</file>

<file path=xl/ctrlProps/ctrlProp823.xml><?xml version="1.0" encoding="utf-8"?>
<formControlPr xmlns="http://schemas.microsoft.com/office/spreadsheetml/2009/9/main" objectType="CheckBox" fmlaLink="$E$1325" lockText="1" noThreeD="1"/>
</file>

<file path=xl/ctrlProps/ctrlProp824.xml><?xml version="1.0" encoding="utf-8"?>
<formControlPr xmlns="http://schemas.microsoft.com/office/spreadsheetml/2009/9/main" objectType="CheckBox" fmlaLink="$E$1326" lockText="1" noThreeD="1"/>
</file>

<file path=xl/ctrlProps/ctrlProp825.xml><?xml version="1.0" encoding="utf-8"?>
<formControlPr xmlns="http://schemas.microsoft.com/office/spreadsheetml/2009/9/main" objectType="CheckBox" fmlaLink="$E$1327" lockText="1" noThreeD="1"/>
</file>

<file path=xl/ctrlProps/ctrlProp826.xml><?xml version="1.0" encoding="utf-8"?>
<formControlPr xmlns="http://schemas.microsoft.com/office/spreadsheetml/2009/9/main" objectType="CheckBox" fmlaLink="$E$1328" lockText="1" noThreeD="1"/>
</file>

<file path=xl/ctrlProps/ctrlProp827.xml><?xml version="1.0" encoding="utf-8"?>
<formControlPr xmlns="http://schemas.microsoft.com/office/spreadsheetml/2009/9/main" objectType="CheckBox" fmlaLink="$E$1329" lockText="1" noThreeD="1"/>
</file>

<file path=xl/ctrlProps/ctrlProp828.xml><?xml version="1.0" encoding="utf-8"?>
<formControlPr xmlns="http://schemas.microsoft.com/office/spreadsheetml/2009/9/main" objectType="CheckBox" fmlaLink="$E$1330" lockText="1" noThreeD="1"/>
</file>

<file path=xl/ctrlProps/ctrlProp829.xml><?xml version="1.0" encoding="utf-8"?>
<formControlPr xmlns="http://schemas.microsoft.com/office/spreadsheetml/2009/9/main" objectType="CheckBox" fmlaLink="$E$1331" lockText="1" noThreeD="1"/>
</file>

<file path=xl/ctrlProps/ctrlProp83.xml><?xml version="1.0" encoding="utf-8"?>
<formControlPr xmlns="http://schemas.microsoft.com/office/spreadsheetml/2009/9/main" objectType="CheckBox" fmlaLink="$E$144" lockText="1" noThreeD="1"/>
</file>

<file path=xl/ctrlProps/ctrlProp830.xml><?xml version="1.0" encoding="utf-8"?>
<formControlPr xmlns="http://schemas.microsoft.com/office/spreadsheetml/2009/9/main" objectType="CheckBox" fmlaLink="$E$1332" lockText="1" noThreeD="1"/>
</file>

<file path=xl/ctrlProps/ctrlProp831.xml><?xml version="1.0" encoding="utf-8"?>
<formControlPr xmlns="http://schemas.microsoft.com/office/spreadsheetml/2009/9/main" objectType="CheckBox" fmlaLink="$E$1333" lockText="1" noThreeD="1"/>
</file>

<file path=xl/ctrlProps/ctrlProp832.xml><?xml version="1.0" encoding="utf-8"?>
<formControlPr xmlns="http://schemas.microsoft.com/office/spreadsheetml/2009/9/main" objectType="CheckBox" fmlaLink="$E$1334" lockText="1" noThreeD="1"/>
</file>

<file path=xl/ctrlProps/ctrlProp833.xml><?xml version="1.0" encoding="utf-8"?>
<formControlPr xmlns="http://schemas.microsoft.com/office/spreadsheetml/2009/9/main" objectType="CheckBox" fmlaLink="$E$1335" lockText="1" noThreeD="1"/>
</file>

<file path=xl/ctrlProps/ctrlProp834.xml><?xml version="1.0" encoding="utf-8"?>
<formControlPr xmlns="http://schemas.microsoft.com/office/spreadsheetml/2009/9/main" objectType="CheckBox" fmlaLink="$E$1336" lockText="1" noThreeD="1"/>
</file>

<file path=xl/ctrlProps/ctrlProp835.xml><?xml version="1.0" encoding="utf-8"?>
<formControlPr xmlns="http://schemas.microsoft.com/office/spreadsheetml/2009/9/main" objectType="CheckBox" fmlaLink="$E$1359" lockText="1" noThreeD="1"/>
</file>

<file path=xl/ctrlProps/ctrlProp836.xml><?xml version="1.0" encoding="utf-8"?>
<formControlPr xmlns="http://schemas.microsoft.com/office/spreadsheetml/2009/9/main" objectType="CheckBox" fmlaLink="$E$1360" lockText="1" noThreeD="1"/>
</file>

<file path=xl/ctrlProps/ctrlProp837.xml><?xml version="1.0" encoding="utf-8"?>
<formControlPr xmlns="http://schemas.microsoft.com/office/spreadsheetml/2009/9/main" objectType="CheckBox" fmlaLink="$E$1361" lockText="1" noThreeD="1"/>
</file>

<file path=xl/ctrlProps/ctrlProp838.xml><?xml version="1.0" encoding="utf-8"?>
<formControlPr xmlns="http://schemas.microsoft.com/office/spreadsheetml/2009/9/main" objectType="CheckBox" fmlaLink="$E$1362" lockText="1" noThreeD="1"/>
</file>

<file path=xl/ctrlProps/ctrlProp839.xml><?xml version="1.0" encoding="utf-8"?>
<formControlPr xmlns="http://schemas.microsoft.com/office/spreadsheetml/2009/9/main" objectType="CheckBox" fmlaLink="$E$1363" lockText="1" noThreeD="1"/>
</file>

<file path=xl/ctrlProps/ctrlProp84.xml><?xml version="1.0" encoding="utf-8"?>
<formControlPr xmlns="http://schemas.microsoft.com/office/spreadsheetml/2009/9/main" objectType="CheckBox" fmlaLink="$E$146" lockText="1" noThreeD="1"/>
</file>

<file path=xl/ctrlProps/ctrlProp840.xml><?xml version="1.0" encoding="utf-8"?>
<formControlPr xmlns="http://schemas.microsoft.com/office/spreadsheetml/2009/9/main" objectType="CheckBox" fmlaLink="$E$1364" lockText="1" noThreeD="1"/>
</file>

<file path=xl/ctrlProps/ctrlProp841.xml><?xml version="1.0" encoding="utf-8"?>
<formControlPr xmlns="http://schemas.microsoft.com/office/spreadsheetml/2009/9/main" objectType="CheckBox" fmlaLink="$E$1365" lockText="1" noThreeD="1"/>
</file>

<file path=xl/ctrlProps/ctrlProp842.xml><?xml version="1.0" encoding="utf-8"?>
<formControlPr xmlns="http://schemas.microsoft.com/office/spreadsheetml/2009/9/main" objectType="CheckBox" fmlaLink="$E$1366" lockText="1" noThreeD="1"/>
</file>

<file path=xl/ctrlProps/ctrlProp843.xml><?xml version="1.0" encoding="utf-8"?>
<formControlPr xmlns="http://schemas.microsoft.com/office/spreadsheetml/2009/9/main" objectType="CheckBox" fmlaLink="$E$1367" lockText="1" noThreeD="1"/>
</file>

<file path=xl/ctrlProps/ctrlProp844.xml><?xml version="1.0" encoding="utf-8"?>
<formControlPr xmlns="http://schemas.microsoft.com/office/spreadsheetml/2009/9/main" objectType="CheckBox" fmlaLink="$E$1368" lockText="1" noThreeD="1"/>
</file>

<file path=xl/ctrlProps/ctrlProp845.xml><?xml version="1.0" encoding="utf-8"?>
<formControlPr xmlns="http://schemas.microsoft.com/office/spreadsheetml/2009/9/main" objectType="CheckBox" fmlaLink="$E$1369" lockText="1" noThreeD="1"/>
</file>

<file path=xl/ctrlProps/ctrlProp846.xml><?xml version="1.0" encoding="utf-8"?>
<formControlPr xmlns="http://schemas.microsoft.com/office/spreadsheetml/2009/9/main" objectType="CheckBox" fmlaLink="$E$1370" lockText="1" noThreeD="1"/>
</file>

<file path=xl/ctrlProps/ctrlProp847.xml><?xml version="1.0" encoding="utf-8"?>
<formControlPr xmlns="http://schemas.microsoft.com/office/spreadsheetml/2009/9/main" objectType="CheckBox" fmlaLink="$E$1371" lockText="1" noThreeD="1"/>
</file>

<file path=xl/ctrlProps/ctrlProp848.xml><?xml version="1.0" encoding="utf-8"?>
<formControlPr xmlns="http://schemas.microsoft.com/office/spreadsheetml/2009/9/main" objectType="CheckBox" fmlaLink="$E$1372" lockText="1" noThreeD="1"/>
</file>

<file path=xl/ctrlProps/ctrlProp849.xml><?xml version="1.0" encoding="utf-8"?>
<formControlPr xmlns="http://schemas.microsoft.com/office/spreadsheetml/2009/9/main" objectType="CheckBox" fmlaLink="$E$1374" lockText="1" noThreeD="1"/>
</file>

<file path=xl/ctrlProps/ctrlProp85.xml><?xml version="1.0" encoding="utf-8"?>
<formControlPr xmlns="http://schemas.microsoft.com/office/spreadsheetml/2009/9/main" objectType="CheckBox" fmlaLink="$E$145" lockText="1" noThreeD="1"/>
</file>

<file path=xl/ctrlProps/ctrlProp850.xml><?xml version="1.0" encoding="utf-8"?>
<formControlPr xmlns="http://schemas.microsoft.com/office/spreadsheetml/2009/9/main" objectType="CheckBox" fmlaLink="$E$1375" lockText="1" noThreeD="1"/>
</file>

<file path=xl/ctrlProps/ctrlProp851.xml><?xml version="1.0" encoding="utf-8"?>
<formControlPr xmlns="http://schemas.microsoft.com/office/spreadsheetml/2009/9/main" objectType="CheckBox" fmlaLink="$E$1379" lockText="1" noThreeD="1"/>
</file>

<file path=xl/ctrlProps/ctrlProp852.xml><?xml version="1.0" encoding="utf-8"?>
<formControlPr xmlns="http://schemas.microsoft.com/office/spreadsheetml/2009/9/main" objectType="CheckBox" fmlaLink="$E$1380" lockText="1" noThreeD="1"/>
</file>

<file path=xl/ctrlProps/ctrlProp853.xml><?xml version="1.0" encoding="utf-8"?>
<formControlPr xmlns="http://schemas.microsoft.com/office/spreadsheetml/2009/9/main" objectType="CheckBox" fmlaLink="$E$1381" lockText="1" noThreeD="1"/>
</file>

<file path=xl/ctrlProps/ctrlProp854.xml><?xml version="1.0" encoding="utf-8"?>
<formControlPr xmlns="http://schemas.microsoft.com/office/spreadsheetml/2009/9/main" objectType="CheckBox" fmlaLink="$E$1382" lockText="1" noThreeD="1"/>
</file>

<file path=xl/ctrlProps/ctrlProp855.xml><?xml version="1.0" encoding="utf-8"?>
<formControlPr xmlns="http://schemas.microsoft.com/office/spreadsheetml/2009/9/main" objectType="CheckBox" fmlaLink="$E$1383" lockText="1" noThreeD="1"/>
</file>

<file path=xl/ctrlProps/ctrlProp856.xml><?xml version="1.0" encoding="utf-8"?>
<formControlPr xmlns="http://schemas.microsoft.com/office/spreadsheetml/2009/9/main" objectType="CheckBox" fmlaLink="$E$1384" lockText="1" noThreeD="1"/>
</file>

<file path=xl/ctrlProps/ctrlProp857.xml><?xml version="1.0" encoding="utf-8"?>
<formControlPr xmlns="http://schemas.microsoft.com/office/spreadsheetml/2009/9/main" objectType="CheckBox" fmlaLink="$E$1385" lockText="1" noThreeD="1"/>
</file>

<file path=xl/ctrlProps/ctrlProp858.xml><?xml version="1.0" encoding="utf-8"?>
<formControlPr xmlns="http://schemas.microsoft.com/office/spreadsheetml/2009/9/main" objectType="CheckBox" fmlaLink="$E$1386" lockText="1" noThreeD="1"/>
</file>

<file path=xl/ctrlProps/ctrlProp859.xml><?xml version="1.0" encoding="utf-8"?>
<formControlPr xmlns="http://schemas.microsoft.com/office/spreadsheetml/2009/9/main" objectType="CheckBox" fmlaLink="$E$1387" lockText="1" noThreeD="1"/>
</file>

<file path=xl/ctrlProps/ctrlProp86.xml><?xml version="1.0" encoding="utf-8"?>
<formControlPr xmlns="http://schemas.microsoft.com/office/spreadsheetml/2009/9/main" objectType="CheckBox" fmlaLink="$E$147" lockText="1" noThreeD="1"/>
</file>

<file path=xl/ctrlProps/ctrlProp860.xml><?xml version="1.0" encoding="utf-8"?>
<formControlPr xmlns="http://schemas.microsoft.com/office/spreadsheetml/2009/9/main" objectType="CheckBox" fmlaLink="$E$1388" lockText="1" noThreeD="1"/>
</file>

<file path=xl/ctrlProps/ctrlProp861.xml><?xml version="1.0" encoding="utf-8"?>
<formControlPr xmlns="http://schemas.microsoft.com/office/spreadsheetml/2009/9/main" objectType="CheckBox" fmlaLink="$E$1389" lockText="1" noThreeD="1"/>
</file>

<file path=xl/ctrlProps/ctrlProp862.xml><?xml version="1.0" encoding="utf-8"?>
<formControlPr xmlns="http://schemas.microsoft.com/office/spreadsheetml/2009/9/main" objectType="CheckBox" fmlaLink="$E$1390" lockText="1" noThreeD="1"/>
</file>

<file path=xl/ctrlProps/ctrlProp863.xml><?xml version="1.0" encoding="utf-8"?>
<formControlPr xmlns="http://schemas.microsoft.com/office/spreadsheetml/2009/9/main" objectType="CheckBox" fmlaLink="$E$1391" lockText="1" noThreeD="1"/>
</file>

<file path=xl/ctrlProps/ctrlProp864.xml><?xml version="1.0" encoding="utf-8"?>
<formControlPr xmlns="http://schemas.microsoft.com/office/spreadsheetml/2009/9/main" objectType="CheckBox" fmlaLink="$E$1392" lockText="1" noThreeD="1"/>
</file>

<file path=xl/ctrlProps/ctrlProp865.xml><?xml version="1.0" encoding="utf-8"?>
<formControlPr xmlns="http://schemas.microsoft.com/office/spreadsheetml/2009/9/main" objectType="CheckBox" fmlaLink="$E$1393" lockText="1" noThreeD="1"/>
</file>

<file path=xl/ctrlProps/ctrlProp866.xml><?xml version="1.0" encoding="utf-8"?>
<formControlPr xmlns="http://schemas.microsoft.com/office/spreadsheetml/2009/9/main" objectType="CheckBox" fmlaLink="$E$1394" lockText="1" noThreeD="1"/>
</file>

<file path=xl/ctrlProps/ctrlProp867.xml><?xml version="1.0" encoding="utf-8"?>
<formControlPr xmlns="http://schemas.microsoft.com/office/spreadsheetml/2009/9/main" objectType="CheckBox" fmlaLink="$E$1395" lockText="1" noThreeD="1"/>
</file>

<file path=xl/ctrlProps/ctrlProp868.xml><?xml version="1.0" encoding="utf-8"?>
<formControlPr xmlns="http://schemas.microsoft.com/office/spreadsheetml/2009/9/main" objectType="CheckBox" fmlaLink="$E$1396" lockText="1" noThreeD="1"/>
</file>

<file path=xl/ctrlProps/ctrlProp869.xml><?xml version="1.0" encoding="utf-8"?>
<formControlPr xmlns="http://schemas.microsoft.com/office/spreadsheetml/2009/9/main" objectType="CheckBox" fmlaLink="$E$1397" lockText="1" noThreeD="1"/>
</file>

<file path=xl/ctrlProps/ctrlProp87.xml><?xml version="1.0" encoding="utf-8"?>
<formControlPr xmlns="http://schemas.microsoft.com/office/spreadsheetml/2009/9/main" objectType="CheckBox" fmlaLink="$E$148" lockText="1" noThreeD="1"/>
</file>

<file path=xl/ctrlProps/ctrlProp870.xml><?xml version="1.0" encoding="utf-8"?>
<formControlPr xmlns="http://schemas.microsoft.com/office/spreadsheetml/2009/9/main" objectType="CheckBox" fmlaLink="$E$1398" lockText="1" noThreeD="1"/>
</file>

<file path=xl/ctrlProps/ctrlProp871.xml><?xml version="1.0" encoding="utf-8"?>
<formControlPr xmlns="http://schemas.microsoft.com/office/spreadsheetml/2009/9/main" objectType="CheckBox" fmlaLink="$E$1399" lockText="1" noThreeD="1"/>
</file>

<file path=xl/ctrlProps/ctrlProp872.xml><?xml version="1.0" encoding="utf-8"?>
<formControlPr xmlns="http://schemas.microsoft.com/office/spreadsheetml/2009/9/main" objectType="CheckBox" fmlaLink="$E$1400" lockText="1" noThreeD="1"/>
</file>

<file path=xl/ctrlProps/ctrlProp873.xml><?xml version="1.0" encoding="utf-8"?>
<formControlPr xmlns="http://schemas.microsoft.com/office/spreadsheetml/2009/9/main" objectType="CheckBox" fmlaLink="$E$1401" lockText="1" noThreeD="1"/>
</file>

<file path=xl/ctrlProps/ctrlProp874.xml><?xml version="1.0" encoding="utf-8"?>
<formControlPr xmlns="http://schemas.microsoft.com/office/spreadsheetml/2009/9/main" objectType="CheckBox" fmlaLink="$E$1402" lockText="1" noThreeD="1"/>
</file>

<file path=xl/ctrlProps/ctrlProp875.xml><?xml version="1.0" encoding="utf-8"?>
<formControlPr xmlns="http://schemas.microsoft.com/office/spreadsheetml/2009/9/main" objectType="CheckBox" fmlaLink="$E$1403" lockText="1" noThreeD="1"/>
</file>

<file path=xl/ctrlProps/ctrlProp876.xml><?xml version="1.0" encoding="utf-8"?>
<formControlPr xmlns="http://schemas.microsoft.com/office/spreadsheetml/2009/9/main" objectType="CheckBox" fmlaLink="$E$1404" lockText="1" noThreeD="1"/>
</file>

<file path=xl/ctrlProps/ctrlProp877.xml><?xml version="1.0" encoding="utf-8"?>
<formControlPr xmlns="http://schemas.microsoft.com/office/spreadsheetml/2009/9/main" objectType="CheckBox" fmlaLink="$E$1405" lockText="1" noThreeD="1"/>
</file>

<file path=xl/ctrlProps/ctrlProp878.xml><?xml version="1.0" encoding="utf-8"?>
<formControlPr xmlns="http://schemas.microsoft.com/office/spreadsheetml/2009/9/main" objectType="CheckBox" fmlaLink="$E$1428" lockText="1" noThreeD="1"/>
</file>

<file path=xl/ctrlProps/ctrlProp879.xml><?xml version="1.0" encoding="utf-8"?>
<formControlPr xmlns="http://schemas.microsoft.com/office/spreadsheetml/2009/9/main" objectType="CheckBox" fmlaLink="$E$1429" lockText="1" noThreeD="1"/>
</file>

<file path=xl/ctrlProps/ctrlProp88.xml><?xml version="1.0" encoding="utf-8"?>
<formControlPr xmlns="http://schemas.microsoft.com/office/spreadsheetml/2009/9/main" objectType="CheckBox" fmlaLink="$E$149" lockText="1" noThreeD="1"/>
</file>

<file path=xl/ctrlProps/ctrlProp880.xml><?xml version="1.0" encoding="utf-8"?>
<formControlPr xmlns="http://schemas.microsoft.com/office/spreadsheetml/2009/9/main" objectType="CheckBox" fmlaLink="$E$1430" lockText="1" noThreeD="1"/>
</file>

<file path=xl/ctrlProps/ctrlProp881.xml><?xml version="1.0" encoding="utf-8"?>
<formControlPr xmlns="http://schemas.microsoft.com/office/spreadsheetml/2009/9/main" objectType="CheckBox" fmlaLink="$E$1431" lockText="1" noThreeD="1"/>
</file>

<file path=xl/ctrlProps/ctrlProp882.xml><?xml version="1.0" encoding="utf-8"?>
<formControlPr xmlns="http://schemas.microsoft.com/office/spreadsheetml/2009/9/main" objectType="CheckBox" fmlaLink="$E$1432" lockText="1" noThreeD="1"/>
</file>

<file path=xl/ctrlProps/ctrlProp883.xml><?xml version="1.0" encoding="utf-8"?>
<formControlPr xmlns="http://schemas.microsoft.com/office/spreadsheetml/2009/9/main" objectType="CheckBox" fmlaLink="$E$1433" lockText="1" noThreeD="1"/>
</file>

<file path=xl/ctrlProps/ctrlProp884.xml><?xml version="1.0" encoding="utf-8"?>
<formControlPr xmlns="http://schemas.microsoft.com/office/spreadsheetml/2009/9/main" objectType="CheckBox" fmlaLink="$E$1434" lockText="1" noThreeD="1"/>
</file>

<file path=xl/ctrlProps/ctrlProp885.xml><?xml version="1.0" encoding="utf-8"?>
<formControlPr xmlns="http://schemas.microsoft.com/office/spreadsheetml/2009/9/main" objectType="CheckBox" fmlaLink="$E$1435" lockText="1" noThreeD="1"/>
</file>

<file path=xl/ctrlProps/ctrlProp886.xml><?xml version="1.0" encoding="utf-8"?>
<formControlPr xmlns="http://schemas.microsoft.com/office/spreadsheetml/2009/9/main" objectType="CheckBox" fmlaLink="$E$1436" lockText="1" noThreeD="1"/>
</file>

<file path=xl/ctrlProps/ctrlProp887.xml><?xml version="1.0" encoding="utf-8"?>
<formControlPr xmlns="http://schemas.microsoft.com/office/spreadsheetml/2009/9/main" objectType="CheckBox" fmlaLink="$E$1437" lockText="1" noThreeD="1"/>
</file>

<file path=xl/ctrlProps/ctrlProp888.xml><?xml version="1.0" encoding="utf-8"?>
<formControlPr xmlns="http://schemas.microsoft.com/office/spreadsheetml/2009/9/main" objectType="CheckBox" fmlaLink="$E$1438" lockText="1" noThreeD="1"/>
</file>

<file path=xl/ctrlProps/ctrlProp889.xml><?xml version="1.0" encoding="utf-8"?>
<formControlPr xmlns="http://schemas.microsoft.com/office/spreadsheetml/2009/9/main" objectType="CheckBox" fmlaLink="$E$1439" lockText="1" noThreeD="1"/>
</file>

<file path=xl/ctrlProps/ctrlProp89.xml><?xml version="1.0" encoding="utf-8"?>
<formControlPr xmlns="http://schemas.microsoft.com/office/spreadsheetml/2009/9/main" objectType="CheckBox" fmlaLink="$E$150" lockText="1" noThreeD="1"/>
</file>

<file path=xl/ctrlProps/ctrlProp890.xml><?xml version="1.0" encoding="utf-8"?>
<formControlPr xmlns="http://schemas.microsoft.com/office/spreadsheetml/2009/9/main" objectType="CheckBox" fmlaLink="$E$1440" lockText="1" noThreeD="1"/>
</file>

<file path=xl/ctrlProps/ctrlProp891.xml><?xml version="1.0" encoding="utf-8"?>
<formControlPr xmlns="http://schemas.microsoft.com/office/spreadsheetml/2009/9/main" objectType="CheckBox" fmlaLink="$E$1441" lockText="1" noThreeD="1"/>
</file>

<file path=xl/ctrlProps/ctrlProp892.xml><?xml version="1.0" encoding="utf-8"?>
<formControlPr xmlns="http://schemas.microsoft.com/office/spreadsheetml/2009/9/main" objectType="CheckBox" fmlaLink="$E$1443" lockText="1" noThreeD="1"/>
</file>

<file path=xl/ctrlProps/ctrlProp893.xml><?xml version="1.0" encoding="utf-8"?>
<formControlPr xmlns="http://schemas.microsoft.com/office/spreadsheetml/2009/9/main" objectType="CheckBox" fmlaLink="$E$1444" lockText="1" noThreeD="1"/>
</file>

<file path=xl/ctrlProps/ctrlProp894.xml><?xml version="1.0" encoding="utf-8"?>
<formControlPr xmlns="http://schemas.microsoft.com/office/spreadsheetml/2009/9/main" objectType="CheckBox" fmlaLink="$E$1448" lockText="1" noThreeD="1"/>
</file>

<file path=xl/ctrlProps/ctrlProp895.xml><?xml version="1.0" encoding="utf-8"?>
<formControlPr xmlns="http://schemas.microsoft.com/office/spreadsheetml/2009/9/main" objectType="CheckBox" fmlaLink="$E$1449" lockText="1" noThreeD="1"/>
</file>

<file path=xl/ctrlProps/ctrlProp896.xml><?xml version="1.0" encoding="utf-8"?>
<formControlPr xmlns="http://schemas.microsoft.com/office/spreadsheetml/2009/9/main" objectType="CheckBox" fmlaLink="$E$1450" lockText="1" noThreeD="1"/>
</file>

<file path=xl/ctrlProps/ctrlProp897.xml><?xml version="1.0" encoding="utf-8"?>
<formControlPr xmlns="http://schemas.microsoft.com/office/spreadsheetml/2009/9/main" objectType="CheckBox" fmlaLink="$E$1451" lockText="1" noThreeD="1"/>
</file>

<file path=xl/ctrlProps/ctrlProp898.xml><?xml version="1.0" encoding="utf-8"?>
<formControlPr xmlns="http://schemas.microsoft.com/office/spreadsheetml/2009/9/main" objectType="CheckBox" fmlaLink="$E$1452" lockText="1" noThreeD="1"/>
</file>

<file path=xl/ctrlProps/ctrlProp899.xml><?xml version="1.0" encoding="utf-8"?>
<formControlPr xmlns="http://schemas.microsoft.com/office/spreadsheetml/2009/9/main" objectType="CheckBox" fmlaLink="$E$1453" lockText="1" noThreeD="1"/>
</file>

<file path=xl/ctrlProps/ctrlProp9.xml><?xml version="1.0" encoding="utf-8"?>
<formControlPr xmlns="http://schemas.microsoft.com/office/spreadsheetml/2009/9/main" objectType="CheckBox" fmlaLink="$E$28" lockText="1" noThreeD="1"/>
</file>

<file path=xl/ctrlProps/ctrlProp90.xml><?xml version="1.0" encoding="utf-8"?>
<formControlPr xmlns="http://schemas.microsoft.com/office/spreadsheetml/2009/9/main" objectType="CheckBox" fmlaLink="$E$152" lockText="1" noThreeD="1"/>
</file>

<file path=xl/ctrlProps/ctrlProp900.xml><?xml version="1.0" encoding="utf-8"?>
<formControlPr xmlns="http://schemas.microsoft.com/office/spreadsheetml/2009/9/main" objectType="CheckBox" fmlaLink="$E$1454" lockText="1" noThreeD="1"/>
</file>

<file path=xl/ctrlProps/ctrlProp901.xml><?xml version="1.0" encoding="utf-8"?>
<formControlPr xmlns="http://schemas.microsoft.com/office/spreadsheetml/2009/9/main" objectType="CheckBox" fmlaLink="$E$1455" lockText="1" noThreeD="1"/>
</file>

<file path=xl/ctrlProps/ctrlProp902.xml><?xml version="1.0" encoding="utf-8"?>
<formControlPr xmlns="http://schemas.microsoft.com/office/spreadsheetml/2009/9/main" objectType="CheckBox" fmlaLink="$E$1456" lockText="1" noThreeD="1"/>
</file>

<file path=xl/ctrlProps/ctrlProp903.xml><?xml version="1.0" encoding="utf-8"?>
<formControlPr xmlns="http://schemas.microsoft.com/office/spreadsheetml/2009/9/main" objectType="CheckBox" fmlaLink="$E$1457" lockText="1" noThreeD="1"/>
</file>

<file path=xl/ctrlProps/ctrlProp904.xml><?xml version="1.0" encoding="utf-8"?>
<formControlPr xmlns="http://schemas.microsoft.com/office/spreadsheetml/2009/9/main" objectType="CheckBox" fmlaLink="$E$1458" lockText="1" noThreeD="1"/>
</file>

<file path=xl/ctrlProps/ctrlProp905.xml><?xml version="1.0" encoding="utf-8"?>
<formControlPr xmlns="http://schemas.microsoft.com/office/spreadsheetml/2009/9/main" objectType="CheckBox" fmlaLink="$E$1459" lockText="1" noThreeD="1"/>
</file>

<file path=xl/ctrlProps/ctrlProp906.xml><?xml version="1.0" encoding="utf-8"?>
<formControlPr xmlns="http://schemas.microsoft.com/office/spreadsheetml/2009/9/main" objectType="CheckBox" fmlaLink="$E$1460" lockText="1" noThreeD="1"/>
</file>

<file path=xl/ctrlProps/ctrlProp907.xml><?xml version="1.0" encoding="utf-8"?>
<formControlPr xmlns="http://schemas.microsoft.com/office/spreadsheetml/2009/9/main" objectType="CheckBox" fmlaLink="$E$1461" lockText="1" noThreeD="1"/>
</file>

<file path=xl/ctrlProps/ctrlProp908.xml><?xml version="1.0" encoding="utf-8"?>
<formControlPr xmlns="http://schemas.microsoft.com/office/spreadsheetml/2009/9/main" objectType="CheckBox" fmlaLink="$E$1462" lockText="1" noThreeD="1"/>
</file>

<file path=xl/ctrlProps/ctrlProp909.xml><?xml version="1.0" encoding="utf-8"?>
<formControlPr xmlns="http://schemas.microsoft.com/office/spreadsheetml/2009/9/main" objectType="CheckBox" fmlaLink="$E$1463" lockText="1" noThreeD="1"/>
</file>

<file path=xl/ctrlProps/ctrlProp91.xml><?xml version="1.0" encoding="utf-8"?>
<formControlPr xmlns="http://schemas.microsoft.com/office/spreadsheetml/2009/9/main" objectType="CheckBox" fmlaLink="$E$151" lockText="1" noThreeD="1"/>
</file>

<file path=xl/ctrlProps/ctrlProp910.xml><?xml version="1.0" encoding="utf-8"?>
<formControlPr xmlns="http://schemas.microsoft.com/office/spreadsheetml/2009/9/main" objectType="CheckBox" fmlaLink="$E$1464" lockText="1" noThreeD="1"/>
</file>

<file path=xl/ctrlProps/ctrlProp911.xml><?xml version="1.0" encoding="utf-8"?>
<formControlPr xmlns="http://schemas.microsoft.com/office/spreadsheetml/2009/9/main" objectType="CheckBox" fmlaLink="$E$1465" lockText="1" noThreeD="1"/>
</file>

<file path=xl/ctrlProps/ctrlProp912.xml><?xml version="1.0" encoding="utf-8"?>
<formControlPr xmlns="http://schemas.microsoft.com/office/spreadsheetml/2009/9/main" objectType="CheckBox" fmlaLink="$E$1466" lockText="1" noThreeD="1"/>
</file>

<file path=xl/ctrlProps/ctrlProp913.xml><?xml version="1.0" encoding="utf-8"?>
<formControlPr xmlns="http://schemas.microsoft.com/office/spreadsheetml/2009/9/main" objectType="CheckBox" fmlaLink="$E$1467" lockText="1" noThreeD="1"/>
</file>

<file path=xl/ctrlProps/ctrlProp914.xml><?xml version="1.0" encoding="utf-8"?>
<formControlPr xmlns="http://schemas.microsoft.com/office/spreadsheetml/2009/9/main" objectType="CheckBox" fmlaLink="$E$1468" lockText="1" noThreeD="1"/>
</file>

<file path=xl/ctrlProps/ctrlProp915.xml><?xml version="1.0" encoding="utf-8"?>
<formControlPr xmlns="http://schemas.microsoft.com/office/spreadsheetml/2009/9/main" objectType="CheckBox" fmlaLink="$E$1469" lockText="1" noThreeD="1"/>
</file>

<file path=xl/ctrlProps/ctrlProp916.xml><?xml version="1.0" encoding="utf-8"?>
<formControlPr xmlns="http://schemas.microsoft.com/office/spreadsheetml/2009/9/main" objectType="CheckBox" fmlaLink="$E$1470" lockText="1" noThreeD="1"/>
</file>

<file path=xl/ctrlProps/ctrlProp917.xml><?xml version="1.0" encoding="utf-8"?>
<formControlPr xmlns="http://schemas.microsoft.com/office/spreadsheetml/2009/9/main" objectType="CheckBox" fmlaLink="$E$1471" lockText="1" noThreeD="1"/>
</file>

<file path=xl/ctrlProps/ctrlProp918.xml><?xml version="1.0" encoding="utf-8"?>
<formControlPr xmlns="http://schemas.microsoft.com/office/spreadsheetml/2009/9/main" objectType="CheckBox" fmlaLink="$E$1472" lockText="1" noThreeD="1"/>
</file>

<file path=xl/ctrlProps/ctrlProp919.xml><?xml version="1.0" encoding="utf-8"?>
<formControlPr xmlns="http://schemas.microsoft.com/office/spreadsheetml/2009/9/main" objectType="CheckBox" fmlaLink="$E$1473" lockText="1" noThreeD="1"/>
</file>

<file path=xl/ctrlProps/ctrlProp92.xml><?xml version="1.0" encoding="utf-8"?>
<formControlPr xmlns="http://schemas.microsoft.com/office/spreadsheetml/2009/9/main" objectType="CheckBox" fmlaLink="$E$153" lockText="1" noThreeD="1"/>
</file>

<file path=xl/ctrlProps/ctrlProp920.xml><?xml version="1.0" encoding="utf-8"?>
<formControlPr xmlns="http://schemas.microsoft.com/office/spreadsheetml/2009/9/main" objectType="CheckBox" fmlaLink="$E$1474" lockText="1" noThreeD="1"/>
</file>

<file path=xl/ctrlProps/ctrlProp921.xml><?xml version="1.0" encoding="utf-8"?>
<formControlPr xmlns="http://schemas.microsoft.com/office/spreadsheetml/2009/9/main" objectType="Button" lockText="1"/>
</file>

<file path=xl/ctrlProps/ctrlProp922.xml><?xml version="1.0" encoding="utf-8"?>
<formControlPr xmlns="http://schemas.microsoft.com/office/spreadsheetml/2009/9/main" objectType="Button" lockText="1"/>
</file>

<file path=xl/ctrlProps/ctrlProp923.xml><?xml version="1.0" encoding="utf-8"?>
<formControlPr xmlns="http://schemas.microsoft.com/office/spreadsheetml/2009/9/main" objectType="Button" lockText="1"/>
</file>

<file path=xl/ctrlProps/ctrlProp924.xml><?xml version="1.0" encoding="utf-8"?>
<formControlPr xmlns="http://schemas.microsoft.com/office/spreadsheetml/2009/9/main" objectType="Button" lockText="1"/>
</file>

<file path=xl/ctrlProps/ctrlProp925.xml><?xml version="1.0" encoding="utf-8"?>
<formControlPr xmlns="http://schemas.microsoft.com/office/spreadsheetml/2009/9/main" objectType="Button" lockText="1"/>
</file>

<file path=xl/ctrlProps/ctrlProp926.xml><?xml version="1.0" encoding="utf-8"?>
<formControlPr xmlns="http://schemas.microsoft.com/office/spreadsheetml/2009/9/main" objectType="Button" lockText="1"/>
</file>

<file path=xl/ctrlProps/ctrlProp927.xml><?xml version="1.0" encoding="utf-8"?>
<formControlPr xmlns="http://schemas.microsoft.com/office/spreadsheetml/2009/9/main" objectType="Button" lockText="1"/>
</file>

<file path=xl/ctrlProps/ctrlProp928.xml><?xml version="1.0" encoding="utf-8"?>
<formControlPr xmlns="http://schemas.microsoft.com/office/spreadsheetml/2009/9/main" objectType="Button" lockText="1"/>
</file>

<file path=xl/ctrlProps/ctrlProp929.xml><?xml version="1.0" encoding="utf-8"?>
<formControlPr xmlns="http://schemas.microsoft.com/office/spreadsheetml/2009/9/main" objectType="Button" lockText="1"/>
</file>

<file path=xl/ctrlProps/ctrlProp93.xml><?xml version="1.0" encoding="utf-8"?>
<formControlPr xmlns="http://schemas.microsoft.com/office/spreadsheetml/2009/9/main" objectType="CheckBox" fmlaLink="$E$155" lockText="1" noThreeD="1"/>
</file>

<file path=xl/ctrlProps/ctrlProp930.xml><?xml version="1.0" encoding="utf-8"?>
<formControlPr xmlns="http://schemas.microsoft.com/office/spreadsheetml/2009/9/main" objectType="Button" lockText="1"/>
</file>

<file path=xl/ctrlProps/ctrlProp931.xml><?xml version="1.0" encoding="utf-8"?>
<formControlPr xmlns="http://schemas.microsoft.com/office/spreadsheetml/2009/9/main" objectType="Button" lockText="1"/>
</file>

<file path=xl/ctrlProps/ctrlProp932.xml><?xml version="1.0" encoding="utf-8"?>
<formControlPr xmlns="http://schemas.microsoft.com/office/spreadsheetml/2009/9/main" objectType="Button" lockText="1"/>
</file>

<file path=xl/ctrlProps/ctrlProp933.xml><?xml version="1.0" encoding="utf-8"?>
<formControlPr xmlns="http://schemas.microsoft.com/office/spreadsheetml/2009/9/main" objectType="Button" lockText="1"/>
</file>

<file path=xl/ctrlProps/ctrlProp934.xml><?xml version="1.0" encoding="utf-8"?>
<formControlPr xmlns="http://schemas.microsoft.com/office/spreadsheetml/2009/9/main" objectType="Button" lockText="1"/>
</file>

<file path=xl/ctrlProps/ctrlProp935.xml><?xml version="1.0" encoding="utf-8"?>
<formControlPr xmlns="http://schemas.microsoft.com/office/spreadsheetml/2009/9/main" objectType="Button" lockText="1"/>
</file>

<file path=xl/ctrlProps/ctrlProp936.xml><?xml version="1.0" encoding="utf-8"?>
<formControlPr xmlns="http://schemas.microsoft.com/office/spreadsheetml/2009/9/main" objectType="Button" lockText="1"/>
</file>

<file path=xl/ctrlProps/ctrlProp937.xml><?xml version="1.0" encoding="utf-8"?>
<formControlPr xmlns="http://schemas.microsoft.com/office/spreadsheetml/2009/9/main" objectType="Button" lockText="1"/>
</file>

<file path=xl/ctrlProps/ctrlProp938.xml><?xml version="1.0" encoding="utf-8"?>
<formControlPr xmlns="http://schemas.microsoft.com/office/spreadsheetml/2009/9/main" objectType="Button" lockText="1"/>
</file>

<file path=xl/ctrlProps/ctrlProp939.xml><?xml version="1.0" encoding="utf-8"?>
<formControlPr xmlns="http://schemas.microsoft.com/office/spreadsheetml/2009/9/main" objectType="Button" lockText="1"/>
</file>

<file path=xl/ctrlProps/ctrlProp94.xml><?xml version="1.0" encoding="utf-8"?>
<formControlPr xmlns="http://schemas.microsoft.com/office/spreadsheetml/2009/9/main" objectType="CheckBox" fmlaLink="$E$154" lockText="1" noThreeD="1"/>
</file>

<file path=xl/ctrlProps/ctrlProp940.xml><?xml version="1.0" encoding="utf-8"?>
<formControlPr xmlns="http://schemas.microsoft.com/office/spreadsheetml/2009/9/main" objectType="Button" lockText="1"/>
</file>

<file path=xl/ctrlProps/ctrlProp941.xml><?xml version="1.0" encoding="utf-8"?>
<formControlPr xmlns="http://schemas.microsoft.com/office/spreadsheetml/2009/9/main" objectType="CheckBox" fmlaLink="$E$270" lockText="1" noThreeD="1"/>
</file>

<file path=xl/ctrlProps/ctrlProp942.xml><?xml version="1.0" encoding="utf-8"?>
<formControlPr xmlns="http://schemas.microsoft.com/office/spreadsheetml/2009/9/main" objectType="CheckBox" fmlaLink="$E$271" lockText="1" noThreeD="1"/>
</file>

<file path=xl/ctrlProps/ctrlProp943.xml><?xml version="1.0" encoding="utf-8"?>
<formControlPr xmlns="http://schemas.microsoft.com/office/spreadsheetml/2009/9/main" objectType="CheckBox" fmlaLink="$E$252" lockText="1" noThreeD="1"/>
</file>

<file path=xl/ctrlProps/ctrlProp944.xml><?xml version="1.0" encoding="utf-8"?>
<formControlPr xmlns="http://schemas.microsoft.com/office/spreadsheetml/2009/9/main" objectType="CheckBox" fmlaLink="$E$254" lockText="1" noThreeD="1"/>
</file>

<file path=xl/ctrlProps/ctrlProp945.xml><?xml version="1.0" encoding="utf-8"?>
<formControlPr xmlns="http://schemas.microsoft.com/office/spreadsheetml/2009/9/main" objectType="CheckBox" fmlaLink="$E$253" lockText="1" noThreeD="1"/>
</file>

<file path=xl/ctrlProps/ctrlProp946.xml><?xml version="1.0" encoding="utf-8"?>
<formControlPr xmlns="http://schemas.microsoft.com/office/spreadsheetml/2009/9/main" objectType="CheckBox" fmlaLink="$E$183" lockText="1" noThreeD="1"/>
</file>

<file path=xl/ctrlProps/ctrlProp947.xml><?xml version="1.0" encoding="utf-8"?>
<formControlPr xmlns="http://schemas.microsoft.com/office/spreadsheetml/2009/9/main" objectType="CheckBox" fmlaLink="$E$185" lockText="1" noThreeD="1"/>
</file>

<file path=xl/ctrlProps/ctrlProp948.xml><?xml version="1.0" encoding="utf-8"?>
<formControlPr xmlns="http://schemas.microsoft.com/office/spreadsheetml/2009/9/main" objectType="CheckBox" fmlaLink="$E$184" lockText="1" noThreeD="1"/>
</file>

<file path=xl/ctrlProps/ctrlProp949.xml><?xml version="1.0" encoding="utf-8"?>
<formControlPr xmlns="http://schemas.microsoft.com/office/spreadsheetml/2009/9/main" objectType="CheckBox" fmlaLink="$E$114" lockText="1" noThreeD="1"/>
</file>

<file path=xl/ctrlProps/ctrlProp95.xml><?xml version="1.0" encoding="utf-8"?>
<formControlPr xmlns="http://schemas.microsoft.com/office/spreadsheetml/2009/9/main" objectType="CheckBox" fmlaLink="$E$156" lockText="1" noThreeD="1"/>
</file>

<file path=xl/ctrlProps/ctrlProp950.xml><?xml version="1.0" encoding="utf-8"?>
<formControlPr xmlns="http://schemas.microsoft.com/office/spreadsheetml/2009/9/main" objectType="CheckBox" fmlaLink="$E$116" lockText="1" noThreeD="1"/>
</file>

<file path=xl/ctrlProps/ctrlProp951.xml><?xml version="1.0" encoding="utf-8"?>
<formControlPr xmlns="http://schemas.microsoft.com/office/spreadsheetml/2009/9/main" objectType="CheckBox" fmlaLink="$E$115" lockText="1" noThreeD="1"/>
</file>

<file path=xl/ctrlProps/ctrlProp952.xml><?xml version="1.0" encoding="utf-8"?>
<formControlPr xmlns="http://schemas.microsoft.com/office/spreadsheetml/2009/9/main" objectType="CheckBox" fmlaLink="$E$321" lockText="1" noThreeD="1"/>
</file>

<file path=xl/ctrlProps/ctrlProp953.xml><?xml version="1.0" encoding="utf-8"?>
<formControlPr xmlns="http://schemas.microsoft.com/office/spreadsheetml/2009/9/main" objectType="CheckBox" fmlaLink="$E$323" lockText="1" noThreeD="1"/>
</file>

<file path=xl/ctrlProps/ctrlProp954.xml><?xml version="1.0" encoding="utf-8"?>
<formControlPr xmlns="http://schemas.microsoft.com/office/spreadsheetml/2009/9/main" objectType="CheckBox" fmlaLink="$E$322" lockText="1" noThreeD="1"/>
</file>

<file path=xl/ctrlProps/ctrlProp955.xml><?xml version="1.0" encoding="utf-8"?>
<formControlPr xmlns="http://schemas.microsoft.com/office/spreadsheetml/2009/9/main" objectType="CheckBox" fmlaLink="$E$390" lockText="1" noThreeD="1"/>
</file>

<file path=xl/ctrlProps/ctrlProp956.xml><?xml version="1.0" encoding="utf-8"?>
<formControlPr xmlns="http://schemas.microsoft.com/office/spreadsheetml/2009/9/main" objectType="CheckBox" fmlaLink="$E$392" lockText="1" noThreeD="1"/>
</file>

<file path=xl/ctrlProps/ctrlProp957.xml><?xml version="1.0" encoding="utf-8"?>
<formControlPr xmlns="http://schemas.microsoft.com/office/spreadsheetml/2009/9/main" objectType="CheckBox" fmlaLink="$E$391" lockText="1" noThreeD="1"/>
</file>

<file path=xl/ctrlProps/ctrlProp958.xml><?xml version="1.0" encoding="utf-8"?>
<formControlPr xmlns="http://schemas.microsoft.com/office/spreadsheetml/2009/9/main" objectType="CheckBox" fmlaLink="$E$459" lockText="1" noThreeD="1"/>
</file>

<file path=xl/ctrlProps/ctrlProp959.xml><?xml version="1.0" encoding="utf-8"?>
<formControlPr xmlns="http://schemas.microsoft.com/office/spreadsheetml/2009/9/main" objectType="CheckBox" fmlaLink="$E$461" lockText="1" noThreeD="1"/>
</file>

<file path=xl/ctrlProps/ctrlProp96.xml><?xml version="1.0" encoding="utf-8"?>
<formControlPr xmlns="http://schemas.microsoft.com/office/spreadsheetml/2009/9/main" objectType="CheckBox" fmlaLink="$E$158" lockText="1" noThreeD="1"/>
</file>

<file path=xl/ctrlProps/ctrlProp960.xml><?xml version="1.0" encoding="utf-8"?>
<formControlPr xmlns="http://schemas.microsoft.com/office/spreadsheetml/2009/9/main" objectType="CheckBox" fmlaLink="$E$460" lockText="1" noThreeD="1"/>
</file>

<file path=xl/ctrlProps/ctrlProp961.xml><?xml version="1.0" encoding="utf-8"?>
<formControlPr xmlns="http://schemas.microsoft.com/office/spreadsheetml/2009/9/main" objectType="CheckBox" fmlaLink="$E$528" lockText="1" noThreeD="1"/>
</file>

<file path=xl/ctrlProps/ctrlProp962.xml><?xml version="1.0" encoding="utf-8"?>
<formControlPr xmlns="http://schemas.microsoft.com/office/spreadsheetml/2009/9/main" objectType="CheckBox" fmlaLink="$E$530" lockText="1" noThreeD="1"/>
</file>

<file path=xl/ctrlProps/ctrlProp963.xml><?xml version="1.0" encoding="utf-8"?>
<formControlPr xmlns="http://schemas.microsoft.com/office/spreadsheetml/2009/9/main" objectType="CheckBox" fmlaLink="$E$529" lockText="1" noThreeD="1"/>
</file>

<file path=xl/ctrlProps/ctrlProp964.xml><?xml version="1.0" encoding="utf-8"?>
<formControlPr xmlns="http://schemas.microsoft.com/office/spreadsheetml/2009/9/main" objectType="CheckBox" fmlaLink="$E$597" lockText="1" noThreeD="1"/>
</file>

<file path=xl/ctrlProps/ctrlProp965.xml><?xml version="1.0" encoding="utf-8"?>
<formControlPr xmlns="http://schemas.microsoft.com/office/spreadsheetml/2009/9/main" objectType="CheckBox" fmlaLink="$E$599" lockText="1" noThreeD="1"/>
</file>

<file path=xl/ctrlProps/ctrlProp966.xml><?xml version="1.0" encoding="utf-8"?>
<formControlPr xmlns="http://schemas.microsoft.com/office/spreadsheetml/2009/9/main" objectType="CheckBox" fmlaLink="$E$598" lockText="1" noThreeD="1"/>
</file>

<file path=xl/ctrlProps/ctrlProp967.xml><?xml version="1.0" encoding="utf-8"?>
<formControlPr xmlns="http://schemas.microsoft.com/office/spreadsheetml/2009/9/main" objectType="CheckBox" fmlaLink="$E$666" lockText="1" noThreeD="1"/>
</file>

<file path=xl/ctrlProps/ctrlProp968.xml><?xml version="1.0" encoding="utf-8"?>
<formControlPr xmlns="http://schemas.microsoft.com/office/spreadsheetml/2009/9/main" objectType="CheckBox" fmlaLink="$E$668" lockText="1" noThreeD="1"/>
</file>

<file path=xl/ctrlProps/ctrlProp969.xml><?xml version="1.0" encoding="utf-8"?>
<formControlPr xmlns="http://schemas.microsoft.com/office/spreadsheetml/2009/9/main" objectType="CheckBox" fmlaLink="$E$667" lockText="1" noThreeD="1"/>
</file>

<file path=xl/ctrlProps/ctrlProp97.xml><?xml version="1.0" encoding="utf-8"?>
<formControlPr xmlns="http://schemas.microsoft.com/office/spreadsheetml/2009/9/main" objectType="CheckBox" fmlaLink="$E$157" lockText="1" noThreeD="1"/>
</file>

<file path=xl/ctrlProps/ctrlProp970.xml><?xml version="1.0" encoding="utf-8"?>
<formControlPr xmlns="http://schemas.microsoft.com/office/spreadsheetml/2009/9/main" objectType="CheckBox" fmlaLink="$E$735" lockText="1" noThreeD="1"/>
</file>

<file path=xl/ctrlProps/ctrlProp971.xml><?xml version="1.0" encoding="utf-8"?>
<formControlPr xmlns="http://schemas.microsoft.com/office/spreadsheetml/2009/9/main" objectType="CheckBox" fmlaLink="$E$737" lockText="1" noThreeD="1"/>
</file>

<file path=xl/ctrlProps/ctrlProp972.xml><?xml version="1.0" encoding="utf-8"?>
<formControlPr xmlns="http://schemas.microsoft.com/office/spreadsheetml/2009/9/main" objectType="CheckBox" fmlaLink="$E$736" lockText="1" noThreeD="1"/>
</file>

<file path=xl/ctrlProps/ctrlProp973.xml><?xml version="1.0" encoding="utf-8"?>
<formControlPr xmlns="http://schemas.microsoft.com/office/spreadsheetml/2009/9/main" objectType="CheckBox" fmlaLink="$E$804" lockText="1" noThreeD="1"/>
</file>

<file path=xl/ctrlProps/ctrlProp974.xml><?xml version="1.0" encoding="utf-8"?>
<formControlPr xmlns="http://schemas.microsoft.com/office/spreadsheetml/2009/9/main" objectType="CheckBox" fmlaLink="$E$806" lockText="1" noThreeD="1"/>
</file>

<file path=xl/ctrlProps/ctrlProp975.xml><?xml version="1.0" encoding="utf-8"?>
<formControlPr xmlns="http://schemas.microsoft.com/office/spreadsheetml/2009/9/main" objectType="CheckBox" fmlaLink="$E$805" lockText="1" noThreeD="1"/>
</file>

<file path=xl/ctrlProps/ctrlProp976.xml><?xml version="1.0" encoding="utf-8"?>
<formControlPr xmlns="http://schemas.microsoft.com/office/spreadsheetml/2009/9/main" objectType="CheckBox" fmlaLink="$E$873" lockText="1" noThreeD="1"/>
</file>

<file path=xl/ctrlProps/ctrlProp977.xml><?xml version="1.0" encoding="utf-8"?>
<formControlPr xmlns="http://schemas.microsoft.com/office/spreadsheetml/2009/9/main" objectType="CheckBox" fmlaLink="$E$875" lockText="1" noThreeD="1"/>
</file>

<file path=xl/ctrlProps/ctrlProp978.xml><?xml version="1.0" encoding="utf-8"?>
<formControlPr xmlns="http://schemas.microsoft.com/office/spreadsheetml/2009/9/main" objectType="CheckBox" fmlaLink="$E$874" lockText="1" noThreeD="1"/>
</file>

<file path=xl/ctrlProps/ctrlProp979.xml><?xml version="1.0" encoding="utf-8"?>
<formControlPr xmlns="http://schemas.microsoft.com/office/spreadsheetml/2009/9/main" objectType="CheckBox" fmlaLink="$E$942" lockText="1" noThreeD="1"/>
</file>

<file path=xl/ctrlProps/ctrlProp98.xml><?xml version="1.0" encoding="utf-8"?>
<formControlPr xmlns="http://schemas.microsoft.com/office/spreadsheetml/2009/9/main" objectType="CheckBox" fmlaLink="$E$160" lockText="1" noThreeD="1"/>
</file>

<file path=xl/ctrlProps/ctrlProp980.xml><?xml version="1.0" encoding="utf-8"?>
<formControlPr xmlns="http://schemas.microsoft.com/office/spreadsheetml/2009/9/main" objectType="CheckBox" fmlaLink="$E$944" lockText="1" noThreeD="1"/>
</file>

<file path=xl/ctrlProps/ctrlProp981.xml><?xml version="1.0" encoding="utf-8"?>
<formControlPr xmlns="http://schemas.microsoft.com/office/spreadsheetml/2009/9/main" objectType="CheckBox" fmlaLink="$E$943" lockText="1" noThreeD="1"/>
</file>

<file path=xl/ctrlProps/ctrlProp982.xml><?xml version="1.0" encoding="utf-8"?>
<formControlPr xmlns="http://schemas.microsoft.com/office/spreadsheetml/2009/9/main" objectType="CheckBox" fmlaLink="$E$1011" lockText="1" noThreeD="1"/>
</file>

<file path=xl/ctrlProps/ctrlProp983.xml><?xml version="1.0" encoding="utf-8"?>
<formControlPr xmlns="http://schemas.microsoft.com/office/spreadsheetml/2009/9/main" objectType="CheckBox" fmlaLink="$E$1013" lockText="1" noThreeD="1"/>
</file>

<file path=xl/ctrlProps/ctrlProp984.xml><?xml version="1.0" encoding="utf-8"?>
<formControlPr xmlns="http://schemas.microsoft.com/office/spreadsheetml/2009/9/main" objectType="CheckBox" fmlaLink="$E$1012" lockText="1" noThreeD="1"/>
</file>

<file path=xl/ctrlProps/ctrlProp985.xml><?xml version="1.0" encoding="utf-8"?>
<formControlPr xmlns="http://schemas.microsoft.com/office/spreadsheetml/2009/9/main" objectType="CheckBox" fmlaLink="$E$1080" lockText="1" noThreeD="1"/>
</file>

<file path=xl/ctrlProps/ctrlProp986.xml><?xml version="1.0" encoding="utf-8"?>
<formControlPr xmlns="http://schemas.microsoft.com/office/spreadsheetml/2009/9/main" objectType="CheckBox" fmlaLink="$E$1082" lockText="1" noThreeD="1"/>
</file>

<file path=xl/ctrlProps/ctrlProp987.xml><?xml version="1.0" encoding="utf-8"?>
<formControlPr xmlns="http://schemas.microsoft.com/office/spreadsheetml/2009/9/main" objectType="CheckBox" fmlaLink="$E$1081" lockText="1" noThreeD="1"/>
</file>

<file path=xl/ctrlProps/ctrlProp988.xml><?xml version="1.0" encoding="utf-8"?>
<formControlPr xmlns="http://schemas.microsoft.com/office/spreadsheetml/2009/9/main" objectType="CheckBox" fmlaLink="$E$1149" lockText="1" noThreeD="1"/>
</file>

<file path=xl/ctrlProps/ctrlProp989.xml><?xml version="1.0" encoding="utf-8"?>
<formControlPr xmlns="http://schemas.microsoft.com/office/spreadsheetml/2009/9/main" objectType="CheckBox" fmlaLink="$E$1151" lockText="1" noThreeD="1"/>
</file>

<file path=xl/ctrlProps/ctrlProp99.xml><?xml version="1.0" encoding="utf-8"?>
<formControlPr xmlns="http://schemas.microsoft.com/office/spreadsheetml/2009/9/main" objectType="CheckBox" fmlaLink="$E$159" lockText="1" noThreeD="1"/>
</file>

<file path=xl/ctrlProps/ctrlProp990.xml><?xml version="1.0" encoding="utf-8"?>
<formControlPr xmlns="http://schemas.microsoft.com/office/spreadsheetml/2009/9/main" objectType="CheckBox" fmlaLink="$E$1150" lockText="1" noThreeD="1"/>
</file>

<file path=xl/ctrlProps/ctrlProp991.xml><?xml version="1.0" encoding="utf-8"?>
<formControlPr xmlns="http://schemas.microsoft.com/office/spreadsheetml/2009/9/main" objectType="CheckBox" fmlaLink="$E$1218" lockText="1" noThreeD="1"/>
</file>

<file path=xl/ctrlProps/ctrlProp992.xml><?xml version="1.0" encoding="utf-8"?>
<formControlPr xmlns="http://schemas.microsoft.com/office/spreadsheetml/2009/9/main" objectType="CheckBox" fmlaLink="$E$1220" lockText="1" noThreeD="1"/>
</file>

<file path=xl/ctrlProps/ctrlProp993.xml><?xml version="1.0" encoding="utf-8"?>
<formControlPr xmlns="http://schemas.microsoft.com/office/spreadsheetml/2009/9/main" objectType="CheckBox" fmlaLink="$E$1219" lockText="1" noThreeD="1"/>
</file>

<file path=xl/ctrlProps/ctrlProp994.xml><?xml version="1.0" encoding="utf-8"?>
<formControlPr xmlns="http://schemas.microsoft.com/office/spreadsheetml/2009/9/main" objectType="CheckBox" fmlaLink="$E$1287" lockText="1" noThreeD="1"/>
</file>

<file path=xl/ctrlProps/ctrlProp995.xml><?xml version="1.0" encoding="utf-8"?>
<formControlPr xmlns="http://schemas.microsoft.com/office/spreadsheetml/2009/9/main" objectType="CheckBox" fmlaLink="$E$1289" lockText="1" noThreeD="1"/>
</file>

<file path=xl/ctrlProps/ctrlProp996.xml><?xml version="1.0" encoding="utf-8"?>
<formControlPr xmlns="http://schemas.microsoft.com/office/spreadsheetml/2009/9/main" objectType="CheckBox" fmlaLink="$E$1288" lockText="1" noThreeD="1"/>
</file>

<file path=xl/ctrlProps/ctrlProp997.xml><?xml version="1.0" encoding="utf-8"?>
<formControlPr xmlns="http://schemas.microsoft.com/office/spreadsheetml/2009/9/main" objectType="CheckBox" fmlaLink="$E$1356" lockText="1" noThreeD="1"/>
</file>

<file path=xl/ctrlProps/ctrlProp998.xml><?xml version="1.0" encoding="utf-8"?>
<formControlPr xmlns="http://schemas.microsoft.com/office/spreadsheetml/2009/9/main" objectType="CheckBox" fmlaLink="$E$1358" lockText="1" noThreeD="1"/>
</file>

<file path=xl/ctrlProps/ctrlProp999.xml><?xml version="1.0" encoding="utf-8"?>
<formControlPr xmlns="http://schemas.microsoft.com/office/spreadsheetml/2009/9/main" objectType="CheckBox" fmlaLink="$E$1357" lockText="1" noThreeD="1"/>
</file>

<file path=xl/drawings/drawing1.xml><?xml version="1.0" encoding="utf-8"?>
<xdr:wsDr xmlns:xdr="http://schemas.openxmlformats.org/drawingml/2006/spreadsheetDrawing" xmlns:a="http://schemas.openxmlformats.org/drawingml/2006/main">
  <xdr:twoCellAnchor>
    <xdr:from>
      <xdr:col>1</xdr:col>
      <xdr:colOff>66675</xdr:colOff>
      <xdr:row>29</xdr:row>
      <xdr:rowOff>38100</xdr:rowOff>
    </xdr:from>
    <xdr:to>
      <xdr:col>1</xdr:col>
      <xdr:colOff>285750</xdr:colOff>
      <xdr:row>29</xdr:row>
      <xdr:rowOff>200025</xdr:rowOff>
    </xdr:to>
    <xdr:sp macro="" textlink="">
      <xdr:nvSpPr>
        <xdr:cNvPr id="3177" name="Check Box 1129" hidden="1">
          <a:extLst>
            <a:ext uri="{63B3BB69-23CF-44E3-9099-C40C66FF867C}">
              <a14:compatExt xmlns:a14="http://schemas.microsoft.com/office/drawing/2010/main" spid="_x0000_s3177"/>
            </a:ext>
            <a:ext uri="{FF2B5EF4-FFF2-40B4-BE49-F238E27FC236}">
              <a16:creationId xmlns:a16="http://schemas.microsoft.com/office/drawing/2014/main" id="{00000000-0008-0000-0100-00006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30</xdr:row>
      <xdr:rowOff>38100</xdr:rowOff>
    </xdr:from>
    <xdr:to>
      <xdr:col>1</xdr:col>
      <xdr:colOff>285750</xdr:colOff>
      <xdr:row>30</xdr:row>
      <xdr:rowOff>200025</xdr:rowOff>
    </xdr:to>
    <xdr:sp macro="" textlink="">
      <xdr:nvSpPr>
        <xdr:cNvPr id="3178" name="Check Box 1130" hidden="1">
          <a:extLst>
            <a:ext uri="{63B3BB69-23CF-44E3-9099-C40C66FF867C}">
              <a14:compatExt xmlns:a14="http://schemas.microsoft.com/office/drawing/2010/main" spid="_x0000_s3178"/>
            </a:ext>
            <a:ext uri="{FF2B5EF4-FFF2-40B4-BE49-F238E27FC236}">
              <a16:creationId xmlns:a16="http://schemas.microsoft.com/office/drawing/2014/main" id="{00000000-0008-0000-0100-00006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21</xdr:row>
      <xdr:rowOff>38100</xdr:rowOff>
    </xdr:from>
    <xdr:to>
      <xdr:col>1</xdr:col>
      <xdr:colOff>285750</xdr:colOff>
      <xdr:row>21</xdr:row>
      <xdr:rowOff>200025</xdr:rowOff>
    </xdr:to>
    <xdr:sp macro="" textlink="">
      <xdr:nvSpPr>
        <xdr:cNvPr id="3179" name="Check Box 1131" hidden="1">
          <a:extLst>
            <a:ext uri="{63B3BB69-23CF-44E3-9099-C40C66FF867C}">
              <a14:compatExt xmlns:a14="http://schemas.microsoft.com/office/drawing/2010/main" spid="_x0000_s3179"/>
            </a:ext>
            <a:ext uri="{FF2B5EF4-FFF2-40B4-BE49-F238E27FC236}">
              <a16:creationId xmlns:a16="http://schemas.microsoft.com/office/drawing/2014/main" id="{00000000-0008-0000-0100-00006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22</xdr:row>
      <xdr:rowOff>38100</xdr:rowOff>
    </xdr:from>
    <xdr:to>
      <xdr:col>1</xdr:col>
      <xdr:colOff>285750</xdr:colOff>
      <xdr:row>22</xdr:row>
      <xdr:rowOff>200025</xdr:rowOff>
    </xdr:to>
    <xdr:sp macro="" textlink="">
      <xdr:nvSpPr>
        <xdr:cNvPr id="3180" name="Check Box 1132" hidden="1">
          <a:extLst>
            <a:ext uri="{63B3BB69-23CF-44E3-9099-C40C66FF867C}">
              <a14:compatExt xmlns:a14="http://schemas.microsoft.com/office/drawing/2010/main" spid="_x0000_s3180"/>
            </a:ext>
            <a:ext uri="{FF2B5EF4-FFF2-40B4-BE49-F238E27FC236}">
              <a16:creationId xmlns:a16="http://schemas.microsoft.com/office/drawing/2014/main" id="{00000000-0008-0000-0100-00006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23</xdr:row>
      <xdr:rowOff>47625</xdr:rowOff>
    </xdr:from>
    <xdr:to>
      <xdr:col>1</xdr:col>
      <xdr:colOff>285750</xdr:colOff>
      <xdr:row>23</xdr:row>
      <xdr:rowOff>209550</xdr:rowOff>
    </xdr:to>
    <xdr:sp macro="" textlink="">
      <xdr:nvSpPr>
        <xdr:cNvPr id="3181" name="Check Box 1133" hidden="1">
          <a:extLst>
            <a:ext uri="{63B3BB69-23CF-44E3-9099-C40C66FF867C}">
              <a14:compatExt xmlns:a14="http://schemas.microsoft.com/office/drawing/2010/main" spid="_x0000_s3181"/>
            </a:ext>
            <a:ext uri="{FF2B5EF4-FFF2-40B4-BE49-F238E27FC236}">
              <a16:creationId xmlns:a16="http://schemas.microsoft.com/office/drawing/2014/main" id="{00000000-0008-0000-0100-00006D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24</xdr:row>
      <xdr:rowOff>38100</xdr:rowOff>
    </xdr:from>
    <xdr:to>
      <xdr:col>1</xdr:col>
      <xdr:colOff>285750</xdr:colOff>
      <xdr:row>24</xdr:row>
      <xdr:rowOff>200025</xdr:rowOff>
    </xdr:to>
    <xdr:sp macro="" textlink="">
      <xdr:nvSpPr>
        <xdr:cNvPr id="3210" name="Check Box 1162" hidden="1">
          <a:extLst>
            <a:ext uri="{63B3BB69-23CF-44E3-9099-C40C66FF867C}">
              <a14:compatExt xmlns:a14="http://schemas.microsoft.com/office/drawing/2010/main" spid="_x0000_s3210"/>
            </a:ext>
            <a:ext uri="{FF2B5EF4-FFF2-40B4-BE49-F238E27FC236}">
              <a16:creationId xmlns:a16="http://schemas.microsoft.com/office/drawing/2014/main" id="{00000000-0008-0000-0100-00008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25</xdr:row>
      <xdr:rowOff>38100</xdr:rowOff>
    </xdr:from>
    <xdr:to>
      <xdr:col>1</xdr:col>
      <xdr:colOff>285750</xdr:colOff>
      <xdr:row>25</xdr:row>
      <xdr:rowOff>200025</xdr:rowOff>
    </xdr:to>
    <xdr:sp macro="" textlink="">
      <xdr:nvSpPr>
        <xdr:cNvPr id="3211" name="Check Box 1163" hidden="1">
          <a:extLst>
            <a:ext uri="{63B3BB69-23CF-44E3-9099-C40C66FF867C}">
              <a14:compatExt xmlns:a14="http://schemas.microsoft.com/office/drawing/2010/main" spid="_x0000_s3211"/>
            </a:ext>
            <a:ext uri="{FF2B5EF4-FFF2-40B4-BE49-F238E27FC236}">
              <a16:creationId xmlns:a16="http://schemas.microsoft.com/office/drawing/2014/main" id="{00000000-0008-0000-0100-00008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26</xdr:row>
      <xdr:rowOff>38100</xdr:rowOff>
    </xdr:from>
    <xdr:to>
      <xdr:col>1</xdr:col>
      <xdr:colOff>285750</xdr:colOff>
      <xdr:row>26</xdr:row>
      <xdr:rowOff>200025</xdr:rowOff>
    </xdr:to>
    <xdr:sp macro="" textlink="">
      <xdr:nvSpPr>
        <xdr:cNvPr id="3212" name="Check Box 1164" hidden="1">
          <a:extLst>
            <a:ext uri="{63B3BB69-23CF-44E3-9099-C40C66FF867C}">
              <a14:compatExt xmlns:a14="http://schemas.microsoft.com/office/drawing/2010/main" spid="_x0000_s3212"/>
            </a:ext>
            <a:ext uri="{FF2B5EF4-FFF2-40B4-BE49-F238E27FC236}">
              <a16:creationId xmlns:a16="http://schemas.microsoft.com/office/drawing/2014/main" id="{00000000-0008-0000-0100-00008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27</xdr:row>
      <xdr:rowOff>47625</xdr:rowOff>
    </xdr:from>
    <xdr:to>
      <xdr:col>1</xdr:col>
      <xdr:colOff>285750</xdr:colOff>
      <xdr:row>27</xdr:row>
      <xdr:rowOff>209550</xdr:rowOff>
    </xdr:to>
    <xdr:sp macro="" textlink="">
      <xdr:nvSpPr>
        <xdr:cNvPr id="3213" name="Check Box 1165" hidden="1">
          <a:extLst>
            <a:ext uri="{63B3BB69-23CF-44E3-9099-C40C66FF867C}">
              <a14:compatExt xmlns:a14="http://schemas.microsoft.com/office/drawing/2010/main" spid="_x0000_s3213"/>
            </a:ext>
            <a:ext uri="{FF2B5EF4-FFF2-40B4-BE49-F238E27FC236}">
              <a16:creationId xmlns:a16="http://schemas.microsoft.com/office/drawing/2014/main" id="{00000000-0008-0000-0100-00008D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28</xdr:row>
      <xdr:rowOff>38100</xdr:rowOff>
    </xdr:from>
    <xdr:to>
      <xdr:col>1</xdr:col>
      <xdr:colOff>285750</xdr:colOff>
      <xdr:row>28</xdr:row>
      <xdr:rowOff>200025</xdr:rowOff>
    </xdr:to>
    <xdr:sp macro="" textlink="">
      <xdr:nvSpPr>
        <xdr:cNvPr id="3214" name="Check Box 1166" hidden="1">
          <a:extLst>
            <a:ext uri="{63B3BB69-23CF-44E3-9099-C40C66FF867C}">
              <a14:compatExt xmlns:a14="http://schemas.microsoft.com/office/drawing/2010/main" spid="_x0000_s3214"/>
            </a:ext>
            <a:ext uri="{FF2B5EF4-FFF2-40B4-BE49-F238E27FC236}">
              <a16:creationId xmlns:a16="http://schemas.microsoft.com/office/drawing/2014/main" id="{00000000-0008-0000-0100-00008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33</xdr:row>
      <xdr:rowOff>38100</xdr:rowOff>
    </xdr:from>
    <xdr:to>
      <xdr:col>1</xdr:col>
      <xdr:colOff>285750</xdr:colOff>
      <xdr:row>33</xdr:row>
      <xdr:rowOff>200025</xdr:rowOff>
    </xdr:to>
    <xdr:sp macro="" textlink="">
      <xdr:nvSpPr>
        <xdr:cNvPr id="3215" name="Check Box 1167" hidden="1">
          <a:extLst>
            <a:ext uri="{63B3BB69-23CF-44E3-9099-C40C66FF867C}">
              <a14:compatExt xmlns:a14="http://schemas.microsoft.com/office/drawing/2010/main" spid="_x0000_s3215"/>
            </a:ext>
            <a:ext uri="{FF2B5EF4-FFF2-40B4-BE49-F238E27FC236}">
              <a16:creationId xmlns:a16="http://schemas.microsoft.com/office/drawing/2014/main" id="{00000000-0008-0000-0100-00008F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32</xdr:row>
      <xdr:rowOff>38100</xdr:rowOff>
    </xdr:from>
    <xdr:to>
      <xdr:col>1</xdr:col>
      <xdr:colOff>285750</xdr:colOff>
      <xdr:row>32</xdr:row>
      <xdr:rowOff>200025</xdr:rowOff>
    </xdr:to>
    <xdr:sp macro="" textlink="">
      <xdr:nvSpPr>
        <xdr:cNvPr id="3216" name="Check Box 1168" hidden="1">
          <a:extLst>
            <a:ext uri="{63B3BB69-23CF-44E3-9099-C40C66FF867C}">
              <a14:compatExt xmlns:a14="http://schemas.microsoft.com/office/drawing/2010/main" spid="_x0000_s3216"/>
            </a:ext>
            <a:ext uri="{FF2B5EF4-FFF2-40B4-BE49-F238E27FC236}">
              <a16:creationId xmlns:a16="http://schemas.microsoft.com/office/drawing/2014/main" id="{00000000-0008-0000-0100-000090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34</xdr:row>
      <xdr:rowOff>38100</xdr:rowOff>
    </xdr:from>
    <xdr:to>
      <xdr:col>1</xdr:col>
      <xdr:colOff>285750</xdr:colOff>
      <xdr:row>34</xdr:row>
      <xdr:rowOff>200025</xdr:rowOff>
    </xdr:to>
    <xdr:sp macro="" textlink="">
      <xdr:nvSpPr>
        <xdr:cNvPr id="3217" name="Check Box 1169" hidden="1">
          <a:extLst>
            <a:ext uri="{63B3BB69-23CF-44E3-9099-C40C66FF867C}">
              <a14:compatExt xmlns:a14="http://schemas.microsoft.com/office/drawing/2010/main" spid="_x0000_s3217"/>
            </a:ext>
            <a:ext uri="{FF2B5EF4-FFF2-40B4-BE49-F238E27FC236}">
              <a16:creationId xmlns:a16="http://schemas.microsoft.com/office/drawing/2014/main" id="{00000000-0008-0000-0100-00009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35</xdr:row>
      <xdr:rowOff>38100</xdr:rowOff>
    </xdr:from>
    <xdr:to>
      <xdr:col>1</xdr:col>
      <xdr:colOff>285750</xdr:colOff>
      <xdr:row>35</xdr:row>
      <xdr:rowOff>200025</xdr:rowOff>
    </xdr:to>
    <xdr:sp macro="" textlink="">
      <xdr:nvSpPr>
        <xdr:cNvPr id="3218" name="Check Box 1170" hidden="1">
          <a:extLst>
            <a:ext uri="{63B3BB69-23CF-44E3-9099-C40C66FF867C}">
              <a14:compatExt xmlns:a14="http://schemas.microsoft.com/office/drawing/2010/main" spid="_x0000_s3218"/>
            </a:ext>
            <a:ext uri="{FF2B5EF4-FFF2-40B4-BE49-F238E27FC236}">
              <a16:creationId xmlns:a16="http://schemas.microsoft.com/office/drawing/2014/main" id="{00000000-0008-0000-0100-00009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40</xdr:row>
      <xdr:rowOff>38100</xdr:rowOff>
    </xdr:from>
    <xdr:to>
      <xdr:col>1</xdr:col>
      <xdr:colOff>285750</xdr:colOff>
      <xdr:row>40</xdr:row>
      <xdr:rowOff>200025</xdr:rowOff>
    </xdr:to>
    <xdr:sp macro="" textlink="">
      <xdr:nvSpPr>
        <xdr:cNvPr id="3219" name="Check Box 1171" hidden="1">
          <a:extLst>
            <a:ext uri="{63B3BB69-23CF-44E3-9099-C40C66FF867C}">
              <a14:compatExt xmlns:a14="http://schemas.microsoft.com/office/drawing/2010/main" spid="_x0000_s3219"/>
            </a:ext>
            <a:ext uri="{FF2B5EF4-FFF2-40B4-BE49-F238E27FC236}">
              <a16:creationId xmlns:a16="http://schemas.microsoft.com/office/drawing/2014/main" id="{00000000-0008-0000-0100-00009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41</xdr:row>
      <xdr:rowOff>38100</xdr:rowOff>
    </xdr:from>
    <xdr:to>
      <xdr:col>1</xdr:col>
      <xdr:colOff>285750</xdr:colOff>
      <xdr:row>41</xdr:row>
      <xdr:rowOff>200025</xdr:rowOff>
    </xdr:to>
    <xdr:sp macro="" textlink="">
      <xdr:nvSpPr>
        <xdr:cNvPr id="3220" name="Check Box 1172" hidden="1">
          <a:extLst>
            <a:ext uri="{63B3BB69-23CF-44E3-9099-C40C66FF867C}">
              <a14:compatExt xmlns:a14="http://schemas.microsoft.com/office/drawing/2010/main" spid="_x0000_s3220"/>
            </a:ext>
            <a:ext uri="{FF2B5EF4-FFF2-40B4-BE49-F238E27FC236}">
              <a16:creationId xmlns:a16="http://schemas.microsoft.com/office/drawing/2014/main" id="{00000000-0008-0000-0100-00009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42</xdr:row>
      <xdr:rowOff>38100</xdr:rowOff>
    </xdr:from>
    <xdr:to>
      <xdr:col>1</xdr:col>
      <xdr:colOff>285750</xdr:colOff>
      <xdr:row>42</xdr:row>
      <xdr:rowOff>200025</xdr:rowOff>
    </xdr:to>
    <xdr:sp macro="" textlink="">
      <xdr:nvSpPr>
        <xdr:cNvPr id="3221" name="Check Box 1173" hidden="1">
          <a:extLst>
            <a:ext uri="{63B3BB69-23CF-44E3-9099-C40C66FF867C}">
              <a14:compatExt xmlns:a14="http://schemas.microsoft.com/office/drawing/2010/main" spid="_x0000_s3221"/>
            </a:ext>
            <a:ext uri="{FF2B5EF4-FFF2-40B4-BE49-F238E27FC236}">
              <a16:creationId xmlns:a16="http://schemas.microsoft.com/office/drawing/2014/main" id="{00000000-0008-0000-0100-00009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44</xdr:row>
      <xdr:rowOff>38100</xdr:rowOff>
    </xdr:from>
    <xdr:to>
      <xdr:col>1</xdr:col>
      <xdr:colOff>285750</xdr:colOff>
      <xdr:row>44</xdr:row>
      <xdr:rowOff>200025</xdr:rowOff>
    </xdr:to>
    <xdr:sp macro="" textlink="">
      <xdr:nvSpPr>
        <xdr:cNvPr id="3222" name="Check Box 1174" hidden="1">
          <a:extLst>
            <a:ext uri="{63B3BB69-23CF-44E3-9099-C40C66FF867C}">
              <a14:compatExt xmlns:a14="http://schemas.microsoft.com/office/drawing/2010/main" spid="_x0000_s3222"/>
            </a:ext>
            <a:ext uri="{FF2B5EF4-FFF2-40B4-BE49-F238E27FC236}">
              <a16:creationId xmlns:a16="http://schemas.microsoft.com/office/drawing/2014/main" id="{00000000-0008-0000-0100-00009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43</xdr:row>
      <xdr:rowOff>38100</xdr:rowOff>
    </xdr:from>
    <xdr:to>
      <xdr:col>1</xdr:col>
      <xdr:colOff>285750</xdr:colOff>
      <xdr:row>43</xdr:row>
      <xdr:rowOff>200025</xdr:rowOff>
    </xdr:to>
    <xdr:sp macro="" textlink="">
      <xdr:nvSpPr>
        <xdr:cNvPr id="3223" name="Check Box 1175" hidden="1">
          <a:extLst>
            <a:ext uri="{63B3BB69-23CF-44E3-9099-C40C66FF867C}">
              <a14:compatExt xmlns:a14="http://schemas.microsoft.com/office/drawing/2010/main" spid="_x0000_s3223"/>
            </a:ext>
            <a:ext uri="{FF2B5EF4-FFF2-40B4-BE49-F238E27FC236}">
              <a16:creationId xmlns:a16="http://schemas.microsoft.com/office/drawing/2014/main" id="{00000000-0008-0000-0100-00009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45</xdr:row>
      <xdr:rowOff>38100</xdr:rowOff>
    </xdr:from>
    <xdr:to>
      <xdr:col>1</xdr:col>
      <xdr:colOff>285750</xdr:colOff>
      <xdr:row>45</xdr:row>
      <xdr:rowOff>200025</xdr:rowOff>
    </xdr:to>
    <xdr:sp macro="" textlink="">
      <xdr:nvSpPr>
        <xdr:cNvPr id="3224" name="Check Box 1176" hidden="1">
          <a:extLst>
            <a:ext uri="{63B3BB69-23CF-44E3-9099-C40C66FF867C}">
              <a14:compatExt xmlns:a14="http://schemas.microsoft.com/office/drawing/2010/main" spid="_x0000_s3224"/>
            </a:ext>
            <a:ext uri="{FF2B5EF4-FFF2-40B4-BE49-F238E27FC236}">
              <a16:creationId xmlns:a16="http://schemas.microsoft.com/office/drawing/2014/main" id="{00000000-0008-0000-0100-00009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46</xdr:row>
      <xdr:rowOff>38100</xdr:rowOff>
    </xdr:from>
    <xdr:to>
      <xdr:col>1</xdr:col>
      <xdr:colOff>285750</xdr:colOff>
      <xdr:row>46</xdr:row>
      <xdr:rowOff>200025</xdr:rowOff>
    </xdr:to>
    <xdr:sp macro="" textlink="">
      <xdr:nvSpPr>
        <xdr:cNvPr id="3225" name="Check Box 1177" hidden="1">
          <a:extLst>
            <a:ext uri="{63B3BB69-23CF-44E3-9099-C40C66FF867C}">
              <a14:compatExt xmlns:a14="http://schemas.microsoft.com/office/drawing/2010/main" spid="_x0000_s3225"/>
            </a:ext>
            <a:ext uri="{FF2B5EF4-FFF2-40B4-BE49-F238E27FC236}">
              <a16:creationId xmlns:a16="http://schemas.microsoft.com/office/drawing/2014/main" id="{00000000-0008-0000-0100-00009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47</xdr:row>
      <xdr:rowOff>38100</xdr:rowOff>
    </xdr:from>
    <xdr:to>
      <xdr:col>1</xdr:col>
      <xdr:colOff>285750</xdr:colOff>
      <xdr:row>47</xdr:row>
      <xdr:rowOff>200025</xdr:rowOff>
    </xdr:to>
    <xdr:sp macro="" textlink="">
      <xdr:nvSpPr>
        <xdr:cNvPr id="3226" name="Check Box 1178" hidden="1">
          <a:extLst>
            <a:ext uri="{63B3BB69-23CF-44E3-9099-C40C66FF867C}">
              <a14:compatExt xmlns:a14="http://schemas.microsoft.com/office/drawing/2010/main" spid="_x0000_s3226"/>
            </a:ext>
            <a:ext uri="{FF2B5EF4-FFF2-40B4-BE49-F238E27FC236}">
              <a16:creationId xmlns:a16="http://schemas.microsoft.com/office/drawing/2014/main" id="{00000000-0008-0000-0100-00009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48</xdr:row>
      <xdr:rowOff>38100</xdr:rowOff>
    </xdr:from>
    <xdr:to>
      <xdr:col>1</xdr:col>
      <xdr:colOff>285750</xdr:colOff>
      <xdr:row>48</xdr:row>
      <xdr:rowOff>200025</xdr:rowOff>
    </xdr:to>
    <xdr:sp macro="" textlink="">
      <xdr:nvSpPr>
        <xdr:cNvPr id="3227" name="Check Box 1179" hidden="1">
          <a:extLst>
            <a:ext uri="{63B3BB69-23CF-44E3-9099-C40C66FF867C}">
              <a14:compatExt xmlns:a14="http://schemas.microsoft.com/office/drawing/2010/main" spid="_x0000_s3227"/>
            </a:ext>
            <a:ext uri="{FF2B5EF4-FFF2-40B4-BE49-F238E27FC236}">
              <a16:creationId xmlns:a16="http://schemas.microsoft.com/office/drawing/2014/main" id="{00000000-0008-0000-0100-00009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37</xdr:row>
      <xdr:rowOff>38100</xdr:rowOff>
    </xdr:from>
    <xdr:to>
      <xdr:col>1</xdr:col>
      <xdr:colOff>285750</xdr:colOff>
      <xdr:row>37</xdr:row>
      <xdr:rowOff>200025</xdr:rowOff>
    </xdr:to>
    <xdr:sp macro="" textlink="">
      <xdr:nvSpPr>
        <xdr:cNvPr id="3228" name="Check Box 1180" hidden="1">
          <a:extLst>
            <a:ext uri="{63B3BB69-23CF-44E3-9099-C40C66FF867C}">
              <a14:compatExt xmlns:a14="http://schemas.microsoft.com/office/drawing/2010/main" spid="_x0000_s3228"/>
            </a:ext>
            <a:ext uri="{FF2B5EF4-FFF2-40B4-BE49-F238E27FC236}">
              <a16:creationId xmlns:a16="http://schemas.microsoft.com/office/drawing/2014/main" id="{00000000-0008-0000-0100-00009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38</xdr:row>
      <xdr:rowOff>38100</xdr:rowOff>
    </xdr:from>
    <xdr:to>
      <xdr:col>1</xdr:col>
      <xdr:colOff>285750</xdr:colOff>
      <xdr:row>38</xdr:row>
      <xdr:rowOff>200025</xdr:rowOff>
    </xdr:to>
    <xdr:sp macro="" textlink="">
      <xdr:nvSpPr>
        <xdr:cNvPr id="3229" name="Check Box 1181" hidden="1">
          <a:extLst>
            <a:ext uri="{63B3BB69-23CF-44E3-9099-C40C66FF867C}">
              <a14:compatExt xmlns:a14="http://schemas.microsoft.com/office/drawing/2010/main" spid="_x0000_s3229"/>
            </a:ext>
            <a:ext uri="{FF2B5EF4-FFF2-40B4-BE49-F238E27FC236}">
              <a16:creationId xmlns:a16="http://schemas.microsoft.com/office/drawing/2014/main" id="{00000000-0008-0000-0100-00009D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51</xdr:row>
      <xdr:rowOff>28575</xdr:rowOff>
    </xdr:from>
    <xdr:to>
      <xdr:col>1</xdr:col>
      <xdr:colOff>285750</xdr:colOff>
      <xdr:row>51</xdr:row>
      <xdr:rowOff>190500</xdr:rowOff>
    </xdr:to>
    <xdr:sp macro="" textlink="">
      <xdr:nvSpPr>
        <xdr:cNvPr id="3230" name="Check Box 1182" hidden="1">
          <a:extLst>
            <a:ext uri="{63B3BB69-23CF-44E3-9099-C40C66FF867C}">
              <a14:compatExt xmlns:a14="http://schemas.microsoft.com/office/drawing/2010/main" spid="_x0000_s3230"/>
            </a:ext>
            <a:ext uri="{FF2B5EF4-FFF2-40B4-BE49-F238E27FC236}">
              <a16:creationId xmlns:a16="http://schemas.microsoft.com/office/drawing/2014/main" id="{00000000-0008-0000-0100-00009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52</xdr:row>
      <xdr:rowOff>28575</xdr:rowOff>
    </xdr:from>
    <xdr:to>
      <xdr:col>1</xdr:col>
      <xdr:colOff>285750</xdr:colOff>
      <xdr:row>52</xdr:row>
      <xdr:rowOff>190500</xdr:rowOff>
    </xdr:to>
    <xdr:sp macro="" textlink="">
      <xdr:nvSpPr>
        <xdr:cNvPr id="3231" name="Check Box 1183" hidden="1">
          <a:extLst>
            <a:ext uri="{63B3BB69-23CF-44E3-9099-C40C66FF867C}">
              <a14:compatExt xmlns:a14="http://schemas.microsoft.com/office/drawing/2010/main" spid="_x0000_s3231"/>
            </a:ext>
            <a:ext uri="{FF2B5EF4-FFF2-40B4-BE49-F238E27FC236}">
              <a16:creationId xmlns:a16="http://schemas.microsoft.com/office/drawing/2014/main" id="{00000000-0008-0000-0100-00009F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61</xdr:row>
      <xdr:rowOff>38100</xdr:rowOff>
    </xdr:from>
    <xdr:to>
      <xdr:col>1</xdr:col>
      <xdr:colOff>285750</xdr:colOff>
      <xdr:row>61</xdr:row>
      <xdr:rowOff>200025</xdr:rowOff>
    </xdr:to>
    <xdr:sp macro="" textlink="">
      <xdr:nvSpPr>
        <xdr:cNvPr id="3232" name="Check Box 1184" hidden="1">
          <a:extLst>
            <a:ext uri="{63B3BB69-23CF-44E3-9099-C40C66FF867C}">
              <a14:compatExt xmlns:a14="http://schemas.microsoft.com/office/drawing/2010/main" spid="_x0000_s3232"/>
            </a:ext>
            <a:ext uri="{FF2B5EF4-FFF2-40B4-BE49-F238E27FC236}">
              <a16:creationId xmlns:a16="http://schemas.microsoft.com/office/drawing/2014/main" id="{00000000-0008-0000-0100-0000A0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62</xdr:row>
      <xdr:rowOff>38100</xdr:rowOff>
    </xdr:from>
    <xdr:to>
      <xdr:col>1</xdr:col>
      <xdr:colOff>285750</xdr:colOff>
      <xdr:row>62</xdr:row>
      <xdr:rowOff>200025</xdr:rowOff>
    </xdr:to>
    <xdr:sp macro="" textlink="">
      <xdr:nvSpPr>
        <xdr:cNvPr id="3233" name="Check Box 1185" hidden="1">
          <a:extLst>
            <a:ext uri="{63B3BB69-23CF-44E3-9099-C40C66FF867C}">
              <a14:compatExt xmlns:a14="http://schemas.microsoft.com/office/drawing/2010/main" spid="_x0000_s3233"/>
            </a:ext>
            <a:ext uri="{FF2B5EF4-FFF2-40B4-BE49-F238E27FC236}">
              <a16:creationId xmlns:a16="http://schemas.microsoft.com/office/drawing/2014/main" id="{00000000-0008-0000-0100-0000A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64</xdr:row>
      <xdr:rowOff>38100</xdr:rowOff>
    </xdr:from>
    <xdr:to>
      <xdr:col>1</xdr:col>
      <xdr:colOff>285750</xdr:colOff>
      <xdr:row>64</xdr:row>
      <xdr:rowOff>200025</xdr:rowOff>
    </xdr:to>
    <xdr:sp macro="" textlink="">
      <xdr:nvSpPr>
        <xdr:cNvPr id="3234" name="Check Box 1186" hidden="1">
          <a:extLst>
            <a:ext uri="{63B3BB69-23CF-44E3-9099-C40C66FF867C}">
              <a14:compatExt xmlns:a14="http://schemas.microsoft.com/office/drawing/2010/main" spid="_x0000_s3234"/>
            </a:ext>
            <a:ext uri="{FF2B5EF4-FFF2-40B4-BE49-F238E27FC236}">
              <a16:creationId xmlns:a16="http://schemas.microsoft.com/office/drawing/2014/main" id="{00000000-0008-0000-0100-0000A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63</xdr:row>
      <xdr:rowOff>38100</xdr:rowOff>
    </xdr:from>
    <xdr:to>
      <xdr:col>1</xdr:col>
      <xdr:colOff>285750</xdr:colOff>
      <xdr:row>63</xdr:row>
      <xdr:rowOff>200025</xdr:rowOff>
    </xdr:to>
    <xdr:sp macro="" textlink="">
      <xdr:nvSpPr>
        <xdr:cNvPr id="3235" name="Check Box 1187" hidden="1">
          <a:extLst>
            <a:ext uri="{63B3BB69-23CF-44E3-9099-C40C66FF867C}">
              <a14:compatExt xmlns:a14="http://schemas.microsoft.com/office/drawing/2010/main" spid="_x0000_s3235"/>
            </a:ext>
            <a:ext uri="{FF2B5EF4-FFF2-40B4-BE49-F238E27FC236}">
              <a16:creationId xmlns:a16="http://schemas.microsoft.com/office/drawing/2014/main" id="{00000000-0008-0000-0100-0000A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65</xdr:row>
      <xdr:rowOff>38100</xdr:rowOff>
    </xdr:from>
    <xdr:to>
      <xdr:col>1</xdr:col>
      <xdr:colOff>285750</xdr:colOff>
      <xdr:row>65</xdr:row>
      <xdr:rowOff>200025</xdr:rowOff>
    </xdr:to>
    <xdr:sp macro="" textlink="">
      <xdr:nvSpPr>
        <xdr:cNvPr id="3236" name="Check Box 1188" hidden="1">
          <a:extLst>
            <a:ext uri="{63B3BB69-23CF-44E3-9099-C40C66FF867C}">
              <a14:compatExt xmlns:a14="http://schemas.microsoft.com/office/drawing/2010/main" spid="_x0000_s3236"/>
            </a:ext>
            <a:ext uri="{FF2B5EF4-FFF2-40B4-BE49-F238E27FC236}">
              <a16:creationId xmlns:a16="http://schemas.microsoft.com/office/drawing/2014/main" id="{00000000-0008-0000-0100-0000A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67</xdr:row>
      <xdr:rowOff>38100</xdr:rowOff>
    </xdr:from>
    <xdr:to>
      <xdr:col>1</xdr:col>
      <xdr:colOff>285750</xdr:colOff>
      <xdr:row>67</xdr:row>
      <xdr:rowOff>200025</xdr:rowOff>
    </xdr:to>
    <xdr:sp macro="" textlink="">
      <xdr:nvSpPr>
        <xdr:cNvPr id="3237" name="Check Box 1189" hidden="1">
          <a:extLst>
            <a:ext uri="{63B3BB69-23CF-44E3-9099-C40C66FF867C}">
              <a14:compatExt xmlns:a14="http://schemas.microsoft.com/office/drawing/2010/main" spid="_x0000_s3237"/>
            </a:ext>
            <a:ext uri="{FF2B5EF4-FFF2-40B4-BE49-F238E27FC236}">
              <a16:creationId xmlns:a16="http://schemas.microsoft.com/office/drawing/2014/main" id="{00000000-0008-0000-0100-0000A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66</xdr:row>
      <xdr:rowOff>38100</xdr:rowOff>
    </xdr:from>
    <xdr:to>
      <xdr:col>1</xdr:col>
      <xdr:colOff>285750</xdr:colOff>
      <xdr:row>66</xdr:row>
      <xdr:rowOff>200025</xdr:rowOff>
    </xdr:to>
    <xdr:sp macro="" textlink="">
      <xdr:nvSpPr>
        <xdr:cNvPr id="3238" name="Check Box 1190" hidden="1">
          <a:extLst>
            <a:ext uri="{63B3BB69-23CF-44E3-9099-C40C66FF867C}">
              <a14:compatExt xmlns:a14="http://schemas.microsoft.com/office/drawing/2010/main" spid="_x0000_s3238"/>
            </a:ext>
            <a:ext uri="{FF2B5EF4-FFF2-40B4-BE49-F238E27FC236}">
              <a16:creationId xmlns:a16="http://schemas.microsoft.com/office/drawing/2014/main" id="{00000000-0008-0000-0100-0000A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68</xdr:row>
      <xdr:rowOff>38100</xdr:rowOff>
    </xdr:from>
    <xdr:to>
      <xdr:col>1</xdr:col>
      <xdr:colOff>285750</xdr:colOff>
      <xdr:row>68</xdr:row>
      <xdr:rowOff>200025</xdr:rowOff>
    </xdr:to>
    <xdr:sp macro="" textlink="">
      <xdr:nvSpPr>
        <xdr:cNvPr id="3239" name="Check Box 1191" hidden="1">
          <a:extLst>
            <a:ext uri="{63B3BB69-23CF-44E3-9099-C40C66FF867C}">
              <a14:compatExt xmlns:a14="http://schemas.microsoft.com/office/drawing/2010/main" spid="_x0000_s3239"/>
            </a:ext>
            <a:ext uri="{FF2B5EF4-FFF2-40B4-BE49-F238E27FC236}">
              <a16:creationId xmlns:a16="http://schemas.microsoft.com/office/drawing/2014/main" id="{00000000-0008-0000-0100-0000A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69</xdr:row>
      <xdr:rowOff>38100</xdr:rowOff>
    </xdr:from>
    <xdr:to>
      <xdr:col>1</xdr:col>
      <xdr:colOff>285750</xdr:colOff>
      <xdr:row>69</xdr:row>
      <xdr:rowOff>200025</xdr:rowOff>
    </xdr:to>
    <xdr:sp macro="" textlink="">
      <xdr:nvSpPr>
        <xdr:cNvPr id="3240" name="Check Box 1192" hidden="1">
          <a:extLst>
            <a:ext uri="{63B3BB69-23CF-44E3-9099-C40C66FF867C}">
              <a14:compatExt xmlns:a14="http://schemas.microsoft.com/office/drawing/2010/main" spid="_x0000_s3240"/>
            </a:ext>
            <a:ext uri="{FF2B5EF4-FFF2-40B4-BE49-F238E27FC236}">
              <a16:creationId xmlns:a16="http://schemas.microsoft.com/office/drawing/2014/main" id="{00000000-0008-0000-0100-0000A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71</xdr:row>
      <xdr:rowOff>38100</xdr:rowOff>
    </xdr:from>
    <xdr:to>
      <xdr:col>1</xdr:col>
      <xdr:colOff>285750</xdr:colOff>
      <xdr:row>71</xdr:row>
      <xdr:rowOff>200025</xdr:rowOff>
    </xdr:to>
    <xdr:sp macro="" textlink="">
      <xdr:nvSpPr>
        <xdr:cNvPr id="3241" name="Check Box 1193" hidden="1">
          <a:extLst>
            <a:ext uri="{63B3BB69-23CF-44E3-9099-C40C66FF867C}">
              <a14:compatExt xmlns:a14="http://schemas.microsoft.com/office/drawing/2010/main" spid="_x0000_s3241"/>
            </a:ext>
            <a:ext uri="{FF2B5EF4-FFF2-40B4-BE49-F238E27FC236}">
              <a16:creationId xmlns:a16="http://schemas.microsoft.com/office/drawing/2014/main" id="{00000000-0008-0000-0100-0000A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70</xdr:row>
      <xdr:rowOff>38100</xdr:rowOff>
    </xdr:from>
    <xdr:to>
      <xdr:col>1</xdr:col>
      <xdr:colOff>285750</xdr:colOff>
      <xdr:row>70</xdr:row>
      <xdr:rowOff>200025</xdr:rowOff>
    </xdr:to>
    <xdr:sp macro="" textlink="">
      <xdr:nvSpPr>
        <xdr:cNvPr id="3242" name="Check Box 1194" hidden="1">
          <a:extLst>
            <a:ext uri="{63B3BB69-23CF-44E3-9099-C40C66FF867C}">
              <a14:compatExt xmlns:a14="http://schemas.microsoft.com/office/drawing/2010/main" spid="_x0000_s3242"/>
            </a:ext>
            <a:ext uri="{FF2B5EF4-FFF2-40B4-BE49-F238E27FC236}">
              <a16:creationId xmlns:a16="http://schemas.microsoft.com/office/drawing/2014/main" id="{00000000-0008-0000-0100-0000A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72</xdr:row>
      <xdr:rowOff>38100</xdr:rowOff>
    </xdr:from>
    <xdr:to>
      <xdr:col>1</xdr:col>
      <xdr:colOff>285750</xdr:colOff>
      <xdr:row>72</xdr:row>
      <xdr:rowOff>200025</xdr:rowOff>
    </xdr:to>
    <xdr:sp macro="" textlink="">
      <xdr:nvSpPr>
        <xdr:cNvPr id="3243" name="Check Box 1195" hidden="1">
          <a:extLst>
            <a:ext uri="{63B3BB69-23CF-44E3-9099-C40C66FF867C}">
              <a14:compatExt xmlns:a14="http://schemas.microsoft.com/office/drawing/2010/main" spid="_x0000_s3243"/>
            </a:ext>
            <a:ext uri="{FF2B5EF4-FFF2-40B4-BE49-F238E27FC236}">
              <a16:creationId xmlns:a16="http://schemas.microsoft.com/office/drawing/2014/main" id="{00000000-0008-0000-0100-0000A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74</xdr:row>
      <xdr:rowOff>38100</xdr:rowOff>
    </xdr:from>
    <xdr:to>
      <xdr:col>1</xdr:col>
      <xdr:colOff>285750</xdr:colOff>
      <xdr:row>74</xdr:row>
      <xdr:rowOff>200025</xdr:rowOff>
    </xdr:to>
    <xdr:sp macro="" textlink="">
      <xdr:nvSpPr>
        <xdr:cNvPr id="3244" name="Check Box 1196" hidden="1">
          <a:extLst>
            <a:ext uri="{63B3BB69-23CF-44E3-9099-C40C66FF867C}">
              <a14:compatExt xmlns:a14="http://schemas.microsoft.com/office/drawing/2010/main" spid="_x0000_s3244"/>
            </a:ext>
            <a:ext uri="{FF2B5EF4-FFF2-40B4-BE49-F238E27FC236}">
              <a16:creationId xmlns:a16="http://schemas.microsoft.com/office/drawing/2014/main" id="{00000000-0008-0000-0100-0000A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73</xdr:row>
      <xdr:rowOff>38100</xdr:rowOff>
    </xdr:from>
    <xdr:to>
      <xdr:col>1</xdr:col>
      <xdr:colOff>285750</xdr:colOff>
      <xdr:row>73</xdr:row>
      <xdr:rowOff>200025</xdr:rowOff>
    </xdr:to>
    <xdr:sp macro="" textlink="">
      <xdr:nvSpPr>
        <xdr:cNvPr id="3245" name="Check Box 1197" hidden="1">
          <a:extLst>
            <a:ext uri="{63B3BB69-23CF-44E3-9099-C40C66FF867C}">
              <a14:compatExt xmlns:a14="http://schemas.microsoft.com/office/drawing/2010/main" spid="_x0000_s3245"/>
            </a:ext>
            <a:ext uri="{FF2B5EF4-FFF2-40B4-BE49-F238E27FC236}">
              <a16:creationId xmlns:a16="http://schemas.microsoft.com/office/drawing/2014/main" id="{00000000-0008-0000-0100-0000AD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75</xdr:row>
      <xdr:rowOff>38100</xdr:rowOff>
    </xdr:from>
    <xdr:to>
      <xdr:col>1</xdr:col>
      <xdr:colOff>285750</xdr:colOff>
      <xdr:row>75</xdr:row>
      <xdr:rowOff>200025</xdr:rowOff>
    </xdr:to>
    <xdr:sp macro="" textlink="">
      <xdr:nvSpPr>
        <xdr:cNvPr id="3246" name="Check Box 1198" hidden="1">
          <a:extLst>
            <a:ext uri="{63B3BB69-23CF-44E3-9099-C40C66FF867C}">
              <a14:compatExt xmlns:a14="http://schemas.microsoft.com/office/drawing/2010/main" spid="_x0000_s3246"/>
            </a:ext>
            <a:ext uri="{FF2B5EF4-FFF2-40B4-BE49-F238E27FC236}">
              <a16:creationId xmlns:a16="http://schemas.microsoft.com/office/drawing/2014/main" id="{00000000-0008-0000-0100-0000A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77</xdr:row>
      <xdr:rowOff>38100</xdr:rowOff>
    </xdr:from>
    <xdr:to>
      <xdr:col>1</xdr:col>
      <xdr:colOff>285750</xdr:colOff>
      <xdr:row>77</xdr:row>
      <xdr:rowOff>200025</xdr:rowOff>
    </xdr:to>
    <xdr:sp macro="" textlink="">
      <xdr:nvSpPr>
        <xdr:cNvPr id="3247" name="Check Box 1199" hidden="1">
          <a:extLst>
            <a:ext uri="{63B3BB69-23CF-44E3-9099-C40C66FF867C}">
              <a14:compatExt xmlns:a14="http://schemas.microsoft.com/office/drawing/2010/main" spid="_x0000_s3247"/>
            </a:ext>
            <a:ext uri="{FF2B5EF4-FFF2-40B4-BE49-F238E27FC236}">
              <a16:creationId xmlns:a16="http://schemas.microsoft.com/office/drawing/2014/main" id="{00000000-0008-0000-0100-0000AF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78</xdr:row>
      <xdr:rowOff>38100</xdr:rowOff>
    </xdr:from>
    <xdr:to>
      <xdr:col>1</xdr:col>
      <xdr:colOff>285750</xdr:colOff>
      <xdr:row>78</xdr:row>
      <xdr:rowOff>200025</xdr:rowOff>
    </xdr:to>
    <xdr:sp macro="" textlink="">
      <xdr:nvSpPr>
        <xdr:cNvPr id="3248" name="Check Box 1200" hidden="1">
          <a:extLst>
            <a:ext uri="{63B3BB69-23CF-44E3-9099-C40C66FF867C}">
              <a14:compatExt xmlns:a14="http://schemas.microsoft.com/office/drawing/2010/main" spid="_x0000_s3248"/>
            </a:ext>
            <a:ext uri="{FF2B5EF4-FFF2-40B4-BE49-F238E27FC236}">
              <a16:creationId xmlns:a16="http://schemas.microsoft.com/office/drawing/2014/main" id="{00000000-0008-0000-0100-0000B0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80</xdr:row>
      <xdr:rowOff>38100</xdr:rowOff>
    </xdr:from>
    <xdr:to>
      <xdr:col>1</xdr:col>
      <xdr:colOff>285750</xdr:colOff>
      <xdr:row>80</xdr:row>
      <xdr:rowOff>200025</xdr:rowOff>
    </xdr:to>
    <xdr:sp macro="" textlink="">
      <xdr:nvSpPr>
        <xdr:cNvPr id="3249" name="Check Box 1201" hidden="1">
          <a:extLst>
            <a:ext uri="{63B3BB69-23CF-44E3-9099-C40C66FF867C}">
              <a14:compatExt xmlns:a14="http://schemas.microsoft.com/office/drawing/2010/main" spid="_x0000_s3249"/>
            </a:ext>
            <a:ext uri="{FF2B5EF4-FFF2-40B4-BE49-F238E27FC236}">
              <a16:creationId xmlns:a16="http://schemas.microsoft.com/office/drawing/2014/main" id="{00000000-0008-0000-0100-0000B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79</xdr:row>
      <xdr:rowOff>38100</xdr:rowOff>
    </xdr:from>
    <xdr:to>
      <xdr:col>1</xdr:col>
      <xdr:colOff>285750</xdr:colOff>
      <xdr:row>79</xdr:row>
      <xdr:rowOff>200025</xdr:rowOff>
    </xdr:to>
    <xdr:sp macro="" textlink="">
      <xdr:nvSpPr>
        <xdr:cNvPr id="3250" name="Check Box 1202" hidden="1">
          <a:extLst>
            <a:ext uri="{63B3BB69-23CF-44E3-9099-C40C66FF867C}">
              <a14:compatExt xmlns:a14="http://schemas.microsoft.com/office/drawing/2010/main" spid="_x0000_s3250"/>
            </a:ext>
            <a:ext uri="{FF2B5EF4-FFF2-40B4-BE49-F238E27FC236}">
              <a16:creationId xmlns:a16="http://schemas.microsoft.com/office/drawing/2014/main" id="{00000000-0008-0000-0100-0000B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82</xdr:row>
      <xdr:rowOff>38100</xdr:rowOff>
    </xdr:from>
    <xdr:to>
      <xdr:col>1</xdr:col>
      <xdr:colOff>285750</xdr:colOff>
      <xdr:row>82</xdr:row>
      <xdr:rowOff>200025</xdr:rowOff>
    </xdr:to>
    <xdr:sp macro="" textlink="">
      <xdr:nvSpPr>
        <xdr:cNvPr id="3251" name="Check Box 1203" hidden="1">
          <a:extLst>
            <a:ext uri="{63B3BB69-23CF-44E3-9099-C40C66FF867C}">
              <a14:compatExt xmlns:a14="http://schemas.microsoft.com/office/drawing/2010/main" spid="_x0000_s3251"/>
            </a:ext>
            <a:ext uri="{FF2B5EF4-FFF2-40B4-BE49-F238E27FC236}">
              <a16:creationId xmlns:a16="http://schemas.microsoft.com/office/drawing/2014/main" id="{00000000-0008-0000-0100-0000B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81</xdr:row>
      <xdr:rowOff>38100</xdr:rowOff>
    </xdr:from>
    <xdr:to>
      <xdr:col>1</xdr:col>
      <xdr:colOff>285750</xdr:colOff>
      <xdr:row>81</xdr:row>
      <xdr:rowOff>200025</xdr:rowOff>
    </xdr:to>
    <xdr:sp macro="" textlink="">
      <xdr:nvSpPr>
        <xdr:cNvPr id="3252" name="Check Box 1204" hidden="1">
          <a:extLst>
            <a:ext uri="{63B3BB69-23CF-44E3-9099-C40C66FF867C}">
              <a14:compatExt xmlns:a14="http://schemas.microsoft.com/office/drawing/2010/main" spid="_x0000_s3252"/>
            </a:ext>
            <a:ext uri="{FF2B5EF4-FFF2-40B4-BE49-F238E27FC236}">
              <a16:creationId xmlns:a16="http://schemas.microsoft.com/office/drawing/2014/main" id="{00000000-0008-0000-0100-0000B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83</xdr:row>
      <xdr:rowOff>38100</xdr:rowOff>
    </xdr:from>
    <xdr:to>
      <xdr:col>1</xdr:col>
      <xdr:colOff>285750</xdr:colOff>
      <xdr:row>83</xdr:row>
      <xdr:rowOff>200025</xdr:rowOff>
    </xdr:to>
    <xdr:sp macro="" textlink="">
      <xdr:nvSpPr>
        <xdr:cNvPr id="3253" name="Check Box 1205" hidden="1">
          <a:extLst>
            <a:ext uri="{63B3BB69-23CF-44E3-9099-C40C66FF867C}">
              <a14:compatExt xmlns:a14="http://schemas.microsoft.com/office/drawing/2010/main" spid="_x0000_s3253"/>
            </a:ext>
            <a:ext uri="{FF2B5EF4-FFF2-40B4-BE49-F238E27FC236}">
              <a16:creationId xmlns:a16="http://schemas.microsoft.com/office/drawing/2014/main" id="{00000000-0008-0000-0100-0000B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84</xdr:row>
      <xdr:rowOff>38100</xdr:rowOff>
    </xdr:from>
    <xdr:to>
      <xdr:col>1</xdr:col>
      <xdr:colOff>285750</xdr:colOff>
      <xdr:row>84</xdr:row>
      <xdr:rowOff>200025</xdr:rowOff>
    </xdr:to>
    <xdr:sp macro="" textlink="">
      <xdr:nvSpPr>
        <xdr:cNvPr id="3254" name="Check Box 1206" hidden="1">
          <a:extLst>
            <a:ext uri="{63B3BB69-23CF-44E3-9099-C40C66FF867C}">
              <a14:compatExt xmlns:a14="http://schemas.microsoft.com/office/drawing/2010/main" spid="_x0000_s3254"/>
            </a:ext>
            <a:ext uri="{FF2B5EF4-FFF2-40B4-BE49-F238E27FC236}">
              <a16:creationId xmlns:a16="http://schemas.microsoft.com/office/drawing/2014/main" id="{00000000-0008-0000-0100-0000B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86</xdr:row>
      <xdr:rowOff>38100</xdr:rowOff>
    </xdr:from>
    <xdr:to>
      <xdr:col>1</xdr:col>
      <xdr:colOff>285750</xdr:colOff>
      <xdr:row>86</xdr:row>
      <xdr:rowOff>200025</xdr:rowOff>
    </xdr:to>
    <xdr:sp macro="" textlink="">
      <xdr:nvSpPr>
        <xdr:cNvPr id="3255" name="Check Box 1207" hidden="1">
          <a:extLst>
            <a:ext uri="{63B3BB69-23CF-44E3-9099-C40C66FF867C}">
              <a14:compatExt xmlns:a14="http://schemas.microsoft.com/office/drawing/2010/main" spid="_x0000_s3255"/>
            </a:ext>
            <a:ext uri="{FF2B5EF4-FFF2-40B4-BE49-F238E27FC236}">
              <a16:creationId xmlns:a16="http://schemas.microsoft.com/office/drawing/2014/main" id="{00000000-0008-0000-0100-0000B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88</xdr:row>
      <xdr:rowOff>38100</xdr:rowOff>
    </xdr:from>
    <xdr:to>
      <xdr:col>1</xdr:col>
      <xdr:colOff>285750</xdr:colOff>
      <xdr:row>88</xdr:row>
      <xdr:rowOff>200025</xdr:rowOff>
    </xdr:to>
    <xdr:sp macro="" textlink="">
      <xdr:nvSpPr>
        <xdr:cNvPr id="3256" name="Check Box 1208" hidden="1">
          <a:extLst>
            <a:ext uri="{63B3BB69-23CF-44E3-9099-C40C66FF867C}">
              <a14:compatExt xmlns:a14="http://schemas.microsoft.com/office/drawing/2010/main" spid="_x0000_s3256"/>
            </a:ext>
            <a:ext uri="{FF2B5EF4-FFF2-40B4-BE49-F238E27FC236}">
              <a16:creationId xmlns:a16="http://schemas.microsoft.com/office/drawing/2014/main" id="{00000000-0008-0000-0100-0000B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85</xdr:row>
      <xdr:rowOff>38100</xdr:rowOff>
    </xdr:from>
    <xdr:to>
      <xdr:col>1</xdr:col>
      <xdr:colOff>285750</xdr:colOff>
      <xdr:row>85</xdr:row>
      <xdr:rowOff>200025</xdr:rowOff>
    </xdr:to>
    <xdr:sp macro="" textlink="">
      <xdr:nvSpPr>
        <xdr:cNvPr id="3257" name="Check Box 1209" hidden="1">
          <a:extLst>
            <a:ext uri="{63B3BB69-23CF-44E3-9099-C40C66FF867C}">
              <a14:compatExt xmlns:a14="http://schemas.microsoft.com/office/drawing/2010/main" spid="_x0000_s3257"/>
            </a:ext>
            <a:ext uri="{FF2B5EF4-FFF2-40B4-BE49-F238E27FC236}">
              <a16:creationId xmlns:a16="http://schemas.microsoft.com/office/drawing/2014/main" id="{00000000-0008-0000-0100-0000B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87</xdr:row>
      <xdr:rowOff>38100</xdr:rowOff>
    </xdr:from>
    <xdr:to>
      <xdr:col>1</xdr:col>
      <xdr:colOff>285750</xdr:colOff>
      <xdr:row>87</xdr:row>
      <xdr:rowOff>200025</xdr:rowOff>
    </xdr:to>
    <xdr:sp macro="" textlink="">
      <xdr:nvSpPr>
        <xdr:cNvPr id="3258" name="Check Box 1210" hidden="1">
          <a:extLst>
            <a:ext uri="{63B3BB69-23CF-44E3-9099-C40C66FF867C}">
              <a14:compatExt xmlns:a14="http://schemas.microsoft.com/office/drawing/2010/main"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89</xdr:row>
      <xdr:rowOff>38100</xdr:rowOff>
    </xdr:from>
    <xdr:to>
      <xdr:col>1</xdr:col>
      <xdr:colOff>285750</xdr:colOff>
      <xdr:row>89</xdr:row>
      <xdr:rowOff>200025</xdr:rowOff>
    </xdr:to>
    <xdr:sp macro="" textlink="">
      <xdr:nvSpPr>
        <xdr:cNvPr id="3259" name="Check Box 1211" hidden="1">
          <a:extLst>
            <a:ext uri="{63B3BB69-23CF-44E3-9099-C40C66FF867C}">
              <a14:compatExt xmlns:a14="http://schemas.microsoft.com/office/drawing/2010/main" spid="_x0000_s3259"/>
            </a:ext>
            <a:ext uri="{FF2B5EF4-FFF2-40B4-BE49-F238E27FC236}">
              <a16:creationId xmlns:a16="http://schemas.microsoft.com/office/drawing/2014/main" id="{00000000-0008-0000-0100-0000B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90</xdr:row>
      <xdr:rowOff>38100</xdr:rowOff>
    </xdr:from>
    <xdr:to>
      <xdr:col>1</xdr:col>
      <xdr:colOff>285750</xdr:colOff>
      <xdr:row>90</xdr:row>
      <xdr:rowOff>200025</xdr:rowOff>
    </xdr:to>
    <xdr:sp macro="" textlink="">
      <xdr:nvSpPr>
        <xdr:cNvPr id="3260" name="Check Box 1212" hidden="1">
          <a:extLst>
            <a:ext uri="{63B3BB69-23CF-44E3-9099-C40C66FF867C}">
              <a14:compatExt xmlns:a14="http://schemas.microsoft.com/office/drawing/2010/main" spid="_x0000_s3260"/>
            </a:ext>
            <a:ext uri="{FF2B5EF4-FFF2-40B4-BE49-F238E27FC236}">
              <a16:creationId xmlns:a16="http://schemas.microsoft.com/office/drawing/2014/main" id="{00000000-0008-0000-0100-0000B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91</xdr:row>
      <xdr:rowOff>38100</xdr:rowOff>
    </xdr:from>
    <xdr:to>
      <xdr:col>1</xdr:col>
      <xdr:colOff>285750</xdr:colOff>
      <xdr:row>91</xdr:row>
      <xdr:rowOff>200025</xdr:rowOff>
    </xdr:to>
    <xdr:sp macro="" textlink="">
      <xdr:nvSpPr>
        <xdr:cNvPr id="3261" name="Check Box 1213" hidden="1">
          <a:extLst>
            <a:ext uri="{63B3BB69-23CF-44E3-9099-C40C66FF867C}">
              <a14:compatExt xmlns:a14="http://schemas.microsoft.com/office/drawing/2010/main" spid="_x0000_s3261"/>
            </a:ext>
            <a:ext uri="{FF2B5EF4-FFF2-40B4-BE49-F238E27FC236}">
              <a16:creationId xmlns:a16="http://schemas.microsoft.com/office/drawing/2014/main" id="{00000000-0008-0000-0100-0000BD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93</xdr:row>
      <xdr:rowOff>38100</xdr:rowOff>
    </xdr:from>
    <xdr:to>
      <xdr:col>1</xdr:col>
      <xdr:colOff>285750</xdr:colOff>
      <xdr:row>93</xdr:row>
      <xdr:rowOff>200025</xdr:rowOff>
    </xdr:to>
    <xdr:sp macro="" textlink="">
      <xdr:nvSpPr>
        <xdr:cNvPr id="3262" name="Check Box 1214" hidden="1">
          <a:extLst>
            <a:ext uri="{63B3BB69-23CF-44E3-9099-C40C66FF867C}">
              <a14:compatExt xmlns:a14="http://schemas.microsoft.com/office/drawing/2010/main" spid="_x0000_s3262"/>
            </a:ext>
            <a:ext uri="{FF2B5EF4-FFF2-40B4-BE49-F238E27FC236}">
              <a16:creationId xmlns:a16="http://schemas.microsoft.com/office/drawing/2014/main" id="{00000000-0008-0000-0100-0000B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94</xdr:row>
      <xdr:rowOff>38100</xdr:rowOff>
    </xdr:from>
    <xdr:to>
      <xdr:col>1</xdr:col>
      <xdr:colOff>285750</xdr:colOff>
      <xdr:row>94</xdr:row>
      <xdr:rowOff>200025</xdr:rowOff>
    </xdr:to>
    <xdr:sp macro="" textlink="">
      <xdr:nvSpPr>
        <xdr:cNvPr id="3264" name="Check Box 1216" hidden="1">
          <a:extLst>
            <a:ext uri="{63B3BB69-23CF-44E3-9099-C40C66FF867C}">
              <a14:compatExt xmlns:a14="http://schemas.microsoft.com/office/drawing/2010/main" spid="_x0000_s3264"/>
            </a:ext>
            <a:ext uri="{FF2B5EF4-FFF2-40B4-BE49-F238E27FC236}">
              <a16:creationId xmlns:a16="http://schemas.microsoft.com/office/drawing/2014/main" id="{00000000-0008-0000-0100-0000C0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116</xdr:row>
      <xdr:rowOff>38100</xdr:rowOff>
    </xdr:from>
    <xdr:to>
      <xdr:col>1</xdr:col>
      <xdr:colOff>285750</xdr:colOff>
      <xdr:row>116</xdr:row>
      <xdr:rowOff>200025</xdr:rowOff>
    </xdr:to>
    <xdr:sp macro="" textlink="">
      <xdr:nvSpPr>
        <xdr:cNvPr id="3265" name="Check Box 1217" hidden="1">
          <a:extLst>
            <a:ext uri="{63B3BB69-23CF-44E3-9099-C40C66FF867C}">
              <a14:compatExt xmlns:a14="http://schemas.microsoft.com/office/drawing/2010/main" spid="_x0000_s3265"/>
            </a:ext>
            <a:ext uri="{FF2B5EF4-FFF2-40B4-BE49-F238E27FC236}">
              <a16:creationId xmlns:a16="http://schemas.microsoft.com/office/drawing/2014/main" id="{00000000-0008-0000-0100-0000C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117</xdr:row>
      <xdr:rowOff>38100</xdr:rowOff>
    </xdr:from>
    <xdr:to>
      <xdr:col>1</xdr:col>
      <xdr:colOff>285750</xdr:colOff>
      <xdr:row>117</xdr:row>
      <xdr:rowOff>200025</xdr:rowOff>
    </xdr:to>
    <xdr:sp macro="" textlink="">
      <xdr:nvSpPr>
        <xdr:cNvPr id="3266" name="Check Box 1218" hidden="1">
          <a:extLst>
            <a:ext uri="{63B3BB69-23CF-44E3-9099-C40C66FF867C}">
              <a14:compatExt xmlns:a14="http://schemas.microsoft.com/office/drawing/2010/main" spid="_x0000_s3266"/>
            </a:ext>
            <a:ext uri="{FF2B5EF4-FFF2-40B4-BE49-F238E27FC236}">
              <a16:creationId xmlns:a16="http://schemas.microsoft.com/office/drawing/2014/main" id="{00000000-0008-0000-0100-0000C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118</xdr:row>
      <xdr:rowOff>38100</xdr:rowOff>
    </xdr:from>
    <xdr:to>
      <xdr:col>1</xdr:col>
      <xdr:colOff>285750</xdr:colOff>
      <xdr:row>118</xdr:row>
      <xdr:rowOff>200025</xdr:rowOff>
    </xdr:to>
    <xdr:sp macro="" textlink="">
      <xdr:nvSpPr>
        <xdr:cNvPr id="3267" name="Check Box 1219" hidden="1">
          <a:extLst>
            <a:ext uri="{63B3BB69-23CF-44E3-9099-C40C66FF867C}">
              <a14:compatExt xmlns:a14="http://schemas.microsoft.com/office/drawing/2010/main" spid="_x0000_s3267"/>
            </a:ext>
            <a:ext uri="{FF2B5EF4-FFF2-40B4-BE49-F238E27FC236}">
              <a16:creationId xmlns:a16="http://schemas.microsoft.com/office/drawing/2014/main" id="{00000000-0008-0000-0100-0000C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119</xdr:row>
      <xdr:rowOff>38100</xdr:rowOff>
    </xdr:from>
    <xdr:to>
      <xdr:col>1</xdr:col>
      <xdr:colOff>285750</xdr:colOff>
      <xdr:row>119</xdr:row>
      <xdr:rowOff>200025</xdr:rowOff>
    </xdr:to>
    <xdr:sp macro="" textlink="">
      <xdr:nvSpPr>
        <xdr:cNvPr id="3268" name="Check Box 1220" hidden="1">
          <a:extLst>
            <a:ext uri="{63B3BB69-23CF-44E3-9099-C40C66FF867C}">
              <a14:compatExt xmlns:a14="http://schemas.microsoft.com/office/drawing/2010/main" spid="_x0000_s3268"/>
            </a:ext>
            <a:ext uri="{FF2B5EF4-FFF2-40B4-BE49-F238E27FC236}">
              <a16:creationId xmlns:a16="http://schemas.microsoft.com/office/drawing/2014/main" id="{00000000-0008-0000-0100-0000C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120</xdr:row>
      <xdr:rowOff>38100</xdr:rowOff>
    </xdr:from>
    <xdr:to>
      <xdr:col>1</xdr:col>
      <xdr:colOff>285750</xdr:colOff>
      <xdr:row>120</xdr:row>
      <xdr:rowOff>200025</xdr:rowOff>
    </xdr:to>
    <xdr:sp macro="" textlink="">
      <xdr:nvSpPr>
        <xdr:cNvPr id="3269" name="Check Box 1221" hidden="1">
          <a:extLst>
            <a:ext uri="{63B3BB69-23CF-44E3-9099-C40C66FF867C}">
              <a14:compatExt xmlns:a14="http://schemas.microsoft.com/office/drawing/2010/main" spid="_x0000_s3269"/>
            </a:ext>
            <a:ext uri="{FF2B5EF4-FFF2-40B4-BE49-F238E27FC236}">
              <a16:creationId xmlns:a16="http://schemas.microsoft.com/office/drawing/2014/main" id="{00000000-0008-0000-0100-0000C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122</xdr:row>
      <xdr:rowOff>38100</xdr:rowOff>
    </xdr:from>
    <xdr:to>
      <xdr:col>1</xdr:col>
      <xdr:colOff>285750</xdr:colOff>
      <xdr:row>122</xdr:row>
      <xdr:rowOff>200025</xdr:rowOff>
    </xdr:to>
    <xdr:sp macro="" textlink="">
      <xdr:nvSpPr>
        <xdr:cNvPr id="3270" name="Check Box 1222" hidden="1">
          <a:extLst>
            <a:ext uri="{63B3BB69-23CF-44E3-9099-C40C66FF867C}">
              <a14:compatExt xmlns:a14="http://schemas.microsoft.com/office/drawing/2010/main" spid="_x0000_s3270"/>
            </a:ext>
            <a:ext uri="{FF2B5EF4-FFF2-40B4-BE49-F238E27FC236}">
              <a16:creationId xmlns:a16="http://schemas.microsoft.com/office/drawing/2014/main" id="{00000000-0008-0000-0100-0000C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121</xdr:row>
      <xdr:rowOff>38100</xdr:rowOff>
    </xdr:from>
    <xdr:to>
      <xdr:col>1</xdr:col>
      <xdr:colOff>285750</xdr:colOff>
      <xdr:row>121</xdr:row>
      <xdr:rowOff>200025</xdr:rowOff>
    </xdr:to>
    <xdr:sp macro="" textlink="">
      <xdr:nvSpPr>
        <xdr:cNvPr id="3271" name="Check Box 1223" hidden="1">
          <a:extLst>
            <a:ext uri="{63B3BB69-23CF-44E3-9099-C40C66FF867C}">
              <a14:compatExt xmlns:a14="http://schemas.microsoft.com/office/drawing/2010/main" spid="_x0000_s3271"/>
            </a:ext>
            <a:ext uri="{FF2B5EF4-FFF2-40B4-BE49-F238E27FC236}">
              <a16:creationId xmlns:a16="http://schemas.microsoft.com/office/drawing/2014/main" id="{00000000-0008-0000-0100-0000C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123</xdr:row>
      <xdr:rowOff>38100</xdr:rowOff>
    </xdr:from>
    <xdr:to>
      <xdr:col>1</xdr:col>
      <xdr:colOff>285750</xdr:colOff>
      <xdr:row>123</xdr:row>
      <xdr:rowOff>200025</xdr:rowOff>
    </xdr:to>
    <xdr:sp macro="" textlink="">
      <xdr:nvSpPr>
        <xdr:cNvPr id="3272" name="Check Box 1224" hidden="1">
          <a:extLst>
            <a:ext uri="{63B3BB69-23CF-44E3-9099-C40C66FF867C}">
              <a14:compatExt xmlns:a14="http://schemas.microsoft.com/office/drawing/2010/main" spid="_x0000_s3272"/>
            </a:ext>
            <a:ext uri="{FF2B5EF4-FFF2-40B4-BE49-F238E27FC236}">
              <a16:creationId xmlns:a16="http://schemas.microsoft.com/office/drawing/2014/main" id="{00000000-0008-0000-0100-0000C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124</xdr:row>
      <xdr:rowOff>38100</xdr:rowOff>
    </xdr:from>
    <xdr:to>
      <xdr:col>1</xdr:col>
      <xdr:colOff>285750</xdr:colOff>
      <xdr:row>124</xdr:row>
      <xdr:rowOff>200025</xdr:rowOff>
    </xdr:to>
    <xdr:sp macro="" textlink="">
      <xdr:nvSpPr>
        <xdr:cNvPr id="3273" name="Check Box 1225" hidden="1">
          <a:extLst>
            <a:ext uri="{63B3BB69-23CF-44E3-9099-C40C66FF867C}">
              <a14:compatExt xmlns:a14="http://schemas.microsoft.com/office/drawing/2010/main" spid="_x0000_s3273"/>
            </a:ext>
            <a:ext uri="{FF2B5EF4-FFF2-40B4-BE49-F238E27FC236}">
              <a16:creationId xmlns:a16="http://schemas.microsoft.com/office/drawing/2014/main" id="{00000000-0008-0000-0100-0000C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125</xdr:row>
      <xdr:rowOff>38100</xdr:rowOff>
    </xdr:from>
    <xdr:to>
      <xdr:col>1</xdr:col>
      <xdr:colOff>285750</xdr:colOff>
      <xdr:row>125</xdr:row>
      <xdr:rowOff>200025</xdr:rowOff>
    </xdr:to>
    <xdr:sp macro="" textlink="">
      <xdr:nvSpPr>
        <xdr:cNvPr id="3274" name="Check Box 1226" hidden="1">
          <a:extLst>
            <a:ext uri="{63B3BB69-23CF-44E3-9099-C40C66FF867C}">
              <a14:compatExt xmlns:a14="http://schemas.microsoft.com/office/drawing/2010/main" spid="_x0000_s3274"/>
            </a:ext>
            <a:ext uri="{FF2B5EF4-FFF2-40B4-BE49-F238E27FC236}">
              <a16:creationId xmlns:a16="http://schemas.microsoft.com/office/drawing/2014/main" id="{00000000-0008-0000-0100-0000C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127</xdr:row>
      <xdr:rowOff>38100</xdr:rowOff>
    </xdr:from>
    <xdr:to>
      <xdr:col>1</xdr:col>
      <xdr:colOff>285750</xdr:colOff>
      <xdr:row>127</xdr:row>
      <xdr:rowOff>200025</xdr:rowOff>
    </xdr:to>
    <xdr:sp macro="" textlink="">
      <xdr:nvSpPr>
        <xdr:cNvPr id="3275" name="Check Box 1227" hidden="1">
          <a:extLst>
            <a:ext uri="{63B3BB69-23CF-44E3-9099-C40C66FF867C}">
              <a14:compatExt xmlns:a14="http://schemas.microsoft.com/office/drawing/2010/main" spid="_x0000_s3275"/>
            </a:ext>
            <a:ext uri="{FF2B5EF4-FFF2-40B4-BE49-F238E27FC236}">
              <a16:creationId xmlns:a16="http://schemas.microsoft.com/office/drawing/2014/main" id="{00000000-0008-0000-0100-0000C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126</xdr:row>
      <xdr:rowOff>38100</xdr:rowOff>
    </xdr:from>
    <xdr:to>
      <xdr:col>1</xdr:col>
      <xdr:colOff>285750</xdr:colOff>
      <xdr:row>126</xdr:row>
      <xdr:rowOff>200025</xdr:rowOff>
    </xdr:to>
    <xdr:sp macro="" textlink="">
      <xdr:nvSpPr>
        <xdr:cNvPr id="3276" name="Check Box 1228" hidden="1">
          <a:extLst>
            <a:ext uri="{63B3BB69-23CF-44E3-9099-C40C66FF867C}">
              <a14:compatExt xmlns:a14="http://schemas.microsoft.com/office/drawing/2010/main" spid="_x0000_s3276"/>
            </a:ext>
            <a:ext uri="{FF2B5EF4-FFF2-40B4-BE49-F238E27FC236}">
              <a16:creationId xmlns:a16="http://schemas.microsoft.com/office/drawing/2014/main" id="{00000000-0008-0000-0100-0000C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128</xdr:row>
      <xdr:rowOff>38100</xdr:rowOff>
    </xdr:from>
    <xdr:to>
      <xdr:col>1</xdr:col>
      <xdr:colOff>285750</xdr:colOff>
      <xdr:row>128</xdr:row>
      <xdr:rowOff>200025</xdr:rowOff>
    </xdr:to>
    <xdr:sp macro="" textlink="">
      <xdr:nvSpPr>
        <xdr:cNvPr id="3277" name="Check Box 1229" hidden="1">
          <a:extLst>
            <a:ext uri="{63B3BB69-23CF-44E3-9099-C40C66FF867C}">
              <a14:compatExt xmlns:a14="http://schemas.microsoft.com/office/drawing/2010/main" spid="_x0000_s3277"/>
            </a:ext>
            <a:ext uri="{FF2B5EF4-FFF2-40B4-BE49-F238E27FC236}">
              <a16:creationId xmlns:a16="http://schemas.microsoft.com/office/drawing/2014/main" id="{00000000-0008-0000-0100-0000CD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129</xdr:row>
      <xdr:rowOff>38100</xdr:rowOff>
    </xdr:from>
    <xdr:to>
      <xdr:col>1</xdr:col>
      <xdr:colOff>285750</xdr:colOff>
      <xdr:row>129</xdr:row>
      <xdr:rowOff>200025</xdr:rowOff>
    </xdr:to>
    <xdr:sp macro="" textlink="">
      <xdr:nvSpPr>
        <xdr:cNvPr id="3278" name="Check Box 1230" hidden="1">
          <a:extLst>
            <a:ext uri="{63B3BB69-23CF-44E3-9099-C40C66FF867C}">
              <a14:compatExt xmlns:a14="http://schemas.microsoft.com/office/drawing/2010/main" spid="_x0000_s3278"/>
            </a:ext>
            <a:ext uri="{FF2B5EF4-FFF2-40B4-BE49-F238E27FC236}">
              <a16:creationId xmlns:a16="http://schemas.microsoft.com/office/drawing/2014/main" id="{00000000-0008-0000-0100-0000C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131</xdr:row>
      <xdr:rowOff>38100</xdr:rowOff>
    </xdr:from>
    <xdr:to>
      <xdr:col>1</xdr:col>
      <xdr:colOff>285750</xdr:colOff>
      <xdr:row>131</xdr:row>
      <xdr:rowOff>200025</xdr:rowOff>
    </xdr:to>
    <xdr:sp macro="" textlink="">
      <xdr:nvSpPr>
        <xdr:cNvPr id="3279" name="Check Box 1231" hidden="1">
          <a:extLst>
            <a:ext uri="{63B3BB69-23CF-44E3-9099-C40C66FF867C}">
              <a14:compatExt xmlns:a14="http://schemas.microsoft.com/office/drawing/2010/main" spid="_x0000_s3279"/>
            </a:ext>
            <a:ext uri="{FF2B5EF4-FFF2-40B4-BE49-F238E27FC236}">
              <a16:creationId xmlns:a16="http://schemas.microsoft.com/office/drawing/2014/main" id="{00000000-0008-0000-0100-0000CF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132</xdr:row>
      <xdr:rowOff>38100</xdr:rowOff>
    </xdr:from>
    <xdr:to>
      <xdr:col>1</xdr:col>
      <xdr:colOff>285750</xdr:colOff>
      <xdr:row>132</xdr:row>
      <xdr:rowOff>200025</xdr:rowOff>
    </xdr:to>
    <xdr:sp macro="" textlink="">
      <xdr:nvSpPr>
        <xdr:cNvPr id="3280" name="Check Box 1232" hidden="1">
          <a:extLst>
            <a:ext uri="{63B3BB69-23CF-44E3-9099-C40C66FF867C}">
              <a14:compatExt xmlns:a14="http://schemas.microsoft.com/office/drawing/2010/main" spid="_x0000_s3280"/>
            </a:ext>
            <a:ext uri="{FF2B5EF4-FFF2-40B4-BE49-F238E27FC236}">
              <a16:creationId xmlns:a16="http://schemas.microsoft.com/office/drawing/2014/main" id="{00000000-0008-0000-0100-0000D0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136</xdr:row>
      <xdr:rowOff>38100</xdr:rowOff>
    </xdr:from>
    <xdr:to>
      <xdr:col>1</xdr:col>
      <xdr:colOff>285750</xdr:colOff>
      <xdr:row>136</xdr:row>
      <xdr:rowOff>200025</xdr:rowOff>
    </xdr:to>
    <xdr:sp macro="" textlink="">
      <xdr:nvSpPr>
        <xdr:cNvPr id="3281" name="Check Box 1233" hidden="1">
          <a:extLst>
            <a:ext uri="{63B3BB69-23CF-44E3-9099-C40C66FF867C}">
              <a14:compatExt xmlns:a14="http://schemas.microsoft.com/office/drawing/2010/main" spid="_x0000_s3281"/>
            </a:ext>
            <a:ext uri="{FF2B5EF4-FFF2-40B4-BE49-F238E27FC236}">
              <a16:creationId xmlns:a16="http://schemas.microsoft.com/office/drawing/2014/main" id="{00000000-0008-0000-0100-0000D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137</xdr:row>
      <xdr:rowOff>38100</xdr:rowOff>
    </xdr:from>
    <xdr:to>
      <xdr:col>1</xdr:col>
      <xdr:colOff>285750</xdr:colOff>
      <xdr:row>137</xdr:row>
      <xdr:rowOff>200025</xdr:rowOff>
    </xdr:to>
    <xdr:sp macro="" textlink="">
      <xdr:nvSpPr>
        <xdr:cNvPr id="3282" name="Check Box 1234" hidden="1">
          <a:extLst>
            <a:ext uri="{63B3BB69-23CF-44E3-9099-C40C66FF867C}">
              <a14:compatExt xmlns:a14="http://schemas.microsoft.com/office/drawing/2010/main" spid="_x0000_s3282"/>
            </a:ext>
            <a:ext uri="{FF2B5EF4-FFF2-40B4-BE49-F238E27FC236}">
              <a16:creationId xmlns:a16="http://schemas.microsoft.com/office/drawing/2014/main" id="{00000000-0008-0000-0100-0000D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138</xdr:row>
      <xdr:rowOff>38100</xdr:rowOff>
    </xdr:from>
    <xdr:to>
      <xdr:col>1</xdr:col>
      <xdr:colOff>285750</xdr:colOff>
      <xdr:row>138</xdr:row>
      <xdr:rowOff>200025</xdr:rowOff>
    </xdr:to>
    <xdr:sp macro="" textlink="">
      <xdr:nvSpPr>
        <xdr:cNvPr id="3283" name="Check Box 1235" hidden="1">
          <a:extLst>
            <a:ext uri="{63B3BB69-23CF-44E3-9099-C40C66FF867C}">
              <a14:compatExt xmlns:a14="http://schemas.microsoft.com/office/drawing/2010/main" spid="_x0000_s3283"/>
            </a:ext>
            <a:ext uri="{FF2B5EF4-FFF2-40B4-BE49-F238E27FC236}">
              <a16:creationId xmlns:a16="http://schemas.microsoft.com/office/drawing/2014/main" id="{00000000-0008-0000-0100-0000D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140</xdr:row>
      <xdr:rowOff>38100</xdr:rowOff>
    </xdr:from>
    <xdr:to>
      <xdr:col>1</xdr:col>
      <xdr:colOff>285750</xdr:colOff>
      <xdr:row>140</xdr:row>
      <xdr:rowOff>200025</xdr:rowOff>
    </xdr:to>
    <xdr:sp macro="" textlink="">
      <xdr:nvSpPr>
        <xdr:cNvPr id="3284" name="Check Box 1236" hidden="1">
          <a:extLst>
            <a:ext uri="{63B3BB69-23CF-44E3-9099-C40C66FF867C}">
              <a14:compatExt xmlns:a14="http://schemas.microsoft.com/office/drawing/2010/main" spid="_x0000_s3284"/>
            </a:ext>
            <a:ext uri="{FF2B5EF4-FFF2-40B4-BE49-F238E27FC236}">
              <a16:creationId xmlns:a16="http://schemas.microsoft.com/office/drawing/2014/main" id="{00000000-0008-0000-0100-0000D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139</xdr:row>
      <xdr:rowOff>38100</xdr:rowOff>
    </xdr:from>
    <xdr:to>
      <xdr:col>1</xdr:col>
      <xdr:colOff>285750</xdr:colOff>
      <xdr:row>139</xdr:row>
      <xdr:rowOff>200025</xdr:rowOff>
    </xdr:to>
    <xdr:sp macro="" textlink="">
      <xdr:nvSpPr>
        <xdr:cNvPr id="3285" name="Check Box 1237" hidden="1">
          <a:extLst>
            <a:ext uri="{63B3BB69-23CF-44E3-9099-C40C66FF867C}">
              <a14:compatExt xmlns:a14="http://schemas.microsoft.com/office/drawing/2010/main" spid="_x0000_s3285"/>
            </a:ext>
            <a:ext uri="{FF2B5EF4-FFF2-40B4-BE49-F238E27FC236}">
              <a16:creationId xmlns:a16="http://schemas.microsoft.com/office/drawing/2014/main" id="{00000000-0008-0000-0100-0000D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141</xdr:row>
      <xdr:rowOff>38100</xdr:rowOff>
    </xdr:from>
    <xdr:to>
      <xdr:col>1</xdr:col>
      <xdr:colOff>285750</xdr:colOff>
      <xdr:row>141</xdr:row>
      <xdr:rowOff>200025</xdr:rowOff>
    </xdr:to>
    <xdr:sp macro="" textlink="">
      <xdr:nvSpPr>
        <xdr:cNvPr id="3286" name="Check Box 1238" hidden="1">
          <a:extLst>
            <a:ext uri="{63B3BB69-23CF-44E3-9099-C40C66FF867C}">
              <a14:compatExt xmlns:a14="http://schemas.microsoft.com/office/drawing/2010/main" spid="_x0000_s3286"/>
            </a:ext>
            <a:ext uri="{FF2B5EF4-FFF2-40B4-BE49-F238E27FC236}">
              <a16:creationId xmlns:a16="http://schemas.microsoft.com/office/drawing/2014/main" id="{00000000-0008-0000-0100-0000D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142</xdr:row>
      <xdr:rowOff>38100</xdr:rowOff>
    </xdr:from>
    <xdr:to>
      <xdr:col>1</xdr:col>
      <xdr:colOff>285750</xdr:colOff>
      <xdr:row>142</xdr:row>
      <xdr:rowOff>200025</xdr:rowOff>
    </xdr:to>
    <xdr:sp macro="" textlink="">
      <xdr:nvSpPr>
        <xdr:cNvPr id="3287" name="Check Box 1239" hidden="1">
          <a:extLst>
            <a:ext uri="{63B3BB69-23CF-44E3-9099-C40C66FF867C}">
              <a14:compatExt xmlns:a14="http://schemas.microsoft.com/office/drawing/2010/main" spid="_x0000_s3287"/>
            </a:ext>
            <a:ext uri="{FF2B5EF4-FFF2-40B4-BE49-F238E27FC236}">
              <a16:creationId xmlns:a16="http://schemas.microsoft.com/office/drawing/2014/main" id="{00000000-0008-0000-0100-0000D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143</xdr:row>
      <xdr:rowOff>38100</xdr:rowOff>
    </xdr:from>
    <xdr:to>
      <xdr:col>1</xdr:col>
      <xdr:colOff>285750</xdr:colOff>
      <xdr:row>143</xdr:row>
      <xdr:rowOff>200025</xdr:rowOff>
    </xdr:to>
    <xdr:sp macro="" textlink="">
      <xdr:nvSpPr>
        <xdr:cNvPr id="3288" name="Check Box 1240" hidden="1">
          <a:extLst>
            <a:ext uri="{63B3BB69-23CF-44E3-9099-C40C66FF867C}">
              <a14:compatExt xmlns:a14="http://schemas.microsoft.com/office/drawing/2010/main" spid="_x0000_s3288"/>
            </a:ext>
            <a:ext uri="{FF2B5EF4-FFF2-40B4-BE49-F238E27FC236}">
              <a16:creationId xmlns:a16="http://schemas.microsoft.com/office/drawing/2014/main" id="{00000000-0008-0000-0100-0000D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145</xdr:row>
      <xdr:rowOff>38100</xdr:rowOff>
    </xdr:from>
    <xdr:to>
      <xdr:col>1</xdr:col>
      <xdr:colOff>285750</xdr:colOff>
      <xdr:row>145</xdr:row>
      <xdr:rowOff>200025</xdr:rowOff>
    </xdr:to>
    <xdr:sp macro="" textlink="">
      <xdr:nvSpPr>
        <xdr:cNvPr id="3289" name="Check Box 1241" hidden="1">
          <a:extLst>
            <a:ext uri="{63B3BB69-23CF-44E3-9099-C40C66FF867C}">
              <a14:compatExt xmlns:a14="http://schemas.microsoft.com/office/drawing/2010/main" spid="_x0000_s3289"/>
            </a:ext>
            <a:ext uri="{FF2B5EF4-FFF2-40B4-BE49-F238E27FC236}">
              <a16:creationId xmlns:a16="http://schemas.microsoft.com/office/drawing/2014/main" id="{00000000-0008-0000-0100-0000D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144</xdr:row>
      <xdr:rowOff>38100</xdr:rowOff>
    </xdr:from>
    <xdr:to>
      <xdr:col>1</xdr:col>
      <xdr:colOff>285750</xdr:colOff>
      <xdr:row>144</xdr:row>
      <xdr:rowOff>200025</xdr:rowOff>
    </xdr:to>
    <xdr:sp macro="" textlink="">
      <xdr:nvSpPr>
        <xdr:cNvPr id="3290" name="Check Box 1242" hidden="1">
          <a:extLst>
            <a:ext uri="{63B3BB69-23CF-44E3-9099-C40C66FF867C}">
              <a14:compatExt xmlns:a14="http://schemas.microsoft.com/office/drawing/2010/main" spid="_x0000_s3290"/>
            </a:ext>
            <a:ext uri="{FF2B5EF4-FFF2-40B4-BE49-F238E27FC236}">
              <a16:creationId xmlns:a16="http://schemas.microsoft.com/office/drawing/2014/main" id="{00000000-0008-0000-0100-0000D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146</xdr:row>
      <xdr:rowOff>38100</xdr:rowOff>
    </xdr:from>
    <xdr:to>
      <xdr:col>1</xdr:col>
      <xdr:colOff>285750</xdr:colOff>
      <xdr:row>146</xdr:row>
      <xdr:rowOff>200025</xdr:rowOff>
    </xdr:to>
    <xdr:sp macro="" textlink="">
      <xdr:nvSpPr>
        <xdr:cNvPr id="3291" name="Check Box 1243" hidden="1">
          <a:extLst>
            <a:ext uri="{63B3BB69-23CF-44E3-9099-C40C66FF867C}">
              <a14:compatExt xmlns:a14="http://schemas.microsoft.com/office/drawing/2010/main" spid="_x0000_s3291"/>
            </a:ext>
            <a:ext uri="{FF2B5EF4-FFF2-40B4-BE49-F238E27FC236}">
              <a16:creationId xmlns:a16="http://schemas.microsoft.com/office/drawing/2014/main" id="{00000000-0008-0000-0100-0000D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147</xdr:row>
      <xdr:rowOff>38100</xdr:rowOff>
    </xdr:from>
    <xdr:to>
      <xdr:col>1</xdr:col>
      <xdr:colOff>285750</xdr:colOff>
      <xdr:row>147</xdr:row>
      <xdr:rowOff>200025</xdr:rowOff>
    </xdr:to>
    <xdr:sp macro="" textlink="">
      <xdr:nvSpPr>
        <xdr:cNvPr id="3292" name="Check Box 1244" hidden="1">
          <a:extLst>
            <a:ext uri="{63B3BB69-23CF-44E3-9099-C40C66FF867C}">
              <a14:compatExt xmlns:a14="http://schemas.microsoft.com/office/drawing/2010/main" spid="_x0000_s3292"/>
            </a:ext>
            <a:ext uri="{FF2B5EF4-FFF2-40B4-BE49-F238E27FC236}">
              <a16:creationId xmlns:a16="http://schemas.microsoft.com/office/drawing/2014/main" id="{00000000-0008-0000-0100-0000DC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148</xdr:row>
      <xdr:rowOff>38100</xdr:rowOff>
    </xdr:from>
    <xdr:to>
      <xdr:col>1</xdr:col>
      <xdr:colOff>285750</xdr:colOff>
      <xdr:row>148</xdr:row>
      <xdr:rowOff>200025</xdr:rowOff>
    </xdr:to>
    <xdr:sp macro="" textlink="">
      <xdr:nvSpPr>
        <xdr:cNvPr id="3293" name="Check Box 1245" hidden="1">
          <a:extLst>
            <a:ext uri="{63B3BB69-23CF-44E3-9099-C40C66FF867C}">
              <a14:compatExt xmlns:a14="http://schemas.microsoft.com/office/drawing/2010/main" spid="_x0000_s3293"/>
            </a:ext>
            <a:ext uri="{FF2B5EF4-FFF2-40B4-BE49-F238E27FC236}">
              <a16:creationId xmlns:a16="http://schemas.microsoft.com/office/drawing/2014/main" id="{00000000-0008-0000-0100-0000DD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149</xdr:row>
      <xdr:rowOff>38100</xdr:rowOff>
    </xdr:from>
    <xdr:to>
      <xdr:col>1</xdr:col>
      <xdr:colOff>285750</xdr:colOff>
      <xdr:row>149</xdr:row>
      <xdr:rowOff>200025</xdr:rowOff>
    </xdr:to>
    <xdr:sp macro="" textlink="">
      <xdr:nvSpPr>
        <xdr:cNvPr id="3294" name="Check Box 1246" hidden="1">
          <a:extLst>
            <a:ext uri="{63B3BB69-23CF-44E3-9099-C40C66FF867C}">
              <a14:compatExt xmlns:a14="http://schemas.microsoft.com/office/drawing/2010/main" spid="_x0000_s3294"/>
            </a:ext>
            <a:ext uri="{FF2B5EF4-FFF2-40B4-BE49-F238E27FC236}">
              <a16:creationId xmlns:a16="http://schemas.microsoft.com/office/drawing/2014/main" id="{00000000-0008-0000-0100-0000DE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151</xdr:row>
      <xdr:rowOff>38100</xdr:rowOff>
    </xdr:from>
    <xdr:to>
      <xdr:col>1</xdr:col>
      <xdr:colOff>285750</xdr:colOff>
      <xdr:row>151</xdr:row>
      <xdr:rowOff>200025</xdr:rowOff>
    </xdr:to>
    <xdr:sp macro="" textlink="">
      <xdr:nvSpPr>
        <xdr:cNvPr id="3295" name="Check Box 1247" hidden="1">
          <a:extLst>
            <a:ext uri="{63B3BB69-23CF-44E3-9099-C40C66FF867C}">
              <a14:compatExt xmlns:a14="http://schemas.microsoft.com/office/drawing/2010/main" spid="_x0000_s3295"/>
            </a:ext>
            <a:ext uri="{FF2B5EF4-FFF2-40B4-BE49-F238E27FC236}">
              <a16:creationId xmlns:a16="http://schemas.microsoft.com/office/drawing/2014/main" id="{00000000-0008-0000-0100-0000DF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150</xdr:row>
      <xdr:rowOff>38100</xdr:rowOff>
    </xdr:from>
    <xdr:to>
      <xdr:col>1</xdr:col>
      <xdr:colOff>285750</xdr:colOff>
      <xdr:row>150</xdr:row>
      <xdr:rowOff>200025</xdr:rowOff>
    </xdr:to>
    <xdr:sp macro="" textlink="">
      <xdr:nvSpPr>
        <xdr:cNvPr id="3296" name="Check Box 1248" hidden="1">
          <a:extLst>
            <a:ext uri="{63B3BB69-23CF-44E3-9099-C40C66FF867C}">
              <a14:compatExt xmlns:a14="http://schemas.microsoft.com/office/drawing/2010/main" spid="_x0000_s3296"/>
            </a:ext>
            <a:ext uri="{FF2B5EF4-FFF2-40B4-BE49-F238E27FC236}">
              <a16:creationId xmlns:a16="http://schemas.microsoft.com/office/drawing/2014/main" id="{00000000-0008-0000-0100-0000E0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152</xdr:row>
      <xdr:rowOff>38100</xdr:rowOff>
    </xdr:from>
    <xdr:to>
      <xdr:col>1</xdr:col>
      <xdr:colOff>285750</xdr:colOff>
      <xdr:row>152</xdr:row>
      <xdr:rowOff>200025</xdr:rowOff>
    </xdr:to>
    <xdr:sp macro="" textlink="">
      <xdr:nvSpPr>
        <xdr:cNvPr id="3297" name="Check Box 1249" hidden="1">
          <a:extLst>
            <a:ext uri="{63B3BB69-23CF-44E3-9099-C40C66FF867C}">
              <a14:compatExt xmlns:a14="http://schemas.microsoft.com/office/drawing/2010/main" spid="_x0000_s3297"/>
            </a:ext>
            <a:ext uri="{FF2B5EF4-FFF2-40B4-BE49-F238E27FC236}">
              <a16:creationId xmlns:a16="http://schemas.microsoft.com/office/drawing/2014/main" id="{00000000-0008-0000-0100-0000E1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154</xdr:row>
      <xdr:rowOff>38100</xdr:rowOff>
    </xdr:from>
    <xdr:to>
      <xdr:col>1</xdr:col>
      <xdr:colOff>285750</xdr:colOff>
      <xdr:row>154</xdr:row>
      <xdr:rowOff>200025</xdr:rowOff>
    </xdr:to>
    <xdr:sp macro="" textlink="">
      <xdr:nvSpPr>
        <xdr:cNvPr id="3298" name="Check Box 1250" hidden="1">
          <a:extLst>
            <a:ext uri="{63B3BB69-23CF-44E3-9099-C40C66FF867C}">
              <a14:compatExt xmlns:a14="http://schemas.microsoft.com/office/drawing/2010/main" spid="_x0000_s3298"/>
            </a:ext>
            <a:ext uri="{FF2B5EF4-FFF2-40B4-BE49-F238E27FC236}">
              <a16:creationId xmlns:a16="http://schemas.microsoft.com/office/drawing/2014/main" id="{00000000-0008-0000-0100-0000E2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153</xdr:row>
      <xdr:rowOff>38100</xdr:rowOff>
    </xdr:from>
    <xdr:to>
      <xdr:col>1</xdr:col>
      <xdr:colOff>285750</xdr:colOff>
      <xdr:row>153</xdr:row>
      <xdr:rowOff>200025</xdr:rowOff>
    </xdr:to>
    <xdr:sp macro="" textlink="">
      <xdr:nvSpPr>
        <xdr:cNvPr id="3299" name="Check Box 1251" hidden="1">
          <a:extLst>
            <a:ext uri="{63B3BB69-23CF-44E3-9099-C40C66FF867C}">
              <a14:compatExt xmlns:a14="http://schemas.microsoft.com/office/drawing/2010/main" spid="_x0000_s3299"/>
            </a:ext>
            <a:ext uri="{FF2B5EF4-FFF2-40B4-BE49-F238E27FC236}">
              <a16:creationId xmlns:a16="http://schemas.microsoft.com/office/drawing/2014/main" id="{00000000-0008-0000-0100-0000E3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155</xdr:row>
      <xdr:rowOff>38100</xdr:rowOff>
    </xdr:from>
    <xdr:to>
      <xdr:col>1</xdr:col>
      <xdr:colOff>285750</xdr:colOff>
      <xdr:row>155</xdr:row>
      <xdr:rowOff>200025</xdr:rowOff>
    </xdr:to>
    <xdr:sp macro="" textlink="">
      <xdr:nvSpPr>
        <xdr:cNvPr id="3300" name="Check Box 1252" hidden="1">
          <a:extLst>
            <a:ext uri="{63B3BB69-23CF-44E3-9099-C40C66FF867C}">
              <a14:compatExt xmlns:a14="http://schemas.microsoft.com/office/drawing/2010/main" spid="_x0000_s3300"/>
            </a:ext>
            <a:ext uri="{FF2B5EF4-FFF2-40B4-BE49-F238E27FC236}">
              <a16:creationId xmlns:a16="http://schemas.microsoft.com/office/drawing/2014/main" id="{00000000-0008-0000-0100-0000E4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157</xdr:row>
      <xdr:rowOff>38100</xdr:rowOff>
    </xdr:from>
    <xdr:to>
      <xdr:col>1</xdr:col>
      <xdr:colOff>285750</xdr:colOff>
      <xdr:row>157</xdr:row>
      <xdr:rowOff>200025</xdr:rowOff>
    </xdr:to>
    <xdr:sp macro="" textlink="">
      <xdr:nvSpPr>
        <xdr:cNvPr id="3301" name="Check Box 1253" hidden="1">
          <a:extLst>
            <a:ext uri="{63B3BB69-23CF-44E3-9099-C40C66FF867C}">
              <a14:compatExt xmlns:a14="http://schemas.microsoft.com/office/drawing/2010/main" spid="_x0000_s3301"/>
            </a:ext>
            <a:ext uri="{FF2B5EF4-FFF2-40B4-BE49-F238E27FC236}">
              <a16:creationId xmlns:a16="http://schemas.microsoft.com/office/drawing/2014/main" id="{00000000-0008-0000-0100-0000E5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156</xdr:row>
      <xdr:rowOff>38100</xdr:rowOff>
    </xdr:from>
    <xdr:to>
      <xdr:col>1</xdr:col>
      <xdr:colOff>285750</xdr:colOff>
      <xdr:row>156</xdr:row>
      <xdr:rowOff>200025</xdr:rowOff>
    </xdr:to>
    <xdr:sp macro="" textlink="">
      <xdr:nvSpPr>
        <xdr:cNvPr id="3302" name="Check Box 1254" hidden="1">
          <a:extLst>
            <a:ext uri="{63B3BB69-23CF-44E3-9099-C40C66FF867C}">
              <a14:compatExt xmlns:a14="http://schemas.microsoft.com/office/drawing/2010/main" spid="_x0000_s3302"/>
            </a:ext>
            <a:ext uri="{FF2B5EF4-FFF2-40B4-BE49-F238E27FC236}">
              <a16:creationId xmlns:a16="http://schemas.microsoft.com/office/drawing/2014/main" id="{00000000-0008-0000-0100-0000E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159</xdr:row>
      <xdr:rowOff>38100</xdr:rowOff>
    </xdr:from>
    <xdr:to>
      <xdr:col>1</xdr:col>
      <xdr:colOff>285750</xdr:colOff>
      <xdr:row>159</xdr:row>
      <xdr:rowOff>200025</xdr:rowOff>
    </xdr:to>
    <xdr:sp macro="" textlink="">
      <xdr:nvSpPr>
        <xdr:cNvPr id="3303" name="Check Box 1255" hidden="1">
          <a:extLst>
            <a:ext uri="{63B3BB69-23CF-44E3-9099-C40C66FF867C}">
              <a14:compatExt xmlns:a14="http://schemas.microsoft.com/office/drawing/2010/main" spid="_x0000_s3303"/>
            </a:ext>
            <a:ext uri="{FF2B5EF4-FFF2-40B4-BE49-F238E27FC236}">
              <a16:creationId xmlns:a16="http://schemas.microsoft.com/office/drawing/2014/main" id="{00000000-0008-0000-0100-0000E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158</xdr:row>
      <xdr:rowOff>38100</xdr:rowOff>
    </xdr:from>
    <xdr:to>
      <xdr:col>1</xdr:col>
      <xdr:colOff>285750</xdr:colOff>
      <xdr:row>158</xdr:row>
      <xdr:rowOff>200025</xdr:rowOff>
    </xdr:to>
    <xdr:sp macro="" textlink="">
      <xdr:nvSpPr>
        <xdr:cNvPr id="3304" name="Check Box 1256" hidden="1">
          <a:extLst>
            <a:ext uri="{63B3BB69-23CF-44E3-9099-C40C66FF867C}">
              <a14:compatExt xmlns:a14="http://schemas.microsoft.com/office/drawing/2010/main" spid="_x0000_s3304"/>
            </a:ext>
            <a:ext uri="{FF2B5EF4-FFF2-40B4-BE49-F238E27FC236}">
              <a16:creationId xmlns:a16="http://schemas.microsoft.com/office/drawing/2014/main" id="{00000000-0008-0000-0100-0000E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161</xdr:row>
      <xdr:rowOff>38100</xdr:rowOff>
    </xdr:from>
    <xdr:to>
      <xdr:col>1</xdr:col>
      <xdr:colOff>285750</xdr:colOff>
      <xdr:row>161</xdr:row>
      <xdr:rowOff>200025</xdr:rowOff>
    </xdr:to>
    <xdr:sp macro="" textlink="">
      <xdr:nvSpPr>
        <xdr:cNvPr id="3305" name="Check Box 1257" hidden="1">
          <a:extLst>
            <a:ext uri="{63B3BB69-23CF-44E3-9099-C40C66FF867C}">
              <a14:compatExt xmlns:a14="http://schemas.microsoft.com/office/drawing/2010/main" spid="_x0000_s3305"/>
            </a:ext>
            <a:ext uri="{FF2B5EF4-FFF2-40B4-BE49-F238E27FC236}">
              <a16:creationId xmlns:a16="http://schemas.microsoft.com/office/drawing/2014/main" id="{00000000-0008-0000-0100-0000E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160</xdr:row>
      <xdr:rowOff>38100</xdr:rowOff>
    </xdr:from>
    <xdr:to>
      <xdr:col>1</xdr:col>
      <xdr:colOff>285750</xdr:colOff>
      <xdr:row>160</xdr:row>
      <xdr:rowOff>200025</xdr:rowOff>
    </xdr:to>
    <xdr:sp macro="" textlink="">
      <xdr:nvSpPr>
        <xdr:cNvPr id="3306" name="Check Box 1258" hidden="1">
          <a:extLst>
            <a:ext uri="{63B3BB69-23CF-44E3-9099-C40C66FF867C}">
              <a14:compatExt xmlns:a14="http://schemas.microsoft.com/office/drawing/2010/main" spid="_x0000_s3306"/>
            </a:ext>
            <a:ext uri="{FF2B5EF4-FFF2-40B4-BE49-F238E27FC236}">
              <a16:creationId xmlns:a16="http://schemas.microsoft.com/office/drawing/2014/main" id="{00000000-0008-0000-0100-0000E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162</xdr:row>
      <xdr:rowOff>38100</xdr:rowOff>
    </xdr:from>
    <xdr:to>
      <xdr:col>1</xdr:col>
      <xdr:colOff>285750</xdr:colOff>
      <xdr:row>162</xdr:row>
      <xdr:rowOff>200025</xdr:rowOff>
    </xdr:to>
    <xdr:sp macro="" textlink="">
      <xdr:nvSpPr>
        <xdr:cNvPr id="3307" name="Check Box 1259" hidden="1">
          <a:extLst>
            <a:ext uri="{63B3BB69-23CF-44E3-9099-C40C66FF867C}">
              <a14:compatExt xmlns:a14="http://schemas.microsoft.com/office/drawing/2010/main" spid="_x0000_s3307"/>
            </a:ext>
            <a:ext uri="{FF2B5EF4-FFF2-40B4-BE49-F238E27FC236}">
              <a16:creationId xmlns:a16="http://schemas.microsoft.com/office/drawing/2014/main" id="{00000000-0008-0000-0100-0000E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66675</xdr:colOff>
      <xdr:row>0</xdr:row>
      <xdr:rowOff>47625</xdr:rowOff>
    </xdr:from>
    <xdr:to>
      <xdr:col>0</xdr:col>
      <xdr:colOff>733425</xdr:colOff>
      <xdr:row>0</xdr:row>
      <xdr:rowOff>295275</xdr:rowOff>
    </xdr:to>
    <xdr:sp macro="" textlink="">
      <xdr:nvSpPr>
        <xdr:cNvPr id="3308" name="Button 1260" hidden="1">
          <a:extLst>
            <a:ext uri="{63B3BB69-23CF-44E3-9099-C40C66FF867C}">
              <a14:compatExt xmlns:a14="http://schemas.microsoft.com/office/drawing/2010/main" spid="_x0000_s3308"/>
            </a:ext>
            <a:ext uri="{FF2B5EF4-FFF2-40B4-BE49-F238E27FC236}">
              <a16:creationId xmlns:a16="http://schemas.microsoft.com/office/drawing/2014/main" id="{00000000-0008-0000-0100-0000EC0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上に戻る</a:t>
          </a:r>
        </a:p>
      </xdr:txBody>
    </xdr:sp>
    <xdr:clientData fPrintsWithSheet="0"/>
  </xdr:twoCellAnchor>
  <xdr:twoCellAnchor>
    <xdr:from>
      <xdr:col>0</xdr:col>
      <xdr:colOff>771525</xdr:colOff>
      <xdr:row>0</xdr:row>
      <xdr:rowOff>47625</xdr:rowOff>
    </xdr:from>
    <xdr:to>
      <xdr:col>2</xdr:col>
      <xdr:colOff>171450</xdr:colOff>
      <xdr:row>0</xdr:row>
      <xdr:rowOff>295275</xdr:rowOff>
    </xdr:to>
    <xdr:sp macro="" textlink="">
      <xdr:nvSpPr>
        <xdr:cNvPr id="3309" name="Button 1261" hidden="1">
          <a:extLst>
            <a:ext uri="{63B3BB69-23CF-44E3-9099-C40C66FF867C}">
              <a14:compatExt xmlns:a14="http://schemas.microsoft.com/office/drawing/2010/main" spid="_x0000_s3309"/>
            </a:ext>
            <a:ext uri="{FF2B5EF4-FFF2-40B4-BE49-F238E27FC236}">
              <a16:creationId xmlns:a16="http://schemas.microsoft.com/office/drawing/2014/main" id="{00000000-0008-0000-0100-0000ED0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品質・衛生・危機管理</a:t>
          </a:r>
        </a:p>
      </xdr:txBody>
    </xdr:sp>
    <xdr:clientData fPrintsWithSheet="0"/>
  </xdr:twoCellAnchor>
  <xdr:twoCellAnchor>
    <xdr:from>
      <xdr:col>2</xdr:col>
      <xdr:colOff>209550</xdr:colOff>
      <xdr:row>0</xdr:row>
      <xdr:rowOff>47625</xdr:rowOff>
    </xdr:from>
    <xdr:to>
      <xdr:col>2</xdr:col>
      <xdr:colOff>1666875</xdr:colOff>
      <xdr:row>0</xdr:row>
      <xdr:rowOff>295275</xdr:rowOff>
    </xdr:to>
    <xdr:sp macro="" textlink="">
      <xdr:nvSpPr>
        <xdr:cNvPr id="3310" name="Button 1262" hidden="1">
          <a:extLst>
            <a:ext uri="{63B3BB69-23CF-44E3-9099-C40C66FF867C}">
              <a14:compatExt xmlns:a14="http://schemas.microsoft.com/office/drawing/2010/main" spid="_x0000_s3310"/>
            </a:ext>
            <a:ext uri="{FF2B5EF4-FFF2-40B4-BE49-F238E27FC236}">
              <a16:creationId xmlns:a16="http://schemas.microsoft.com/office/drawing/2014/main" id="{00000000-0008-0000-0100-0000EE0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商談に関する必要情報</a:t>
          </a:r>
        </a:p>
      </xdr:txBody>
    </xdr:sp>
    <xdr:clientData fPrintsWithSheet="0"/>
  </xdr:twoCellAnchor>
  <xdr:twoCellAnchor>
    <xdr:from>
      <xdr:col>1</xdr:col>
      <xdr:colOff>66675</xdr:colOff>
      <xdr:row>185</xdr:row>
      <xdr:rowOff>28575</xdr:rowOff>
    </xdr:from>
    <xdr:to>
      <xdr:col>1</xdr:col>
      <xdr:colOff>285750</xdr:colOff>
      <xdr:row>185</xdr:row>
      <xdr:rowOff>190500</xdr:rowOff>
    </xdr:to>
    <xdr:sp macro="" textlink="">
      <xdr:nvSpPr>
        <xdr:cNvPr id="3387" name="Check Box 1339" hidden="1">
          <a:extLst>
            <a:ext uri="{63B3BB69-23CF-44E3-9099-C40C66FF867C}">
              <a14:compatExt xmlns:a14="http://schemas.microsoft.com/office/drawing/2010/main" spid="_x0000_s3387"/>
            </a:ext>
            <a:ext uri="{FF2B5EF4-FFF2-40B4-BE49-F238E27FC236}">
              <a16:creationId xmlns:a16="http://schemas.microsoft.com/office/drawing/2014/main" id="{00000000-0008-0000-0100-00003B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186</xdr:row>
      <xdr:rowOff>28575</xdr:rowOff>
    </xdr:from>
    <xdr:to>
      <xdr:col>1</xdr:col>
      <xdr:colOff>285750</xdr:colOff>
      <xdr:row>186</xdr:row>
      <xdr:rowOff>190500</xdr:rowOff>
    </xdr:to>
    <xdr:sp macro="" textlink="">
      <xdr:nvSpPr>
        <xdr:cNvPr id="3388" name="Check Box 1340" hidden="1">
          <a:extLst>
            <a:ext uri="{63B3BB69-23CF-44E3-9099-C40C66FF867C}">
              <a14:compatExt xmlns:a14="http://schemas.microsoft.com/office/drawing/2010/main" spid="_x0000_s3388"/>
            </a:ext>
            <a:ext uri="{FF2B5EF4-FFF2-40B4-BE49-F238E27FC236}">
              <a16:creationId xmlns:a16="http://schemas.microsoft.com/office/drawing/2014/main" id="{00000000-0008-0000-0100-00003C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187</xdr:row>
      <xdr:rowOff>28575</xdr:rowOff>
    </xdr:from>
    <xdr:to>
      <xdr:col>1</xdr:col>
      <xdr:colOff>285750</xdr:colOff>
      <xdr:row>187</xdr:row>
      <xdr:rowOff>190500</xdr:rowOff>
    </xdr:to>
    <xdr:sp macro="" textlink="">
      <xdr:nvSpPr>
        <xdr:cNvPr id="3389" name="Check Box 1341" hidden="1">
          <a:extLst>
            <a:ext uri="{63B3BB69-23CF-44E3-9099-C40C66FF867C}">
              <a14:compatExt xmlns:a14="http://schemas.microsoft.com/office/drawing/2010/main" spid="_x0000_s3389"/>
            </a:ext>
            <a:ext uri="{FF2B5EF4-FFF2-40B4-BE49-F238E27FC236}">
              <a16:creationId xmlns:a16="http://schemas.microsoft.com/office/drawing/2014/main" id="{00000000-0008-0000-0100-00003D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188</xdr:row>
      <xdr:rowOff>28575</xdr:rowOff>
    </xdr:from>
    <xdr:to>
      <xdr:col>1</xdr:col>
      <xdr:colOff>285750</xdr:colOff>
      <xdr:row>188</xdr:row>
      <xdr:rowOff>190500</xdr:rowOff>
    </xdr:to>
    <xdr:sp macro="" textlink="">
      <xdr:nvSpPr>
        <xdr:cNvPr id="3390" name="Check Box 1342" hidden="1">
          <a:extLst>
            <a:ext uri="{63B3BB69-23CF-44E3-9099-C40C66FF867C}">
              <a14:compatExt xmlns:a14="http://schemas.microsoft.com/office/drawing/2010/main" spid="_x0000_s3390"/>
            </a:ext>
            <a:ext uri="{FF2B5EF4-FFF2-40B4-BE49-F238E27FC236}">
              <a16:creationId xmlns:a16="http://schemas.microsoft.com/office/drawing/2014/main" id="{00000000-0008-0000-0100-00003E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189</xdr:row>
      <xdr:rowOff>28575</xdr:rowOff>
    </xdr:from>
    <xdr:to>
      <xdr:col>1</xdr:col>
      <xdr:colOff>285750</xdr:colOff>
      <xdr:row>189</xdr:row>
      <xdr:rowOff>190500</xdr:rowOff>
    </xdr:to>
    <xdr:sp macro="" textlink="">
      <xdr:nvSpPr>
        <xdr:cNvPr id="3391" name="Check Box 1343" hidden="1">
          <a:extLst>
            <a:ext uri="{63B3BB69-23CF-44E3-9099-C40C66FF867C}">
              <a14:compatExt xmlns:a14="http://schemas.microsoft.com/office/drawing/2010/main" spid="_x0000_s3391"/>
            </a:ext>
            <a:ext uri="{FF2B5EF4-FFF2-40B4-BE49-F238E27FC236}">
              <a16:creationId xmlns:a16="http://schemas.microsoft.com/office/drawing/2014/main" id="{00000000-0008-0000-0100-00003F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190</xdr:row>
      <xdr:rowOff>28575</xdr:rowOff>
    </xdr:from>
    <xdr:to>
      <xdr:col>1</xdr:col>
      <xdr:colOff>285750</xdr:colOff>
      <xdr:row>190</xdr:row>
      <xdr:rowOff>190500</xdr:rowOff>
    </xdr:to>
    <xdr:sp macro="" textlink="">
      <xdr:nvSpPr>
        <xdr:cNvPr id="3392" name="Check Box 1344" hidden="1">
          <a:extLst>
            <a:ext uri="{63B3BB69-23CF-44E3-9099-C40C66FF867C}">
              <a14:compatExt xmlns:a14="http://schemas.microsoft.com/office/drawing/2010/main" spid="_x0000_s3392"/>
            </a:ext>
            <a:ext uri="{FF2B5EF4-FFF2-40B4-BE49-F238E27FC236}">
              <a16:creationId xmlns:a16="http://schemas.microsoft.com/office/drawing/2014/main" id="{00000000-0008-0000-0100-000040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191</xdr:row>
      <xdr:rowOff>28575</xdr:rowOff>
    </xdr:from>
    <xdr:to>
      <xdr:col>1</xdr:col>
      <xdr:colOff>285750</xdr:colOff>
      <xdr:row>191</xdr:row>
      <xdr:rowOff>190500</xdr:rowOff>
    </xdr:to>
    <xdr:sp macro="" textlink="">
      <xdr:nvSpPr>
        <xdr:cNvPr id="3393" name="Check Box 1345" hidden="1">
          <a:extLst>
            <a:ext uri="{63B3BB69-23CF-44E3-9099-C40C66FF867C}">
              <a14:compatExt xmlns:a14="http://schemas.microsoft.com/office/drawing/2010/main" spid="_x0000_s3393"/>
            </a:ext>
            <a:ext uri="{FF2B5EF4-FFF2-40B4-BE49-F238E27FC236}">
              <a16:creationId xmlns:a16="http://schemas.microsoft.com/office/drawing/2014/main" id="{00000000-0008-0000-0100-000041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192</xdr:row>
      <xdr:rowOff>28575</xdr:rowOff>
    </xdr:from>
    <xdr:to>
      <xdr:col>1</xdr:col>
      <xdr:colOff>285750</xdr:colOff>
      <xdr:row>192</xdr:row>
      <xdr:rowOff>190500</xdr:rowOff>
    </xdr:to>
    <xdr:sp macro="" textlink="">
      <xdr:nvSpPr>
        <xdr:cNvPr id="3394" name="Check Box 1346" hidden="1">
          <a:extLst>
            <a:ext uri="{63B3BB69-23CF-44E3-9099-C40C66FF867C}">
              <a14:compatExt xmlns:a14="http://schemas.microsoft.com/office/drawing/2010/main" spid="_x0000_s3394"/>
            </a:ext>
            <a:ext uri="{FF2B5EF4-FFF2-40B4-BE49-F238E27FC236}">
              <a16:creationId xmlns:a16="http://schemas.microsoft.com/office/drawing/2014/main" id="{00000000-0008-0000-0100-000042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193</xdr:row>
      <xdr:rowOff>28575</xdr:rowOff>
    </xdr:from>
    <xdr:to>
      <xdr:col>1</xdr:col>
      <xdr:colOff>285750</xdr:colOff>
      <xdr:row>193</xdr:row>
      <xdr:rowOff>190500</xdr:rowOff>
    </xdr:to>
    <xdr:sp macro="" textlink="">
      <xdr:nvSpPr>
        <xdr:cNvPr id="3395" name="Check Box 1347" hidden="1">
          <a:extLst>
            <a:ext uri="{63B3BB69-23CF-44E3-9099-C40C66FF867C}">
              <a14:compatExt xmlns:a14="http://schemas.microsoft.com/office/drawing/2010/main" spid="_x0000_s3395"/>
            </a:ext>
            <a:ext uri="{FF2B5EF4-FFF2-40B4-BE49-F238E27FC236}">
              <a16:creationId xmlns:a16="http://schemas.microsoft.com/office/drawing/2014/main" id="{00000000-0008-0000-0100-000043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194</xdr:row>
      <xdr:rowOff>28575</xdr:rowOff>
    </xdr:from>
    <xdr:to>
      <xdr:col>1</xdr:col>
      <xdr:colOff>285750</xdr:colOff>
      <xdr:row>194</xdr:row>
      <xdr:rowOff>190500</xdr:rowOff>
    </xdr:to>
    <xdr:sp macro="" textlink="">
      <xdr:nvSpPr>
        <xdr:cNvPr id="3396" name="Check Box 1348" hidden="1">
          <a:extLst>
            <a:ext uri="{63B3BB69-23CF-44E3-9099-C40C66FF867C}">
              <a14:compatExt xmlns:a14="http://schemas.microsoft.com/office/drawing/2010/main" spid="_x0000_s3396"/>
            </a:ext>
            <a:ext uri="{FF2B5EF4-FFF2-40B4-BE49-F238E27FC236}">
              <a16:creationId xmlns:a16="http://schemas.microsoft.com/office/drawing/2014/main" id="{00000000-0008-0000-0100-000044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196</xdr:row>
      <xdr:rowOff>28575</xdr:rowOff>
    </xdr:from>
    <xdr:to>
      <xdr:col>1</xdr:col>
      <xdr:colOff>285750</xdr:colOff>
      <xdr:row>196</xdr:row>
      <xdr:rowOff>190500</xdr:rowOff>
    </xdr:to>
    <xdr:sp macro="" textlink="">
      <xdr:nvSpPr>
        <xdr:cNvPr id="3397" name="Check Box 1349" hidden="1">
          <a:extLst>
            <a:ext uri="{63B3BB69-23CF-44E3-9099-C40C66FF867C}">
              <a14:compatExt xmlns:a14="http://schemas.microsoft.com/office/drawing/2010/main" spid="_x0000_s3397"/>
            </a:ext>
            <a:ext uri="{FF2B5EF4-FFF2-40B4-BE49-F238E27FC236}">
              <a16:creationId xmlns:a16="http://schemas.microsoft.com/office/drawing/2014/main" id="{00000000-0008-0000-0100-000045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195</xdr:row>
      <xdr:rowOff>28575</xdr:rowOff>
    </xdr:from>
    <xdr:to>
      <xdr:col>1</xdr:col>
      <xdr:colOff>285750</xdr:colOff>
      <xdr:row>195</xdr:row>
      <xdr:rowOff>190500</xdr:rowOff>
    </xdr:to>
    <xdr:sp macro="" textlink="">
      <xdr:nvSpPr>
        <xdr:cNvPr id="3398" name="Check Box 1350" hidden="1">
          <a:extLst>
            <a:ext uri="{63B3BB69-23CF-44E3-9099-C40C66FF867C}">
              <a14:compatExt xmlns:a14="http://schemas.microsoft.com/office/drawing/2010/main" spid="_x0000_s3398"/>
            </a:ext>
            <a:ext uri="{FF2B5EF4-FFF2-40B4-BE49-F238E27FC236}">
              <a16:creationId xmlns:a16="http://schemas.microsoft.com/office/drawing/2014/main" id="{00000000-0008-0000-0100-000046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197</xdr:row>
      <xdr:rowOff>28575</xdr:rowOff>
    </xdr:from>
    <xdr:to>
      <xdr:col>1</xdr:col>
      <xdr:colOff>285750</xdr:colOff>
      <xdr:row>197</xdr:row>
      <xdr:rowOff>190500</xdr:rowOff>
    </xdr:to>
    <xdr:sp macro="" textlink="">
      <xdr:nvSpPr>
        <xdr:cNvPr id="3399" name="Check Box 1351" hidden="1">
          <a:extLst>
            <a:ext uri="{63B3BB69-23CF-44E3-9099-C40C66FF867C}">
              <a14:compatExt xmlns:a14="http://schemas.microsoft.com/office/drawing/2010/main" spid="_x0000_s3399"/>
            </a:ext>
            <a:ext uri="{FF2B5EF4-FFF2-40B4-BE49-F238E27FC236}">
              <a16:creationId xmlns:a16="http://schemas.microsoft.com/office/drawing/2014/main" id="{00000000-0008-0000-0100-000047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198</xdr:row>
      <xdr:rowOff>28575</xdr:rowOff>
    </xdr:from>
    <xdr:to>
      <xdr:col>1</xdr:col>
      <xdr:colOff>285750</xdr:colOff>
      <xdr:row>198</xdr:row>
      <xdr:rowOff>190500</xdr:rowOff>
    </xdr:to>
    <xdr:sp macro="" textlink="">
      <xdr:nvSpPr>
        <xdr:cNvPr id="3400" name="Check Box 1352" hidden="1">
          <a:extLst>
            <a:ext uri="{63B3BB69-23CF-44E3-9099-C40C66FF867C}">
              <a14:compatExt xmlns:a14="http://schemas.microsoft.com/office/drawing/2010/main" spid="_x0000_s3400"/>
            </a:ext>
            <a:ext uri="{FF2B5EF4-FFF2-40B4-BE49-F238E27FC236}">
              <a16:creationId xmlns:a16="http://schemas.microsoft.com/office/drawing/2014/main" id="{00000000-0008-0000-0100-000048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200</xdr:row>
      <xdr:rowOff>28575</xdr:rowOff>
    </xdr:from>
    <xdr:to>
      <xdr:col>1</xdr:col>
      <xdr:colOff>285750</xdr:colOff>
      <xdr:row>200</xdr:row>
      <xdr:rowOff>190500</xdr:rowOff>
    </xdr:to>
    <xdr:sp macro="" textlink="">
      <xdr:nvSpPr>
        <xdr:cNvPr id="3401" name="Check Box 1353" hidden="1">
          <a:extLst>
            <a:ext uri="{63B3BB69-23CF-44E3-9099-C40C66FF867C}">
              <a14:compatExt xmlns:a14="http://schemas.microsoft.com/office/drawing/2010/main" spid="_x0000_s3401"/>
            </a:ext>
            <a:ext uri="{FF2B5EF4-FFF2-40B4-BE49-F238E27FC236}">
              <a16:creationId xmlns:a16="http://schemas.microsoft.com/office/drawing/2014/main" id="{00000000-0008-0000-0100-000049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201</xdr:row>
      <xdr:rowOff>28575</xdr:rowOff>
    </xdr:from>
    <xdr:to>
      <xdr:col>1</xdr:col>
      <xdr:colOff>285750</xdr:colOff>
      <xdr:row>201</xdr:row>
      <xdr:rowOff>190500</xdr:rowOff>
    </xdr:to>
    <xdr:sp macro="" textlink="">
      <xdr:nvSpPr>
        <xdr:cNvPr id="3402" name="Check Box 1354" hidden="1">
          <a:extLst>
            <a:ext uri="{63B3BB69-23CF-44E3-9099-C40C66FF867C}">
              <a14:compatExt xmlns:a14="http://schemas.microsoft.com/office/drawing/2010/main" spid="_x0000_s3402"/>
            </a:ext>
            <a:ext uri="{FF2B5EF4-FFF2-40B4-BE49-F238E27FC236}">
              <a16:creationId xmlns:a16="http://schemas.microsoft.com/office/drawing/2014/main" id="{00000000-0008-0000-0100-00004A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205</xdr:row>
      <xdr:rowOff>28575</xdr:rowOff>
    </xdr:from>
    <xdr:to>
      <xdr:col>1</xdr:col>
      <xdr:colOff>285750</xdr:colOff>
      <xdr:row>205</xdr:row>
      <xdr:rowOff>190500</xdr:rowOff>
    </xdr:to>
    <xdr:sp macro="" textlink="">
      <xdr:nvSpPr>
        <xdr:cNvPr id="3403" name="Check Box 1355" hidden="1">
          <a:extLst>
            <a:ext uri="{63B3BB69-23CF-44E3-9099-C40C66FF867C}">
              <a14:compatExt xmlns:a14="http://schemas.microsoft.com/office/drawing/2010/main" spid="_x0000_s3403"/>
            </a:ext>
            <a:ext uri="{FF2B5EF4-FFF2-40B4-BE49-F238E27FC236}">
              <a16:creationId xmlns:a16="http://schemas.microsoft.com/office/drawing/2014/main" id="{00000000-0008-0000-0100-00004B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206</xdr:row>
      <xdr:rowOff>28575</xdr:rowOff>
    </xdr:from>
    <xdr:to>
      <xdr:col>1</xdr:col>
      <xdr:colOff>285750</xdr:colOff>
      <xdr:row>206</xdr:row>
      <xdr:rowOff>190500</xdr:rowOff>
    </xdr:to>
    <xdr:sp macro="" textlink="">
      <xdr:nvSpPr>
        <xdr:cNvPr id="3404" name="Check Box 1356" hidden="1">
          <a:extLst>
            <a:ext uri="{63B3BB69-23CF-44E3-9099-C40C66FF867C}">
              <a14:compatExt xmlns:a14="http://schemas.microsoft.com/office/drawing/2010/main" spid="_x0000_s3404"/>
            </a:ext>
            <a:ext uri="{FF2B5EF4-FFF2-40B4-BE49-F238E27FC236}">
              <a16:creationId xmlns:a16="http://schemas.microsoft.com/office/drawing/2014/main" id="{00000000-0008-0000-0100-00004C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207</xdr:row>
      <xdr:rowOff>28575</xdr:rowOff>
    </xdr:from>
    <xdr:to>
      <xdr:col>1</xdr:col>
      <xdr:colOff>285750</xdr:colOff>
      <xdr:row>207</xdr:row>
      <xdr:rowOff>190500</xdr:rowOff>
    </xdr:to>
    <xdr:sp macro="" textlink="">
      <xdr:nvSpPr>
        <xdr:cNvPr id="3405" name="Check Box 1357" hidden="1">
          <a:extLst>
            <a:ext uri="{63B3BB69-23CF-44E3-9099-C40C66FF867C}">
              <a14:compatExt xmlns:a14="http://schemas.microsoft.com/office/drawing/2010/main" spid="_x0000_s3405"/>
            </a:ext>
            <a:ext uri="{FF2B5EF4-FFF2-40B4-BE49-F238E27FC236}">
              <a16:creationId xmlns:a16="http://schemas.microsoft.com/office/drawing/2014/main" id="{00000000-0008-0000-0100-00004D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208</xdr:row>
      <xdr:rowOff>28575</xdr:rowOff>
    </xdr:from>
    <xdr:to>
      <xdr:col>1</xdr:col>
      <xdr:colOff>285750</xdr:colOff>
      <xdr:row>208</xdr:row>
      <xdr:rowOff>190500</xdr:rowOff>
    </xdr:to>
    <xdr:sp macro="" textlink="">
      <xdr:nvSpPr>
        <xdr:cNvPr id="3406" name="Check Box 1358" hidden="1">
          <a:extLst>
            <a:ext uri="{63B3BB69-23CF-44E3-9099-C40C66FF867C}">
              <a14:compatExt xmlns:a14="http://schemas.microsoft.com/office/drawing/2010/main" spid="_x0000_s3406"/>
            </a:ext>
            <a:ext uri="{FF2B5EF4-FFF2-40B4-BE49-F238E27FC236}">
              <a16:creationId xmlns:a16="http://schemas.microsoft.com/office/drawing/2014/main" id="{00000000-0008-0000-0100-00004E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210</xdr:row>
      <xdr:rowOff>28575</xdr:rowOff>
    </xdr:from>
    <xdr:to>
      <xdr:col>1</xdr:col>
      <xdr:colOff>285750</xdr:colOff>
      <xdr:row>210</xdr:row>
      <xdr:rowOff>190500</xdr:rowOff>
    </xdr:to>
    <xdr:sp macro="" textlink="">
      <xdr:nvSpPr>
        <xdr:cNvPr id="3407" name="Check Box 1359" hidden="1">
          <a:extLst>
            <a:ext uri="{63B3BB69-23CF-44E3-9099-C40C66FF867C}">
              <a14:compatExt xmlns:a14="http://schemas.microsoft.com/office/drawing/2010/main" spid="_x0000_s3407"/>
            </a:ext>
            <a:ext uri="{FF2B5EF4-FFF2-40B4-BE49-F238E27FC236}">
              <a16:creationId xmlns:a16="http://schemas.microsoft.com/office/drawing/2014/main" id="{00000000-0008-0000-0100-00004F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209</xdr:row>
      <xdr:rowOff>28575</xdr:rowOff>
    </xdr:from>
    <xdr:to>
      <xdr:col>1</xdr:col>
      <xdr:colOff>285750</xdr:colOff>
      <xdr:row>209</xdr:row>
      <xdr:rowOff>190500</xdr:rowOff>
    </xdr:to>
    <xdr:sp macro="" textlink="">
      <xdr:nvSpPr>
        <xdr:cNvPr id="3408" name="Check Box 1360" hidden="1">
          <a:extLst>
            <a:ext uri="{63B3BB69-23CF-44E3-9099-C40C66FF867C}">
              <a14:compatExt xmlns:a14="http://schemas.microsoft.com/office/drawing/2010/main" spid="_x0000_s3408"/>
            </a:ext>
            <a:ext uri="{FF2B5EF4-FFF2-40B4-BE49-F238E27FC236}">
              <a16:creationId xmlns:a16="http://schemas.microsoft.com/office/drawing/2014/main" id="{00000000-0008-0000-0100-000050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211</xdr:row>
      <xdr:rowOff>28575</xdr:rowOff>
    </xdr:from>
    <xdr:to>
      <xdr:col>1</xdr:col>
      <xdr:colOff>285750</xdr:colOff>
      <xdr:row>211</xdr:row>
      <xdr:rowOff>190500</xdr:rowOff>
    </xdr:to>
    <xdr:sp macro="" textlink="">
      <xdr:nvSpPr>
        <xdr:cNvPr id="3409" name="Check Box 1361" hidden="1">
          <a:extLst>
            <a:ext uri="{63B3BB69-23CF-44E3-9099-C40C66FF867C}">
              <a14:compatExt xmlns:a14="http://schemas.microsoft.com/office/drawing/2010/main" spid="_x0000_s3409"/>
            </a:ext>
            <a:ext uri="{FF2B5EF4-FFF2-40B4-BE49-F238E27FC236}">
              <a16:creationId xmlns:a16="http://schemas.microsoft.com/office/drawing/2014/main" id="{00000000-0008-0000-0100-000051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212</xdr:row>
      <xdr:rowOff>28575</xdr:rowOff>
    </xdr:from>
    <xdr:to>
      <xdr:col>1</xdr:col>
      <xdr:colOff>285750</xdr:colOff>
      <xdr:row>212</xdr:row>
      <xdr:rowOff>190500</xdr:rowOff>
    </xdr:to>
    <xdr:sp macro="" textlink="">
      <xdr:nvSpPr>
        <xdr:cNvPr id="3410" name="Check Box 1362" hidden="1">
          <a:extLst>
            <a:ext uri="{63B3BB69-23CF-44E3-9099-C40C66FF867C}">
              <a14:compatExt xmlns:a14="http://schemas.microsoft.com/office/drawing/2010/main" spid="_x0000_s3410"/>
            </a:ext>
            <a:ext uri="{FF2B5EF4-FFF2-40B4-BE49-F238E27FC236}">
              <a16:creationId xmlns:a16="http://schemas.microsoft.com/office/drawing/2014/main" id="{00000000-0008-0000-0100-000052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213</xdr:row>
      <xdr:rowOff>28575</xdr:rowOff>
    </xdr:from>
    <xdr:to>
      <xdr:col>1</xdr:col>
      <xdr:colOff>285750</xdr:colOff>
      <xdr:row>213</xdr:row>
      <xdr:rowOff>190500</xdr:rowOff>
    </xdr:to>
    <xdr:sp macro="" textlink="">
      <xdr:nvSpPr>
        <xdr:cNvPr id="3411" name="Check Box 1363" hidden="1">
          <a:extLst>
            <a:ext uri="{63B3BB69-23CF-44E3-9099-C40C66FF867C}">
              <a14:compatExt xmlns:a14="http://schemas.microsoft.com/office/drawing/2010/main" spid="_x0000_s3411"/>
            </a:ext>
            <a:ext uri="{FF2B5EF4-FFF2-40B4-BE49-F238E27FC236}">
              <a16:creationId xmlns:a16="http://schemas.microsoft.com/office/drawing/2014/main" id="{00000000-0008-0000-0100-000053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214</xdr:row>
      <xdr:rowOff>28575</xdr:rowOff>
    </xdr:from>
    <xdr:to>
      <xdr:col>1</xdr:col>
      <xdr:colOff>285750</xdr:colOff>
      <xdr:row>214</xdr:row>
      <xdr:rowOff>190500</xdr:rowOff>
    </xdr:to>
    <xdr:sp macro="" textlink="">
      <xdr:nvSpPr>
        <xdr:cNvPr id="3412" name="Check Box 1364" hidden="1">
          <a:extLst>
            <a:ext uri="{63B3BB69-23CF-44E3-9099-C40C66FF867C}">
              <a14:compatExt xmlns:a14="http://schemas.microsoft.com/office/drawing/2010/main" spid="_x0000_s3412"/>
            </a:ext>
            <a:ext uri="{FF2B5EF4-FFF2-40B4-BE49-F238E27FC236}">
              <a16:creationId xmlns:a16="http://schemas.microsoft.com/office/drawing/2014/main" id="{00000000-0008-0000-0100-000054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215</xdr:row>
      <xdr:rowOff>28575</xdr:rowOff>
    </xdr:from>
    <xdr:to>
      <xdr:col>1</xdr:col>
      <xdr:colOff>285750</xdr:colOff>
      <xdr:row>215</xdr:row>
      <xdr:rowOff>190500</xdr:rowOff>
    </xdr:to>
    <xdr:sp macro="" textlink="">
      <xdr:nvSpPr>
        <xdr:cNvPr id="3413" name="Check Box 1365" hidden="1">
          <a:extLst>
            <a:ext uri="{63B3BB69-23CF-44E3-9099-C40C66FF867C}">
              <a14:compatExt xmlns:a14="http://schemas.microsoft.com/office/drawing/2010/main" spid="_x0000_s3413"/>
            </a:ext>
            <a:ext uri="{FF2B5EF4-FFF2-40B4-BE49-F238E27FC236}">
              <a16:creationId xmlns:a16="http://schemas.microsoft.com/office/drawing/2014/main" id="{00000000-0008-0000-0100-000055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216</xdr:row>
      <xdr:rowOff>28575</xdr:rowOff>
    </xdr:from>
    <xdr:to>
      <xdr:col>1</xdr:col>
      <xdr:colOff>285750</xdr:colOff>
      <xdr:row>216</xdr:row>
      <xdr:rowOff>190500</xdr:rowOff>
    </xdr:to>
    <xdr:sp macro="" textlink="">
      <xdr:nvSpPr>
        <xdr:cNvPr id="3414" name="Check Box 1366" hidden="1">
          <a:extLst>
            <a:ext uri="{63B3BB69-23CF-44E3-9099-C40C66FF867C}">
              <a14:compatExt xmlns:a14="http://schemas.microsoft.com/office/drawing/2010/main" spid="_x0000_s3414"/>
            </a:ext>
            <a:ext uri="{FF2B5EF4-FFF2-40B4-BE49-F238E27FC236}">
              <a16:creationId xmlns:a16="http://schemas.microsoft.com/office/drawing/2014/main" id="{00000000-0008-0000-0100-000056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218</xdr:row>
      <xdr:rowOff>28575</xdr:rowOff>
    </xdr:from>
    <xdr:to>
      <xdr:col>1</xdr:col>
      <xdr:colOff>285750</xdr:colOff>
      <xdr:row>218</xdr:row>
      <xdr:rowOff>190500</xdr:rowOff>
    </xdr:to>
    <xdr:sp macro="" textlink="">
      <xdr:nvSpPr>
        <xdr:cNvPr id="3415" name="Check Box 1367" hidden="1">
          <a:extLst>
            <a:ext uri="{63B3BB69-23CF-44E3-9099-C40C66FF867C}">
              <a14:compatExt xmlns:a14="http://schemas.microsoft.com/office/drawing/2010/main" spid="_x0000_s3415"/>
            </a:ext>
            <a:ext uri="{FF2B5EF4-FFF2-40B4-BE49-F238E27FC236}">
              <a16:creationId xmlns:a16="http://schemas.microsoft.com/office/drawing/2014/main" id="{00000000-0008-0000-0100-000057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217</xdr:row>
      <xdr:rowOff>28575</xdr:rowOff>
    </xdr:from>
    <xdr:to>
      <xdr:col>1</xdr:col>
      <xdr:colOff>285750</xdr:colOff>
      <xdr:row>217</xdr:row>
      <xdr:rowOff>190500</xdr:rowOff>
    </xdr:to>
    <xdr:sp macro="" textlink="">
      <xdr:nvSpPr>
        <xdr:cNvPr id="3416" name="Check Box 1368" hidden="1">
          <a:extLst>
            <a:ext uri="{63B3BB69-23CF-44E3-9099-C40C66FF867C}">
              <a14:compatExt xmlns:a14="http://schemas.microsoft.com/office/drawing/2010/main" spid="_x0000_s3416"/>
            </a:ext>
            <a:ext uri="{FF2B5EF4-FFF2-40B4-BE49-F238E27FC236}">
              <a16:creationId xmlns:a16="http://schemas.microsoft.com/office/drawing/2014/main" id="{00000000-0008-0000-0100-000058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219</xdr:row>
      <xdr:rowOff>28575</xdr:rowOff>
    </xdr:from>
    <xdr:to>
      <xdr:col>1</xdr:col>
      <xdr:colOff>285750</xdr:colOff>
      <xdr:row>219</xdr:row>
      <xdr:rowOff>190500</xdr:rowOff>
    </xdr:to>
    <xdr:sp macro="" textlink="">
      <xdr:nvSpPr>
        <xdr:cNvPr id="3417" name="Check Box 1369" hidden="1">
          <a:extLst>
            <a:ext uri="{63B3BB69-23CF-44E3-9099-C40C66FF867C}">
              <a14:compatExt xmlns:a14="http://schemas.microsoft.com/office/drawing/2010/main" spid="_x0000_s3417"/>
            </a:ext>
            <a:ext uri="{FF2B5EF4-FFF2-40B4-BE49-F238E27FC236}">
              <a16:creationId xmlns:a16="http://schemas.microsoft.com/office/drawing/2014/main" id="{00000000-0008-0000-0100-000059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220</xdr:row>
      <xdr:rowOff>28575</xdr:rowOff>
    </xdr:from>
    <xdr:to>
      <xdr:col>1</xdr:col>
      <xdr:colOff>285750</xdr:colOff>
      <xdr:row>220</xdr:row>
      <xdr:rowOff>190500</xdr:rowOff>
    </xdr:to>
    <xdr:sp macro="" textlink="">
      <xdr:nvSpPr>
        <xdr:cNvPr id="3418" name="Check Box 1370" hidden="1">
          <a:extLst>
            <a:ext uri="{63B3BB69-23CF-44E3-9099-C40C66FF867C}">
              <a14:compatExt xmlns:a14="http://schemas.microsoft.com/office/drawing/2010/main" spid="_x0000_s3418"/>
            </a:ext>
            <a:ext uri="{FF2B5EF4-FFF2-40B4-BE49-F238E27FC236}">
              <a16:creationId xmlns:a16="http://schemas.microsoft.com/office/drawing/2014/main" id="{00000000-0008-0000-0100-00005A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221</xdr:row>
      <xdr:rowOff>28575</xdr:rowOff>
    </xdr:from>
    <xdr:to>
      <xdr:col>1</xdr:col>
      <xdr:colOff>285750</xdr:colOff>
      <xdr:row>221</xdr:row>
      <xdr:rowOff>190500</xdr:rowOff>
    </xdr:to>
    <xdr:sp macro="" textlink="">
      <xdr:nvSpPr>
        <xdr:cNvPr id="3419" name="Check Box 1371" hidden="1">
          <a:extLst>
            <a:ext uri="{63B3BB69-23CF-44E3-9099-C40C66FF867C}">
              <a14:compatExt xmlns:a14="http://schemas.microsoft.com/office/drawing/2010/main" spid="_x0000_s3419"/>
            </a:ext>
            <a:ext uri="{FF2B5EF4-FFF2-40B4-BE49-F238E27FC236}">
              <a16:creationId xmlns:a16="http://schemas.microsoft.com/office/drawing/2014/main" id="{00000000-0008-0000-0100-00005B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222</xdr:row>
      <xdr:rowOff>28575</xdr:rowOff>
    </xdr:from>
    <xdr:to>
      <xdr:col>1</xdr:col>
      <xdr:colOff>285750</xdr:colOff>
      <xdr:row>222</xdr:row>
      <xdr:rowOff>190500</xdr:rowOff>
    </xdr:to>
    <xdr:sp macro="" textlink="">
      <xdr:nvSpPr>
        <xdr:cNvPr id="3420" name="Check Box 1372" hidden="1">
          <a:extLst>
            <a:ext uri="{63B3BB69-23CF-44E3-9099-C40C66FF867C}">
              <a14:compatExt xmlns:a14="http://schemas.microsoft.com/office/drawing/2010/main" spid="_x0000_s3420"/>
            </a:ext>
            <a:ext uri="{FF2B5EF4-FFF2-40B4-BE49-F238E27FC236}">
              <a16:creationId xmlns:a16="http://schemas.microsoft.com/office/drawing/2014/main" id="{00000000-0008-0000-0100-00005C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223</xdr:row>
      <xdr:rowOff>28575</xdr:rowOff>
    </xdr:from>
    <xdr:to>
      <xdr:col>1</xdr:col>
      <xdr:colOff>285750</xdr:colOff>
      <xdr:row>223</xdr:row>
      <xdr:rowOff>190500</xdr:rowOff>
    </xdr:to>
    <xdr:sp macro="" textlink="">
      <xdr:nvSpPr>
        <xdr:cNvPr id="3421" name="Check Box 1373" hidden="1">
          <a:extLst>
            <a:ext uri="{63B3BB69-23CF-44E3-9099-C40C66FF867C}">
              <a14:compatExt xmlns:a14="http://schemas.microsoft.com/office/drawing/2010/main" spid="_x0000_s3421"/>
            </a:ext>
            <a:ext uri="{FF2B5EF4-FFF2-40B4-BE49-F238E27FC236}">
              <a16:creationId xmlns:a16="http://schemas.microsoft.com/office/drawing/2014/main" id="{00000000-0008-0000-0100-00005D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224</xdr:row>
      <xdr:rowOff>28575</xdr:rowOff>
    </xdr:from>
    <xdr:to>
      <xdr:col>1</xdr:col>
      <xdr:colOff>285750</xdr:colOff>
      <xdr:row>224</xdr:row>
      <xdr:rowOff>190500</xdr:rowOff>
    </xdr:to>
    <xdr:sp macro="" textlink="">
      <xdr:nvSpPr>
        <xdr:cNvPr id="3422" name="Check Box 1374" hidden="1">
          <a:extLst>
            <a:ext uri="{63B3BB69-23CF-44E3-9099-C40C66FF867C}">
              <a14:compatExt xmlns:a14="http://schemas.microsoft.com/office/drawing/2010/main" spid="_x0000_s3422"/>
            </a:ext>
            <a:ext uri="{FF2B5EF4-FFF2-40B4-BE49-F238E27FC236}">
              <a16:creationId xmlns:a16="http://schemas.microsoft.com/office/drawing/2014/main" id="{00000000-0008-0000-0100-00005E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226</xdr:row>
      <xdr:rowOff>28575</xdr:rowOff>
    </xdr:from>
    <xdr:to>
      <xdr:col>1</xdr:col>
      <xdr:colOff>285750</xdr:colOff>
      <xdr:row>226</xdr:row>
      <xdr:rowOff>190500</xdr:rowOff>
    </xdr:to>
    <xdr:sp macro="" textlink="">
      <xdr:nvSpPr>
        <xdr:cNvPr id="3423" name="Check Box 1375" hidden="1">
          <a:extLst>
            <a:ext uri="{63B3BB69-23CF-44E3-9099-C40C66FF867C}">
              <a14:compatExt xmlns:a14="http://schemas.microsoft.com/office/drawing/2010/main" spid="_x0000_s3423"/>
            </a:ext>
            <a:ext uri="{FF2B5EF4-FFF2-40B4-BE49-F238E27FC236}">
              <a16:creationId xmlns:a16="http://schemas.microsoft.com/office/drawing/2014/main" id="{00000000-0008-0000-0100-00005F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225</xdr:row>
      <xdr:rowOff>28575</xdr:rowOff>
    </xdr:from>
    <xdr:to>
      <xdr:col>1</xdr:col>
      <xdr:colOff>285750</xdr:colOff>
      <xdr:row>225</xdr:row>
      <xdr:rowOff>190500</xdr:rowOff>
    </xdr:to>
    <xdr:sp macro="" textlink="">
      <xdr:nvSpPr>
        <xdr:cNvPr id="3424" name="Check Box 1376" hidden="1">
          <a:extLst>
            <a:ext uri="{63B3BB69-23CF-44E3-9099-C40C66FF867C}">
              <a14:compatExt xmlns:a14="http://schemas.microsoft.com/office/drawing/2010/main" spid="_x0000_s3424"/>
            </a:ext>
            <a:ext uri="{FF2B5EF4-FFF2-40B4-BE49-F238E27FC236}">
              <a16:creationId xmlns:a16="http://schemas.microsoft.com/office/drawing/2014/main" id="{00000000-0008-0000-0100-000060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227</xdr:row>
      <xdr:rowOff>28575</xdr:rowOff>
    </xdr:from>
    <xdr:to>
      <xdr:col>1</xdr:col>
      <xdr:colOff>285750</xdr:colOff>
      <xdr:row>227</xdr:row>
      <xdr:rowOff>190500</xdr:rowOff>
    </xdr:to>
    <xdr:sp macro="" textlink="">
      <xdr:nvSpPr>
        <xdr:cNvPr id="3425" name="Check Box 1377" hidden="1">
          <a:extLst>
            <a:ext uri="{63B3BB69-23CF-44E3-9099-C40C66FF867C}">
              <a14:compatExt xmlns:a14="http://schemas.microsoft.com/office/drawing/2010/main" spid="_x0000_s3425"/>
            </a:ext>
            <a:ext uri="{FF2B5EF4-FFF2-40B4-BE49-F238E27FC236}">
              <a16:creationId xmlns:a16="http://schemas.microsoft.com/office/drawing/2014/main" id="{00000000-0008-0000-0100-000061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228</xdr:row>
      <xdr:rowOff>28575</xdr:rowOff>
    </xdr:from>
    <xdr:to>
      <xdr:col>1</xdr:col>
      <xdr:colOff>285750</xdr:colOff>
      <xdr:row>228</xdr:row>
      <xdr:rowOff>190500</xdr:rowOff>
    </xdr:to>
    <xdr:sp macro="" textlink="">
      <xdr:nvSpPr>
        <xdr:cNvPr id="3426" name="Check Box 1378" hidden="1">
          <a:extLst>
            <a:ext uri="{63B3BB69-23CF-44E3-9099-C40C66FF867C}">
              <a14:compatExt xmlns:a14="http://schemas.microsoft.com/office/drawing/2010/main" spid="_x0000_s3426"/>
            </a:ext>
            <a:ext uri="{FF2B5EF4-FFF2-40B4-BE49-F238E27FC236}">
              <a16:creationId xmlns:a16="http://schemas.microsoft.com/office/drawing/2014/main" id="{00000000-0008-0000-0100-000062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229</xdr:row>
      <xdr:rowOff>28575</xdr:rowOff>
    </xdr:from>
    <xdr:to>
      <xdr:col>1</xdr:col>
      <xdr:colOff>285750</xdr:colOff>
      <xdr:row>229</xdr:row>
      <xdr:rowOff>190500</xdr:rowOff>
    </xdr:to>
    <xdr:sp macro="" textlink="">
      <xdr:nvSpPr>
        <xdr:cNvPr id="3427" name="Check Box 1379" hidden="1">
          <a:extLst>
            <a:ext uri="{63B3BB69-23CF-44E3-9099-C40C66FF867C}">
              <a14:compatExt xmlns:a14="http://schemas.microsoft.com/office/drawing/2010/main" spid="_x0000_s3427"/>
            </a:ext>
            <a:ext uri="{FF2B5EF4-FFF2-40B4-BE49-F238E27FC236}">
              <a16:creationId xmlns:a16="http://schemas.microsoft.com/office/drawing/2014/main" id="{00000000-0008-0000-0100-000063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254</xdr:row>
      <xdr:rowOff>28575</xdr:rowOff>
    </xdr:from>
    <xdr:to>
      <xdr:col>1</xdr:col>
      <xdr:colOff>285750</xdr:colOff>
      <xdr:row>254</xdr:row>
      <xdr:rowOff>190500</xdr:rowOff>
    </xdr:to>
    <xdr:sp macro="" textlink="">
      <xdr:nvSpPr>
        <xdr:cNvPr id="3428" name="Check Box 1380" hidden="1">
          <a:extLst>
            <a:ext uri="{63B3BB69-23CF-44E3-9099-C40C66FF867C}">
              <a14:compatExt xmlns:a14="http://schemas.microsoft.com/office/drawing/2010/main" spid="_x0000_s3428"/>
            </a:ext>
            <a:ext uri="{FF2B5EF4-FFF2-40B4-BE49-F238E27FC236}">
              <a16:creationId xmlns:a16="http://schemas.microsoft.com/office/drawing/2014/main" id="{00000000-0008-0000-0100-000064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255</xdr:row>
      <xdr:rowOff>28575</xdr:rowOff>
    </xdr:from>
    <xdr:to>
      <xdr:col>1</xdr:col>
      <xdr:colOff>285750</xdr:colOff>
      <xdr:row>255</xdr:row>
      <xdr:rowOff>190500</xdr:rowOff>
    </xdr:to>
    <xdr:sp macro="" textlink="">
      <xdr:nvSpPr>
        <xdr:cNvPr id="3429" name="Check Box 1381" hidden="1">
          <a:extLst>
            <a:ext uri="{63B3BB69-23CF-44E3-9099-C40C66FF867C}">
              <a14:compatExt xmlns:a14="http://schemas.microsoft.com/office/drawing/2010/main" spid="_x0000_s3429"/>
            </a:ext>
            <a:ext uri="{FF2B5EF4-FFF2-40B4-BE49-F238E27FC236}">
              <a16:creationId xmlns:a16="http://schemas.microsoft.com/office/drawing/2014/main" id="{00000000-0008-0000-0100-000065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256</xdr:row>
      <xdr:rowOff>28575</xdr:rowOff>
    </xdr:from>
    <xdr:to>
      <xdr:col>1</xdr:col>
      <xdr:colOff>285750</xdr:colOff>
      <xdr:row>256</xdr:row>
      <xdr:rowOff>190500</xdr:rowOff>
    </xdr:to>
    <xdr:sp macro="" textlink="">
      <xdr:nvSpPr>
        <xdr:cNvPr id="3430" name="Check Box 1382" hidden="1">
          <a:extLst>
            <a:ext uri="{63B3BB69-23CF-44E3-9099-C40C66FF867C}">
              <a14:compatExt xmlns:a14="http://schemas.microsoft.com/office/drawing/2010/main" spid="_x0000_s3430"/>
            </a:ext>
            <a:ext uri="{FF2B5EF4-FFF2-40B4-BE49-F238E27FC236}">
              <a16:creationId xmlns:a16="http://schemas.microsoft.com/office/drawing/2014/main" id="{00000000-0008-0000-0100-000066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258</xdr:row>
      <xdr:rowOff>28575</xdr:rowOff>
    </xdr:from>
    <xdr:to>
      <xdr:col>1</xdr:col>
      <xdr:colOff>285750</xdr:colOff>
      <xdr:row>258</xdr:row>
      <xdr:rowOff>190500</xdr:rowOff>
    </xdr:to>
    <xdr:sp macro="" textlink="">
      <xdr:nvSpPr>
        <xdr:cNvPr id="3431" name="Check Box 1383" hidden="1">
          <a:extLst>
            <a:ext uri="{63B3BB69-23CF-44E3-9099-C40C66FF867C}">
              <a14:compatExt xmlns:a14="http://schemas.microsoft.com/office/drawing/2010/main" spid="_x0000_s3431"/>
            </a:ext>
            <a:ext uri="{FF2B5EF4-FFF2-40B4-BE49-F238E27FC236}">
              <a16:creationId xmlns:a16="http://schemas.microsoft.com/office/drawing/2014/main" id="{00000000-0008-0000-0100-000067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257</xdr:row>
      <xdr:rowOff>28575</xdr:rowOff>
    </xdr:from>
    <xdr:to>
      <xdr:col>1</xdr:col>
      <xdr:colOff>285750</xdr:colOff>
      <xdr:row>257</xdr:row>
      <xdr:rowOff>190500</xdr:rowOff>
    </xdr:to>
    <xdr:sp macro="" textlink="">
      <xdr:nvSpPr>
        <xdr:cNvPr id="3432" name="Check Box 1384" hidden="1">
          <a:extLst>
            <a:ext uri="{63B3BB69-23CF-44E3-9099-C40C66FF867C}">
              <a14:compatExt xmlns:a14="http://schemas.microsoft.com/office/drawing/2010/main" spid="_x0000_s3432"/>
            </a:ext>
            <a:ext uri="{FF2B5EF4-FFF2-40B4-BE49-F238E27FC236}">
              <a16:creationId xmlns:a16="http://schemas.microsoft.com/office/drawing/2014/main" id="{00000000-0008-0000-0100-000068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259</xdr:row>
      <xdr:rowOff>28575</xdr:rowOff>
    </xdr:from>
    <xdr:to>
      <xdr:col>1</xdr:col>
      <xdr:colOff>285750</xdr:colOff>
      <xdr:row>259</xdr:row>
      <xdr:rowOff>190500</xdr:rowOff>
    </xdr:to>
    <xdr:sp macro="" textlink="">
      <xdr:nvSpPr>
        <xdr:cNvPr id="3433" name="Check Box 1385" hidden="1">
          <a:extLst>
            <a:ext uri="{63B3BB69-23CF-44E3-9099-C40C66FF867C}">
              <a14:compatExt xmlns:a14="http://schemas.microsoft.com/office/drawing/2010/main" spid="_x0000_s3433"/>
            </a:ext>
            <a:ext uri="{FF2B5EF4-FFF2-40B4-BE49-F238E27FC236}">
              <a16:creationId xmlns:a16="http://schemas.microsoft.com/office/drawing/2014/main" id="{00000000-0008-0000-0100-000069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260</xdr:row>
      <xdr:rowOff>28575</xdr:rowOff>
    </xdr:from>
    <xdr:to>
      <xdr:col>1</xdr:col>
      <xdr:colOff>285750</xdr:colOff>
      <xdr:row>260</xdr:row>
      <xdr:rowOff>190500</xdr:rowOff>
    </xdr:to>
    <xdr:sp macro="" textlink="">
      <xdr:nvSpPr>
        <xdr:cNvPr id="3434" name="Check Box 1386" hidden="1">
          <a:extLst>
            <a:ext uri="{63B3BB69-23CF-44E3-9099-C40C66FF867C}">
              <a14:compatExt xmlns:a14="http://schemas.microsoft.com/office/drawing/2010/main" spid="_x0000_s3434"/>
            </a:ext>
            <a:ext uri="{FF2B5EF4-FFF2-40B4-BE49-F238E27FC236}">
              <a16:creationId xmlns:a16="http://schemas.microsoft.com/office/drawing/2014/main" id="{00000000-0008-0000-0100-00006A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261</xdr:row>
      <xdr:rowOff>28575</xdr:rowOff>
    </xdr:from>
    <xdr:to>
      <xdr:col>1</xdr:col>
      <xdr:colOff>285750</xdr:colOff>
      <xdr:row>261</xdr:row>
      <xdr:rowOff>190500</xdr:rowOff>
    </xdr:to>
    <xdr:sp macro="" textlink="">
      <xdr:nvSpPr>
        <xdr:cNvPr id="3435" name="Check Box 1387" hidden="1">
          <a:extLst>
            <a:ext uri="{63B3BB69-23CF-44E3-9099-C40C66FF867C}">
              <a14:compatExt xmlns:a14="http://schemas.microsoft.com/office/drawing/2010/main" spid="_x0000_s3435"/>
            </a:ext>
            <a:ext uri="{FF2B5EF4-FFF2-40B4-BE49-F238E27FC236}">
              <a16:creationId xmlns:a16="http://schemas.microsoft.com/office/drawing/2014/main" id="{00000000-0008-0000-0100-00006B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262</xdr:row>
      <xdr:rowOff>28575</xdr:rowOff>
    </xdr:from>
    <xdr:to>
      <xdr:col>1</xdr:col>
      <xdr:colOff>285750</xdr:colOff>
      <xdr:row>262</xdr:row>
      <xdr:rowOff>190500</xdr:rowOff>
    </xdr:to>
    <xdr:sp macro="" textlink="">
      <xdr:nvSpPr>
        <xdr:cNvPr id="3436" name="Check Box 1388" hidden="1">
          <a:extLst>
            <a:ext uri="{63B3BB69-23CF-44E3-9099-C40C66FF867C}">
              <a14:compatExt xmlns:a14="http://schemas.microsoft.com/office/drawing/2010/main" spid="_x0000_s3436"/>
            </a:ext>
            <a:ext uri="{FF2B5EF4-FFF2-40B4-BE49-F238E27FC236}">
              <a16:creationId xmlns:a16="http://schemas.microsoft.com/office/drawing/2014/main" id="{00000000-0008-0000-0100-00006C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263</xdr:row>
      <xdr:rowOff>28575</xdr:rowOff>
    </xdr:from>
    <xdr:to>
      <xdr:col>1</xdr:col>
      <xdr:colOff>285750</xdr:colOff>
      <xdr:row>263</xdr:row>
      <xdr:rowOff>190500</xdr:rowOff>
    </xdr:to>
    <xdr:sp macro="" textlink="">
      <xdr:nvSpPr>
        <xdr:cNvPr id="3437" name="Check Box 1389" hidden="1">
          <a:extLst>
            <a:ext uri="{63B3BB69-23CF-44E3-9099-C40C66FF867C}">
              <a14:compatExt xmlns:a14="http://schemas.microsoft.com/office/drawing/2010/main" spid="_x0000_s3437"/>
            </a:ext>
            <a:ext uri="{FF2B5EF4-FFF2-40B4-BE49-F238E27FC236}">
              <a16:creationId xmlns:a16="http://schemas.microsoft.com/office/drawing/2014/main" id="{00000000-0008-0000-0100-00006D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264</xdr:row>
      <xdr:rowOff>28575</xdr:rowOff>
    </xdr:from>
    <xdr:to>
      <xdr:col>1</xdr:col>
      <xdr:colOff>285750</xdr:colOff>
      <xdr:row>264</xdr:row>
      <xdr:rowOff>190500</xdr:rowOff>
    </xdr:to>
    <xdr:sp macro="" textlink="">
      <xdr:nvSpPr>
        <xdr:cNvPr id="3438" name="Check Box 1390" hidden="1">
          <a:extLst>
            <a:ext uri="{63B3BB69-23CF-44E3-9099-C40C66FF867C}">
              <a14:compatExt xmlns:a14="http://schemas.microsoft.com/office/drawing/2010/main" spid="_x0000_s3438"/>
            </a:ext>
            <a:ext uri="{FF2B5EF4-FFF2-40B4-BE49-F238E27FC236}">
              <a16:creationId xmlns:a16="http://schemas.microsoft.com/office/drawing/2014/main" id="{00000000-0008-0000-0100-00006E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266</xdr:row>
      <xdr:rowOff>28575</xdr:rowOff>
    </xdr:from>
    <xdr:to>
      <xdr:col>1</xdr:col>
      <xdr:colOff>285750</xdr:colOff>
      <xdr:row>266</xdr:row>
      <xdr:rowOff>190500</xdr:rowOff>
    </xdr:to>
    <xdr:sp macro="" textlink="">
      <xdr:nvSpPr>
        <xdr:cNvPr id="3439" name="Check Box 1391" hidden="1">
          <a:extLst>
            <a:ext uri="{63B3BB69-23CF-44E3-9099-C40C66FF867C}">
              <a14:compatExt xmlns:a14="http://schemas.microsoft.com/office/drawing/2010/main" spid="_x0000_s3439"/>
            </a:ext>
            <a:ext uri="{FF2B5EF4-FFF2-40B4-BE49-F238E27FC236}">
              <a16:creationId xmlns:a16="http://schemas.microsoft.com/office/drawing/2014/main" id="{00000000-0008-0000-0100-00006F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265</xdr:row>
      <xdr:rowOff>28575</xdr:rowOff>
    </xdr:from>
    <xdr:to>
      <xdr:col>1</xdr:col>
      <xdr:colOff>285750</xdr:colOff>
      <xdr:row>265</xdr:row>
      <xdr:rowOff>190500</xdr:rowOff>
    </xdr:to>
    <xdr:sp macro="" textlink="">
      <xdr:nvSpPr>
        <xdr:cNvPr id="3440" name="Check Box 1392" hidden="1">
          <a:extLst>
            <a:ext uri="{63B3BB69-23CF-44E3-9099-C40C66FF867C}">
              <a14:compatExt xmlns:a14="http://schemas.microsoft.com/office/drawing/2010/main" spid="_x0000_s3440"/>
            </a:ext>
            <a:ext uri="{FF2B5EF4-FFF2-40B4-BE49-F238E27FC236}">
              <a16:creationId xmlns:a16="http://schemas.microsoft.com/office/drawing/2014/main" id="{00000000-0008-0000-0100-000070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267</xdr:row>
      <xdr:rowOff>28575</xdr:rowOff>
    </xdr:from>
    <xdr:to>
      <xdr:col>1</xdr:col>
      <xdr:colOff>285750</xdr:colOff>
      <xdr:row>267</xdr:row>
      <xdr:rowOff>190500</xdr:rowOff>
    </xdr:to>
    <xdr:sp macro="" textlink="">
      <xdr:nvSpPr>
        <xdr:cNvPr id="3441" name="Check Box 1393" hidden="1">
          <a:extLst>
            <a:ext uri="{63B3BB69-23CF-44E3-9099-C40C66FF867C}">
              <a14:compatExt xmlns:a14="http://schemas.microsoft.com/office/drawing/2010/main" spid="_x0000_s3441"/>
            </a:ext>
            <a:ext uri="{FF2B5EF4-FFF2-40B4-BE49-F238E27FC236}">
              <a16:creationId xmlns:a16="http://schemas.microsoft.com/office/drawing/2014/main" id="{00000000-0008-0000-0100-000071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274</xdr:row>
      <xdr:rowOff>28575</xdr:rowOff>
    </xdr:from>
    <xdr:to>
      <xdr:col>1</xdr:col>
      <xdr:colOff>285750</xdr:colOff>
      <xdr:row>274</xdr:row>
      <xdr:rowOff>190500</xdr:rowOff>
    </xdr:to>
    <xdr:sp macro="" textlink="">
      <xdr:nvSpPr>
        <xdr:cNvPr id="3444" name="Check Box 1396" hidden="1">
          <a:extLst>
            <a:ext uri="{63B3BB69-23CF-44E3-9099-C40C66FF867C}">
              <a14:compatExt xmlns:a14="http://schemas.microsoft.com/office/drawing/2010/main" spid="_x0000_s3444"/>
            </a:ext>
            <a:ext uri="{FF2B5EF4-FFF2-40B4-BE49-F238E27FC236}">
              <a16:creationId xmlns:a16="http://schemas.microsoft.com/office/drawing/2014/main" id="{00000000-0008-0000-0100-000074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275</xdr:row>
      <xdr:rowOff>28575</xdr:rowOff>
    </xdr:from>
    <xdr:to>
      <xdr:col>1</xdr:col>
      <xdr:colOff>285750</xdr:colOff>
      <xdr:row>275</xdr:row>
      <xdr:rowOff>190500</xdr:rowOff>
    </xdr:to>
    <xdr:sp macro="" textlink="">
      <xdr:nvSpPr>
        <xdr:cNvPr id="3445" name="Check Box 1397" hidden="1">
          <a:extLst>
            <a:ext uri="{63B3BB69-23CF-44E3-9099-C40C66FF867C}">
              <a14:compatExt xmlns:a14="http://schemas.microsoft.com/office/drawing/2010/main" spid="_x0000_s3445"/>
            </a:ext>
            <a:ext uri="{FF2B5EF4-FFF2-40B4-BE49-F238E27FC236}">
              <a16:creationId xmlns:a16="http://schemas.microsoft.com/office/drawing/2014/main" id="{00000000-0008-0000-0100-000075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276</xdr:row>
      <xdr:rowOff>28575</xdr:rowOff>
    </xdr:from>
    <xdr:to>
      <xdr:col>1</xdr:col>
      <xdr:colOff>285750</xdr:colOff>
      <xdr:row>276</xdr:row>
      <xdr:rowOff>190500</xdr:rowOff>
    </xdr:to>
    <xdr:sp macro="" textlink="">
      <xdr:nvSpPr>
        <xdr:cNvPr id="3446" name="Check Box 1398" hidden="1">
          <a:extLst>
            <a:ext uri="{63B3BB69-23CF-44E3-9099-C40C66FF867C}">
              <a14:compatExt xmlns:a14="http://schemas.microsoft.com/office/drawing/2010/main" spid="_x0000_s3446"/>
            </a:ext>
            <a:ext uri="{FF2B5EF4-FFF2-40B4-BE49-F238E27FC236}">
              <a16:creationId xmlns:a16="http://schemas.microsoft.com/office/drawing/2014/main" id="{00000000-0008-0000-0100-000076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278</xdr:row>
      <xdr:rowOff>28575</xdr:rowOff>
    </xdr:from>
    <xdr:to>
      <xdr:col>1</xdr:col>
      <xdr:colOff>285750</xdr:colOff>
      <xdr:row>278</xdr:row>
      <xdr:rowOff>190500</xdr:rowOff>
    </xdr:to>
    <xdr:sp macro="" textlink="">
      <xdr:nvSpPr>
        <xdr:cNvPr id="3447" name="Check Box 1399" hidden="1">
          <a:extLst>
            <a:ext uri="{63B3BB69-23CF-44E3-9099-C40C66FF867C}">
              <a14:compatExt xmlns:a14="http://schemas.microsoft.com/office/drawing/2010/main" spid="_x0000_s3447"/>
            </a:ext>
            <a:ext uri="{FF2B5EF4-FFF2-40B4-BE49-F238E27FC236}">
              <a16:creationId xmlns:a16="http://schemas.microsoft.com/office/drawing/2014/main" id="{00000000-0008-0000-0100-000077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277</xdr:row>
      <xdr:rowOff>28575</xdr:rowOff>
    </xdr:from>
    <xdr:to>
      <xdr:col>1</xdr:col>
      <xdr:colOff>285750</xdr:colOff>
      <xdr:row>277</xdr:row>
      <xdr:rowOff>190500</xdr:rowOff>
    </xdr:to>
    <xdr:sp macro="" textlink="">
      <xdr:nvSpPr>
        <xdr:cNvPr id="3448" name="Check Box 1400" hidden="1">
          <a:extLst>
            <a:ext uri="{63B3BB69-23CF-44E3-9099-C40C66FF867C}">
              <a14:compatExt xmlns:a14="http://schemas.microsoft.com/office/drawing/2010/main" spid="_x0000_s3448"/>
            </a:ext>
            <a:ext uri="{FF2B5EF4-FFF2-40B4-BE49-F238E27FC236}">
              <a16:creationId xmlns:a16="http://schemas.microsoft.com/office/drawing/2014/main" id="{00000000-0008-0000-0100-000078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279</xdr:row>
      <xdr:rowOff>28575</xdr:rowOff>
    </xdr:from>
    <xdr:to>
      <xdr:col>1</xdr:col>
      <xdr:colOff>285750</xdr:colOff>
      <xdr:row>279</xdr:row>
      <xdr:rowOff>190500</xdr:rowOff>
    </xdr:to>
    <xdr:sp macro="" textlink="">
      <xdr:nvSpPr>
        <xdr:cNvPr id="3449" name="Check Box 1401" hidden="1">
          <a:extLst>
            <a:ext uri="{63B3BB69-23CF-44E3-9099-C40C66FF867C}">
              <a14:compatExt xmlns:a14="http://schemas.microsoft.com/office/drawing/2010/main" spid="_x0000_s3449"/>
            </a:ext>
            <a:ext uri="{FF2B5EF4-FFF2-40B4-BE49-F238E27FC236}">
              <a16:creationId xmlns:a16="http://schemas.microsoft.com/office/drawing/2014/main" id="{00000000-0008-0000-0100-000079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280</xdr:row>
      <xdr:rowOff>28575</xdr:rowOff>
    </xdr:from>
    <xdr:to>
      <xdr:col>1</xdr:col>
      <xdr:colOff>285750</xdr:colOff>
      <xdr:row>280</xdr:row>
      <xdr:rowOff>190500</xdr:rowOff>
    </xdr:to>
    <xdr:sp macro="" textlink="">
      <xdr:nvSpPr>
        <xdr:cNvPr id="3450" name="Check Box 1402" hidden="1">
          <a:extLst>
            <a:ext uri="{63B3BB69-23CF-44E3-9099-C40C66FF867C}">
              <a14:compatExt xmlns:a14="http://schemas.microsoft.com/office/drawing/2010/main" spid="_x0000_s3450"/>
            </a:ext>
            <a:ext uri="{FF2B5EF4-FFF2-40B4-BE49-F238E27FC236}">
              <a16:creationId xmlns:a16="http://schemas.microsoft.com/office/drawing/2014/main" id="{00000000-0008-0000-0100-00007A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281</xdr:row>
      <xdr:rowOff>28575</xdr:rowOff>
    </xdr:from>
    <xdr:to>
      <xdr:col>1</xdr:col>
      <xdr:colOff>285750</xdr:colOff>
      <xdr:row>281</xdr:row>
      <xdr:rowOff>190500</xdr:rowOff>
    </xdr:to>
    <xdr:sp macro="" textlink="">
      <xdr:nvSpPr>
        <xdr:cNvPr id="3451" name="Check Box 1403" hidden="1">
          <a:extLst>
            <a:ext uri="{63B3BB69-23CF-44E3-9099-C40C66FF867C}">
              <a14:compatExt xmlns:a14="http://schemas.microsoft.com/office/drawing/2010/main" spid="_x0000_s3451"/>
            </a:ext>
            <a:ext uri="{FF2B5EF4-FFF2-40B4-BE49-F238E27FC236}">
              <a16:creationId xmlns:a16="http://schemas.microsoft.com/office/drawing/2014/main" id="{00000000-0008-0000-0100-00007B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282</xdr:row>
      <xdr:rowOff>28575</xdr:rowOff>
    </xdr:from>
    <xdr:to>
      <xdr:col>1</xdr:col>
      <xdr:colOff>285750</xdr:colOff>
      <xdr:row>282</xdr:row>
      <xdr:rowOff>190500</xdr:rowOff>
    </xdr:to>
    <xdr:sp macro="" textlink="">
      <xdr:nvSpPr>
        <xdr:cNvPr id="3452" name="Check Box 1404" hidden="1">
          <a:extLst>
            <a:ext uri="{63B3BB69-23CF-44E3-9099-C40C66FF867C}">
              <a14:compatExt xmlns:a14="http://schemas.microsoft.com/office/drawing/2010/main" spid="_x0000_s3452"/>
            </a:ext>
            <a:ext uri="{FF2B5EF4-FFF2-40B4-BE49-F238E27FC236}">
              <a16:creationId xmlns:a16="http://schemas.microsoft.com/office/drawing/2014/main" id="{00000000-0008-0000-0100-00007C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283</xdr:row>
      <xdr:rowOff>28575</xdr:rowOff>
    </xdr:from>
    <xdr:to>
      <xdr:col>1</xdr:col>
      <xdr:colOff>285750</xdr:colOff>
      <xdr:row>283</xdr:row>
      <xdr:rowOff>190500</xdr:rowOff>
    </xdr:to>
    <xdr:sp macro="" textlink="">
      <xdr:nvSpPr>
        <xdr:cNvPr id="3453" name="Check Box 1405" hidden="1">
          <a:extLst>
            <a:ext uri="{63B3BB69-23CF-44E3-9099-C40C66FF867C}">
              <a14:compatExt xmlns:a14="http://schemas.microsoft.com/office/drawing/2010/main" spid="_x0000_s3453"/>
            </a:ext>
            <a:ext uri="{FF2B5EF4-FFF2-40B4-BE49-F238E27FC236}">
              <a16:creationId xmlns:a16="http://schemas.microsoft.com/office/drawing/2014/main" id="{00000000-0008-0000-0100-00007D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284</xdr:row>
      <xdr:rowOff>28575</xdr:rowOff>
    </xdr:from>
    <xdr:to>
      <xdr:col>1</xdr:col>
      <xdr:colOff>285750</xdr:colOff>
      <xdr:row>284</xdr:row>
      <xdr:rowOff>190500</xdr:rowOff>
    </xdr:to>
    <xdr:sp macro="" textlink="">
      <xdr:nvSpPr>
        <xdr:cNvPr id="3454" name="Check Box 1406" hidden="1">
          <a:extLst>
            <a:ext uri="{63B3BB69-23CF-44E3-9099-C40C66FF867C}">
              <a14:compatExt xmlns:a14="http://schemas.microsoft.com/office/drawing/2010/main" spid="_x0000_s3454"/>
            </a:ext>
            <a:ext uri="{FF2B5EF4-FFF2-40B4-BE49-F238E27FC236}">
              <a16:creationId xmlns:a16="http://schemas.microsoft.com/office/drawing/2014/main" id="{00000000-0008-0000-0100-00007E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286</xdr:row>
      <xdr:rowOff>28575</xdr:rowOff>
    </xdr:from>
    <xdr:to>
      <xdr:col>1</xdr:col>
      <xdr:colOff>285750</xdr:colOff>
      <xdr:row>286</xdr:row>
      <xdr:rowOff>190500</xdr:rowOff>
    </xdr:to>
    <xdr:sp macro="" textlink="">
      <xdr:nvSpPr>
        <xdr:cNvPr id="3455" name="Check Box 1407" hidden="1">
          <a:extLst>
            <a:ext uri="{63B3BB69-23CF-44E3-9099-C40C66FF867C}">
              <a14:compatExt xmlns:a14="http://schemas.microsoft.com/office/drawing/2010/main" spid="_x0000_s3455"/>
            </a:ext>
            <a:ext uri="{FF2B5EF4-FFF2-40B4-BE49-F238E27FC236}">
              <a16:creationId xmlns:a16="http://schemas.microsoft.com/office/drawing/2014/main" id="{00000000-0008-0000-0100-00007F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285</xdr:row>
      <xdr:rowOff>28575</xdr:rowOff>
    </xdr:from>
    <xdr:to>
      <xdr:col>1</xdr:col>
      <xdr:colOff>285750</xdr:colOff>
      <xdr:row>285</xdr:row>
      <xdr:rowOff>190500</xdr:rowOff>
    </xdr:to>
    <xdr:sp macro="" textlink="">
      <xdr:nvSpPr>
        <xdr:cNvPr id="3456" name="Check Box 1408" hidden="1">
          <a:extLst>
            <a:ext uri="{63B3BB69-23CF-44E3-9099-C40C66FF867C}">
              <a14:compatExt xmlns:a14="http://schemas.microsoft.com/office/drawing/2010/main" spid="_x0000_s3456"/>
            </a:ext>
            <a:ext uri="{FF2B5EF4-FFF2-40B4-BE49-F238E27FC236}">
              <a16:creationId xmlns:a16="http://schemas.microsoft.com/office/drawing/2014/main" id="{00000000-0008-0000-0100-000080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287</xdr:row>
      <xdr:rowOff>28575</xdr:rowOff>
    </xdr:from>
    <xdr:to>
      <xdr:col>1</xdr:col>
      <xdr:colOff>285750</xdr:colOff>
      <xdr:row>287</xdr:row>
      <xdr:rowOff>190500</xdr:rowOff>
    </xdr:to>
    <xdr:sp macro="" textlink="">
      <xdr:nvSpPr>
        <xdr:cNvPr id="3457" name="Check Box 1409" hidden="1">
          <a:extLst>
            <a:ext uri="{63B3BB69-23CF-44E3-9099-C40C66FF867C}">
              <a14:compatExt xmlns:a14="http://schemas.microsoft.com/office/drawing/2010/main" spid="_x0000_s3457"/>
            </a:ext>
            <a:ext uri="{FF2B5EF4-FFF2-40B4-BE49-F238E27FC236}">
              <a16:creationId xmlns:a16="http://schemas.microsoft.com/office/drawing/2014/main" id="{00000000-0008-0000-0100-000081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288</xdr:row>
      <xdr:rowOff>28575</xdr:rowOff>
    </xdr:from>
    <xdr:to>
      <xdr:col>1</xdr:col>
      <xdr:colOff>285750</xdr:colOff>
      <xdr:row>288</xdr:row>
      <xdr:rowOff>190500</xdr:rowOff>
    </xdr:to>
    <xdr:sp macro="" textlink="">
      <xdr:nvSpPr>
        <xdr:cNvPr id="3458" name="Check Box 1410" hidden="1">
          <a:extLst>
            <a:ext uri="{63B3BB69-23CF-44E3-9099-C40C66FF867C}">
              <a14:compatExt xmlns:a14="http://schemas.microsoft.com/office/drawing/2010/main" spid="_x0000_s3458"/>
            </a:ext>
            <a:ext uri="{FF2B5EF4-FFF2-40B4-BE49-F238E27FC236}">
              <a16:creationId xmlns:a16="http://schemas.microsoft.com/office/drawing/2014/main" id="{00000000-0008-0000-0100-000082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289</xdr:row>
      <xdr:rowOff>28575</xdr:rowOff>
    </xdr:from>
    <xdr:to>
      <xdr:col>1</xdr:col>
      <xdr:colOff>285750</xdr:colOff>
      <xdr:row>289</xdr:row>
      <xdr:rowOff>190500</xdr:rowOff>
    </xdr:to>
    <xdr:sp macro="" textlink="">
      <xdr:nvSpPr>
        <xdr:cNvPr id="3459" name="Check Box 1411" hidden="1">
          <a:extLst>
            <a:ext uri="{63B3BB69-23CF-44E3-9099-C40C66FF867C}">
              <a14:compatExt xmlns:a14="http://schemas.microsoft.com/office/drawing/2010/main" spid="_x0000_s3459"/>
            </a:ext>
            <a:ext uri="{FF2B5EF4-FFF2-40B4-BE49-F238E27FC236}">
              <a16:creationId xmlns:a16="http://schemas.microsoft.com/office/drawing/2014/main" id="{00000000-0008-0000-0100-000083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290</xdr:row>
      <xdr:rowOff>28575</xdr:rowOff>
    </xdr:from>
    <xdr:to>
      <xdr:col>1</xdr:col>
      <xdr:colOff>285750</xdr:colOff>
      <xdr:row>290</xdr:row>
      <xdr:rowOff>190500</xdr:rowOff>
    </xdr:to>
    <xdr:sp macro="" textlink="">
      <xdr:nvSpPr>
        <xdr:cNvPr id="3468" name="Check Box 1420" hidden="1">
          <a:extLst>
            <a:ext uri="{63B3BB69-23CF-44E3-9099-C40C66FF867C}">
              <a14:compatExt xmlns:a14="http://schemas.microsoft.com/office/drawing/2010/main" spid="_x0000_s3468"/>
            </a:ext>
            <a:ext uri="{FF2B5EF4-FFF2-40B4-BE49-F238E27FC236}">
              <a16:creationId xmlns:a16="http://schemas.microsoft.com/office/drawing/2014/main" id="{00000000-0008-0000-0100-00008C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291</xdr:row>
      <xdr:rowOff>28575</xdr:rowOff>
    </xdr:from>
    <xdr:to>
      <xdr:col>1</xdr:col>
      <xdr:colOff>285750</xdr:colOff>
      <xdr:row>291</xdr:row>
      <xdr:rowOff>190500</xdr:rowOff>
    </xdr:to>
    <xdr:sp macro="" textlink="">
      <xdr:nvSpPr>
        <xdr:cNvPr id="3469" name="Check Box 1421" hidden="1">
          <a:extLst>
            <a:ext uri="{63B3BB69-23CF-44E3-9099-C40C66FF867C}">
              <a14:compatExt xmlns:a14="http://schemas.microsoft.com/office/drawing/2010/main" spid="_x0000_s3469"/>
            </a:ext>
            <a:ext uri="{FF2B5EF4-FFF2-40B4-BE49-F238E27FC236}">
              <a16:creationId xmlns:a16="http://schemas.microsoft.com/office/drawing/2014/main" id="{00000000-0008-0000-0100-00008D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292</xdr:row>
      <xdr:rowOff>28575</xdr:rowOff>
    </xdr:from>
    <xdr:to>
      <xdr:col>1</xdr:col>
      <xdr:colOff>285750</xdr:colOff>
      <xdr:row>292</xdr:row>
      <xdr:rowOff>190500</xdr:rowOff>
    </xdr:to>
    <xdr:sp macro="" textlink="">
      <xdr:nvSpPr>
        <xdr:cNvPr id="3470" name="Check Box 1422" hidden="1">
          <a:extLst>
            <a:ext uri="{63B3BB69-23CF-44E3-9099-C40C66FF867C}">
              <a14:compatExt xmlns:a14="http://schemas.microsoft.com/office/drawing/2010/main" spid="_x0000_s3470"/>
            </a:ext>
            <a:ext uri="{FF2B5EF4-FFF2-40B4-BE49-F238E27FC236}">
              <a16:creationId xmlns:a16="http://schemas.microsoft.com/office/drawing/2014/main" id="{00000000-0008-0000-0100-00008E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294</xdr:row>
      <xdr:rowOff>28575</xdr:rowOff>
    </xdr:from>
    <xdr:to>
      <xdr:col>1</xdr:col>
      <xdr:colOff>285750</xdr:colOff>
      <xdr:row>294</xdr:row>
      <xdr:rowOff>190500</xdr:rowOff>
    </xdr:to>
    <xdr:sp macro="" textlink="">
      <xdr:nvSpPr>
        <xdr:cNvPr id="3471" name="Check Box 1423" hidden="1">
          <a:extLst>
            <a:ext uri="{63B3BB69-23CF-44E3-9099-C40C66FF867C}">
              <a14:compatExt xmlns:a14="http://schemas.microsoft.com/office/drawing/2010/main" spid="_x0000_s3471"/>
            </a:ext>
            <a:ext uri="{FF2B5EF4-FFF2-40B4-BE49-F238E27FC236}">
              <a16:creationId xmlns:a16="http://schemas.microsoft.com/office/drawing/2014/main" id="{00000000-0008-0000-0100-00008F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293</xdr:row>
      <xdr:rowOff>28575</xdr:rowOff>
    </xdr:from>
    <xdr:to>
      <xdr:col>1</xdr:col>
      <xdr:colOff>285750</xdr:colOff>
      <xdr:row>293</xdr:row>
      <xdr:rowOff>190500</xdr:rowOff>
    </xdr:to>
    <xdr:sp macro="" textlink="">
      <xdr:nvSpPr>
        <xdr:cNvPr id="3472" name="Check Box 1424" hidden="1">
          <a:extLst>
            <a:ext uri="{63B3BB69-23CF-44E3-9099-C40C66FF867C}">
              <a14:compatExt xmlns:a14="http://schemas.microsoft.com/office/drawing/2010/main" spid="_x0000_s3472"/>
            </a:ext>
            <a:ext uri="{FF2B5EF4-FFF2-40B4-BE49-F238E27FC236}">
              <a16:creationId xmlns:a16="http://schemas.microsoft.com/office/drawing/2014/main" id="{00000000-0008-0000-0100-000090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295</xdr:row>
      <xdr:rowOff>28575</xdr:rowOff>
    </xdr:from>
    <xdr:to>
      <xdr:col>1</xdr:col>
      <xdr:colOff>285750</xdr:colOff>
      <xdr:row>295</xdr:row>
      <xdr:rowOff>190500</xdr:rowOff>
    </xdr:to>
    <xdr:sp macro="" textlink="">
      <xdr:nvSpPr>
        <xdr:cNvPr id="3473" name="Check Box 1425" hidden="1">
          <a:extLst>
            <a:ext uri="{63B3BB69-23CF-44E3-9099-C40C66FF867C}">
              <a14:compatExt xmlns:a14="http://schemas.microsoft.com/office/drawing/2010/main" spid="_x0000_s3473"/>
            </a:ext>
            <a:ext uri="{FF2B5EF4-FFF2-40B4-BE49-F238E27FC236}">
              <a16:creationId xmlns:a16="http://schemas.microsoft.com/office/drawing/2014/main" id="{00000000-0008-0000-0100-000091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296</xdr:row>
      <xdr:rowOff>28575</xdr:rowOff>
    </xdr:from>
    <xdr:to>
      <xdr:col>1</xdr:col>
      <xdr:colOff>285750</xdr:colOff>
      <xdr:row>296</xdr:row>
      <xdr:rowOff>190500</xdr:rowOff>
    </xdr:to>
    <xdr:sp macro="" textlink="">
      <xdr:nvSpPr>
        <xdr:cNvPr id="3474" name="Check Box 1426" hidden="1">
          <a:extLst>
            <a:ext uri="{63B3BB69-23CF-44E3-9099-C40C66FF867C}">
              <a14:compatExt xmlns:a14="http://schemas.microsoft.com/office/drawing/2010/main" spid="_x0000_s3474"/>
            </a:ext>
            <a:ext uri="{FF2B5EF4-FFF2-40B4-BE49-F238E27FC236}">
              <a16:creationId xmlns:a16="http://schemas.microsoft.com/office/drawing/2014/main" id="{00000000-0008-0000-0100-000092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297</xdr:row>
      <xdr:rowOff>28575</xdr:rowOff>
    </xdr:from>
    <xdr:to>
      <xdr:col>1</xdr:col>
      <xdr:colOff>285750</xdr:colOff>
      <xdr:row>297</xdr:row>
      <xdr:rowOff>190500</xdr:rowOff>
    </xdr:to>
    <xdr:sp macro="" textlink="">
      <xdr:nvSpPr>
        <xdr:cNvPr id="3475" name="Check Box 1427" hidden="1">
          <a:extLst>
            <a:ext uri="{63B3BB69-23CF-44E3-9099-C40C66FF867C}">
              <a14:compatExt xmlns:a14="http://schemas.microsoft.com/office/drawing/2010/main" spid="_x0000_s3475"/>
            </a:ext>
            <a:ext uri="{FF2B5EF4-FFF2-40B4-BE49-F238E27FC236}">
              <a16:creationId xmlns:a16="http://schemas.microsoft.com/office/drawing/2014/main" id="{00000000-0008-0000-0100-000093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230</xdr:row>
      <xdr:rowOff>28575</xdr:rowOff>
    </xdr:from>
    <xdr:to>
      <xdr:col>1</xdr:col>
      <xdr:colOff>285750</xdr:colOff>
      <xdr:row>230</xdr:row>
      <xdr:rowOff>190500</xdr:rowOff>
    </xdr:to>
    <xdr:sp macro="" textlink="">
      <xdr:nvSpPr>
        <xdr:cNvPr id="3476" name="Check Box 1428" hidden="1">
          <a:extLst>
            <a:ext uri="{63B3BB69-23CF-44E3-9099-C40C66FF867C}">
              <a14:compatExt xmlns:a14="http://schemas.microsoft.com/office/drawing/2010/main" spid="_x0000_s3476"/>
            </a:ext>
            <a:ext uri="{FF2B5EF4-FFF2-40B4-BE49-F238E27FC236}">
              <a16:creationId xmlns:a16="http://schemas.microsoft.com/office/drawing/2014/main" id="{00000000-0008-0000-0100-000094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231</xdr:row>
      <xdr:rowOff>28575</xdr:rowOff>
    </xdr:from>
    <xdr:to>
      <xdr:col>1</xdr:col>
      <xdr:colOff>285750</xdr:colOff>
      <xdr:row>231</xdr:row>
      <xdr:rowOff>190500</xdr:rowOff>
    </xdr:to>
    <xdr:sp macro="" textlink="">
      <xdr:nvSpPr>
        <xdr:cNvPr id="3477" name="Check Box 1429" hidden="1">
          <a:extLst>
            <a:ext uri="{63B3BB69-23CF-44E3-9099-C40C66FF867C}">
              <a14:compatExt xmlns:a14="http://schemas.microsoft.com/office/drawing/2010/main" spid="_x0000_s3477"/>
            </a:ext>
            <a:ext uri="{FF2B5EF4-FFF2-40B4-BE49-F238E27FC236}">
              <a16:creationId xmlns:a16="http://schemas.microsoft.com/office/drawing/2014/main" id="{00000000-0008-0000-0100-000095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298</xdr:row>
      <xdr:rowOff>28575</xdr:rowOff>
    </xdr:from>
    <xdr:to>
      <xdr:col>1</xdr:col>
      <xdr:colOff>285750</xdr:colOff>
      <xdr:row>298</xdr:row>
      <xdr:rowOff>190500</xdr:rowOff>
    </xdr:to>
    <xdr:sp macro="" textlink="">
      <xdr:nvSpPr>
        <xdr:cNvPr id="3478" name="Check Box 1430" hidden="1">
          <a:extLst>
            <a:ext uri="{63B3BB69-23CF-44E3-9099-C40C66FF867C}">
              <a14:compatExt xmlns:a14="http://schemas.microsoft.com/office/drawing/2010/main" spid="_x0000_s3478"/>
            </a:ext>
            <a:ext uri="{FF2B5EF4-FFF2-40B4-BE49-F238E27FC236}">
              <a16:creationId xmlns:a16="http://schemas.microsoft.com/office/drawing/2014/main" id="{00000000-0008-0000-0100-000096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299</xdr:row>
      <xdr:rowOff>28575</xdr:rowOff>
    </xdr:from>
    <xdr:to>
      <xdr:col>1</xdr:col>
      <xdr:colOff>285750</xdr:colOff>
      <xdr:row>299</xdr:row>
      <xdr:rowOff>190500</xdr:rowOff>
    </xdr:to>
    <xdr:sp macro="" textlink="">
      <xdr:nvSpPr>
        <xdr:cNvPr id="3479" name="Check Box 1431" hidden="1">
          <a:extLst>
            <a:ext uri="{63B3BB69-23CF-44E3-9099-C40C66FF867C}">
              <a14:compatExt xmlns:a14="http://schemas.microsoft.com/office/drawing/2010/main" spid="_x0000_s3479"/>
            </a:ext>
            <a:ext uri="{FF2B5EF4-FFF2-40B4-BE49-F238E27FC236}">
              <a16:creationId xmlns:a16="http://schemas.microsoft.com/office/drawing/2014/main" id="{00000000-0008-0000-0100-000097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323</xdr:row>
      <xdr:rowOff>28575</xdr:rowOff>
    </xdr:from>
    <xdr:to>
      <xdr:col>1</xdr:col>
      <xdr:colOff>285750</xdr:colOff>
      <xdr:row>323</xdr:row>
      <xdr:rowOff>190500</xdr:rowOff>
    </xdr:to>
    <xdr:sp macro="" textlink="">
      <xdr:nvSpPr>
        <xdr:cNvPr id="3480" name="Check Box 1432" hidden="1">
          <a:extLst>
            <a:ext uri="{63B3BB69-23CF-44E3-9099-C40C66FF867C}">
              <a14:compatExt xmlns:a14="http://schemas.microsoft.com/office/drawing/2010/main" spid="_x0000_s3480"/>
            </a:ext>
            <a:ext uri="{FF2B5EF4-FFF2-40B4-BE49-F238E27FC236}">
              <a16:creationId xmlns:a16="http://schemas.microsoft.com/office/drawing/2014/main" id="{00000000-0008-0000-0100-000098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324</xdr:row>
      <xdr:rowOff>28575</xdr:rowOff>
    </xdr:from>
    <xdr:to>
      <xdr:col>1</xdr:col>
      <xdr:colOff>285750</xdr:colOff>
      <xdr:row>324</xdr:row>
      <xdr:rowOff>190500</xdr:rowOff>
    </xdr:to>
    <xdr:sp macro="" textlink="">
      <xdr:nvSpPr>
        <xdr:cNvPr id="3481" name="Check Box 1433" hidden="1">
          <a:extLst>
            <a:ext uri="{63B3BB69-23CF-44E3-9099-C40C66FF867C}">
              <a14:compatExt xmlns:a14="http://schemas.microsoft.com/office/drawing/2010/main" spid="_x0000_s3481"/>
            </a:ext>
            <a:ext uri="{FF2B5EF4-FFF2-40B4-BE49-F238E27FC236}">
              <a16:creationId xmlns:a16="http://schemas.microsoft.com/office/drawing/2014/main" id="{00000000-0008-0000-0100-000099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325</xdr:row>
      <xdr:rowOff>28575</xdr:rowOff>
    </xdr:from>
    <xdr:to>
      <xdr:col>1</xdr:col>
      <xdr:colOff>285750</xdr:colOff>
      <xdr:row>325</xdr:row>
      <xdr:rowOff>190500</xdr:rowOff>
    </xdr:to>
    <xdr:sp macro="" textlink="">
      <xdr:nvSpPr>
        <xdr:cNvPr id="3482" name="Check Box 1434" hidden="1">
          <a:extLst>
            <a:ext uri="{63B3BB69-23CF-44E3-9099-C40C66FF867C}">
              <a14:compatExt xmlns:a14="http://schemas.microsoft.com/office/drawing/2010/main" spid="_x0000_s3482"/>
            </a:ext>
            <a:ext uri="{FF2B5EF4-FFF2-40B4-BE49-F238E27FC236}">
              <a16:creationId xmlns:a16="http://schemas.microsoft.com/office/drawing/2014/main" id="{00000000-0008-0000-0100-00009A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326</xdr:row>
      <xdr:rowOff>28575</xdr:rowOff>
    </xdr:from>
    <xdr:to>
      <xdr:col>1</xdr:col>
      <xdr:colOff>285750</xdr:colOff>
      <xdr:row>326</xdr:row>
      <xdr:rowOff>190500</xdr:rowOff>
    </xdr:to>
    <xdr:sp macro="" textlink="">
      <xdr:nvSpPr>
        <xdr:cNvPr id="3483" name="Check Box 1435" hidden="1">
          <a:extLst>
            <a:ext uri="{63B3BB69-23CF-44E3-9099-C40C66FF867C}">
              <a14:compatExt xmlns:a14="http://schemas.microsoft.com/office/drawing/2010/main" spid="_x0000_s3483"/>
            </a:ext>
            <a:ext uri="{FF2B5EF4-FFF2-40B4-BE49-F238E27FC236}">
              <a16:creationId xmlns:a16="http://schemas.microsoft.com/office/drawing/2014/main" id="{00000000-0008-0000-0100-00009B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327</xdr:row>
      <xdr:rowOff>28575</xdr:rowOff>
    </xdr:from>
    <xdr:to>
      <xdr:col>1</xdr:col>
      <xdr:colOff>285750</xdr:colOff>
      <xdr:row>327</xdr:row>
      <xdr:rowOff>190500</xdr:rowOff>
    </xdr:to>
    <xdr:sp macro="" textlink="">
      <xdr:nvSpPr>
        <xdr:cNvPr id="3484" name="Check Box 1436" hidden="1">
          <a:extLst>
            <a:ext uri="{63B3BB69-23CF-44E3-9099-C40C66FF867C}">
              <a14:compatExt xmlns:a14="http://schemas.microsoft.com/office/drawing/2010/main" spid="_x0000_s3484"/>
            </a:ext>
            <a:ext uri="{FF2B5EF4-FFF2-40B4-BE49-F238E27FC236}">
              <a16:creationId xmlns:a16="http://schemas.microsoft.com/office/drawing/2014/main" id="{00000000-0008-0000-0100-00009C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328</xdr:row>
      <xdr:rowOff>28575</xdr:rowOff>
    </xdr:from>
    <xdr:to>
      <xdr:col>1</xdr:col>
      <xdr:colOff>285750</xdr:colOff>
      <xdr:row>328</xdr:row>
      <xdr:rowOff>190500</xdr:rowOff>
    </xdr:to>
    <xdr:sp macro="" textlink="">
      <xdr:nvSpPr>
        <xdr:cNvPr id="3485" name="Check Box 1437" hidden="1">
          <a:extLst>
            <a:ext uri="{63B3BB69-23CF-44E3-9099-C40C66FF867C}">
              <a14:compatExt xmlns:a14="http://schemas.microsoft.com/office/drawing/2010/main" spid="_x0000_s3485"/>
            </a:ext>
            <a:ext uri="{FF2B5EF4-FFF2-40B4-BE49-F238E27FC236}">
              <a16:creationId xmlns:a16="http://schemas.microsoft.com/office/drawing/2014/main" id="{00000000-0008-0000-0100-00009D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329</xdr:row>
      <xdr:rowOff>28575</xdr:rowOff>
    </xdr:from>
    <xdr:to>
      <xdr:col>1</xdr:col>
      <xdr:colOff>285750</xdr:colOff>
      <xdr:row>329</xdr:row>
      <xdr:rowOff>190500</xdr:rowOff>
    </xdr:to>
    <xdr:sp macro="" textlink="">
      <xdr:nvSpPr>
        <xdr:cNvPr id="3486" name="Check Box 1438" hidden="1">
          <a:extLst>
            <a:ext uri="{63B3BB69-23CF-44E3-9099-C40C66FF867C}">
              <a14:compatExt xmlns:a14="http://schemas.microsoft.com/office/drawing/2010/main" spid="_x0000_s3486"/>
            </a:ext>
            <a:ext uri="{FF2B5EF4-FFF2-40B4-BE49-F238E27FC236}">
              <a16:creationId xmlns:a16="http://schemas.microsoft.com/office/drawing/2014/main" id="{00000000-0008-0000-0100-00009E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330</xdr:row>
      <xdr:rowOff>28575</xdr:rowOff>
    </xdr:from>
    <xdr:to>
      <xdr:col>1</xdr:col>
      <xdr:colOff>285750</xdr:colOff>
      <xdr:row>330</xdr:row>
      <xdr:rowOff>190500</xdr:rowOff>
    </xdr:to>
    <xdr:sp macro="" textlink="">
      <xdr:nvSpPr>
        <xdr:cNvPr id="3487" name="Check Box 1439" hidden="1">
          <a:extLst>
            <a:ext uri="{63B3BB69-23CF-44E3-9099-C40C66FF867C}">
              <a14:compatExt xmlns:a14="http://schemas.microsoft.com/office/drawing/2010/main" spid="_x0000_s3487"/>
            </a:ext>
            <a:ext uri="{FF2B5EF4-FFF2-40B4-BE49-F238E27FC236}">
              <a16:creationId xmlns:a16="http://schemas.microsoft.com/office/drawing/2014/main" id="{00000000-0008-0000-0100-00009F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331</xdr:row>
      <xdr:rowOff>28575</xdr:rowOff>
    </xdr:from>
    <xdr:to>
      <xdr:col>1</xdr:col>
      <xdr:colOff>285750</xdr:colOff>
      <xdr:row>331</xdr:row>
      <xdr:rowOff>190500</xdr:rowOff>
    </xdr:to>
    <xdr:sp macro="" textlink="">
      <xdr:nvSpPr>
        <xdr:cNvPr id="3488" name="Check Box 1440" hidden="1">
          <a:extLst>
            <a:ext uri="{63B3BB69-23CF-44E3-9099-C40C66FF867C}">
              <a14:compatExt xmlns:a14="http://schemas.microsoft.com/office/drawing/2010/main" spid="_x0000_s3488"/>
            </a:ext>
            <a:ext uri="{FF2B5EF4-FFF2-40B4-BE49-F238E27FC236}">
              <a16:creationId xmlns:a16="http://schemas.microsoft.com/office/drawing/2014/main" id="{00000000-0008-0000-0100-0000A0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332</xdr:row>
      <xdr:rowOff>28575</xdr:rowOff>
    </xdr:from>
    <xdr:to>
      <xdr:col>1</xdr:col>
      <xdr:colOff>285750</xdr:colOff>
      <xdr:row>332</xdr:row>
      <xdr:rowOff>190500</xdr:rowOff>
    </xdr:to>
    <xdr:sp macro="" textlink="">
      <xdr:nvSpPr>
        <xdr:cNvPr id="3489" name="Check Box 1441" hidden="1">
          <a:extLst>
            <a:ext uri="{63B3BB69-23CF-44E3-9099-C40C66FF867C}">
              <a14:compatExt xmlns:a14="http://schemas.microsoft.com/office/drawing/2010/main" spid="_x0000_s3489"/>
            </a:ext>
            <a:ext uri="{FF2B5EF4-FFF2-40B4-BE49-F238E27FC236}">
              <a16:creationId xmlns:a16="http://schemas.microsoft.com/office/drawing/2014/main" id="{00000000-0008-0000-0100-0000A1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333</xdr:row>
      <xdr:rowOff>28575</xdr:rowOff>
    </xdr:from>
    <xdr:to>
      <xdr:col>1</xdr:col>
      <xdr:colOff>285750</xdr:colOff>
      <xdr:row>333</xdr:row>
      <xdr:rowOff>190500</xdr:rowOff>
    </xdr:to>
    <xdr:sp macro="" textlink="">
      <xdr:nvSpPr>
        <xdr:cNvPr id="3490" name="Check Box 1442" hidden="1">
          <a:extLst>
            <a:ext uri="{63B3BB69-23CF-44E3-9099-C40C66FF867C}">
              <a14:compatExt xmlns:a14="http://schemas.microsoft.com/office/drawing/2010/main" spid="_x0000_s3490"/>
            </a:ext>
            <a:ext uri="{FF2B5EF4-FFF2-40B4-BE49-F238E27FC236}">
              <a16:creationId xmlns:a16="http://schemas.microsoft.com/office/drawing/2014/main" id="{00000000-0008-0000-0100-0000A2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334</xdr:row>
      <xdr:rowOff>28575</xdr:rowOff>
    </xdr:from>
    <xdr:to>
      <xdr:col>1</xdr:col>
      <xdr:colOff>285750</xdr:colOff>
      <xdr:row>334</xdr:row>
      <xdr:rowOff>190500</xdr:rowOff>
    </xdr:to>
    <xdr:sp macro="" textlink="">
      <xdr:nvSpPr>
        <xdr:cNvPr id="3491" name="Check Box 1443" hidden="1">
          <a:extLst>
            <a:ext uri="{63B3BB69-23CF-44E3-9099-C40C66FF867C}">
              <a14:compatExt xmlns:a14="http://schemas.microsoft.com/office/drawing/2010/main" spid="_x0000_s3491"/>
            </a:ext>
            <a:ext uri="{FF2B5EF4-FFF2-40B4-BE49-F238E27FC236}">
              <a16:creationId xmlns:a16="http://schemas.microsoft.com/office/drawing/2014/main" id="{00000000-0008-0000-0100-0000A3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335</xdr:row>
      <xdr:rowOff>28575</xdr:rowOff>
    </xdr:from>
    <xdr:to>
      <xdr:col>1</xdr:col>
      <xdr:colOff>285750</xdr:colOff>
      <xdr:row>335</xdr:row>
      <xdr:rowOff>190500</xdr:rowOff>
    </xdr:to>
    <xdr:sp macro="" textlink="">
      <xdr:nvSpPr>
        <xdr:cNvPr id="3492" name="Check Box 1444" hidden="1">
          <a:extLst>
            <a:ext uri="{63B3BB69-23CF-44E3-9099-C40C66FF867C}">
              <a14:compatExt xmlns:a14="http://schemas.microsoft.com/office/drawing/2010/main" spid="_x0000_s3492"/>
            </a:ext>
            <a:ext uri="{FF2B5EF4-FFF2-40B4-BE49-F238E27FC236}">
              <a16:creationId xmlns:a16="http://schemas.microsoft.com/office/drawing/2014/main" id="{00000000-0008-0000-0100-0000A4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336</xdr:row>
      <xdr:rowOff>28575</xdr:rowOff>
    </xdr:from>
    <xdr:to>
      <xdr:col>1</xdr:col>
      <xdr:colOff>285750</xdr:colOff>
      <xdr:row>336</xdr:row>
      <xdr:rowOff>190500</xdr:rowOff>
    </xdr:to>
    <xdr:sp macro="" textlink="">
      <xdr:nvSpPr>
        <xdr:cNvPr id="3493" name="Check Box 1445" hidden="1">
          <a:extLst>
            <a:ext uri="{63B3BB69-23CF-44E3-9099-C40C66FF867C}">
              <a14:compatExt xmlns:a14="http://schemas.microsoft.com/office/drawing/2010/main" spid="_x0000_s3493"/>
            </a:ext>
            <a:ext uri="{FF2B5EF4-FFF2-40B4-BE49-F238E27FC236}">
              <a16:creationId xmlns:a16="http://schemas.microsoft.com/office/drawing/2014/main" id="{00000000-0008-0000-0100-0000A5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338</xdr:row>
      <xdr:rowOff>28575</xdr:rowOff>
    </xdr:from>
    <xdr:to>
      <xdr:col>1</xdr:col>
      <xdr:colOff>285750</xdr:colOff>
      <xdr:row>338</xdr:row>
      <xdr:rowOff>190500</xdr:rowOff>
    </xdr:to>
    <xdr:sp macro="" textlink="">
      <xdr:nvSpPr>
        <xdr:cNvPr id="3494" name="Check Box 1446" hidden="1">
          <a:extLst>
            <a:ext uri="{63B3BB69-23CF-44E3-9099-C40C66FF867C}">
              <a14:compatExt xmlns:a14="http://schemas.microsoft.com/office/drawing/2010/main" spid="_x0000_s3494"/>
            </a:ext>
            <a:ext uri="{FF2B5EF4-FFF2-40B4-BE49-F238E27FC236}">
              <a16:creationId xmlns:a16="http://schemas.microsoft.com/office/drawing/2014/main" id="{00000000-0008-0000-0100-0000A6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339</xdr:row>
      <xdr:rowOff>28575</xdr:rowOff>
    </xdr:from>
    <xdr:to>
      <xdr:col>1</xdr:col>
      <xdr:colOff>285750</xdr:colOff>
      <xdr:row>339</xdr:row>
      <xdr:rowOff>190500</xdr:rowOff>
    </xdr:to>
    <xdr:sp macro="" textlink="">
      <xdr:nvSpPr>
        <xdr:cNvPr id="3495" name="Check Box 1447" hidden="1">
          <a:extLst>
            <a:ext uri="{63B3BB69-23CF-44E3-9099-C40C66FF867C}">
              <a14:compatExt xmlns:a14="http://schemas.microsoft.com/office/drawing/2010/main" spid="_x0000_s3495"/>
            </a:ext>
            <a:ext uri="{FF2B5EF4-FFF2-40B4-BE49-F238E27FC236}">
              <a16:creationId xmlns:a16="http://schemas.microsoft.com/office/drawing/2014/main" id="{00000000-0008-0000-0100-0000A7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343</xdr:row>
      <xdr:rowOff>28575</xdr:rowOff>
    </xdr:from>
    <xdr:to>
      <xdr:col>1</xdr:col>
      <xdr:colOff>285750</xdr:colOff>
      <xdr:row>343</xdr:row>
      <xdr:rowOff>190500</xdr:rowOff>
    </xdr:to>
    <xdr:sp macro="" textlink="">
      <xdr:nvSpPr>
        <xdr:cNvPr id="3496" name="Check Box 1448" hidden="1">
          <a:extLst>
            <a:ext uri="{63B3BB69-23CF-44E3-9099-C40C66FF867C}">
              <a14:compatExt xmlns:a14="http://schemas.microsoft.com/office/drawing/2010/main" spid="_x0000_s3496"/>
            </a:ext>
            <a:ext uri="{FF2B5EF4-FFF2-40B4-BE49-F238E27FC236}">
              <a16:creationId xmlns:a16="http://schemas.microsoft.com/office/drawing/2014/main" id="{00000000-0008-0000-0100-0000A8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344</xdr:row>
      <xdr:rowOff>28575</xdr:rowOff>
    </xdr:from>
    <xdr:to>
      <xdr:col>1</xdr:col>
      <xdr:colOff>285750</xdr:colOff>
      <xdr:row>344</xdr:row>
      <xdr:rowOff>190500</xdr:rowOff>
    </xdr:to>
    <xdr:sp macro="" textlink="">
      <xdr:nvSpPr>
        <xdr:cNvPr id="3497" name="Check Box 1449" hidden="1">
          <a:extLst>
            <a:ext uri="{63B3BB69-23CF-44E3-9099-C40C66FF867C}">
              <a14:compatExt xmlns:a14="http://schemas.microsoft.com/office/drawing/2010/main" spid="_x0000_s3497"/>
            </a:ext>
            <a:ext uri="{FF2B5EF4-FFF2-40B4-BE49-F238E27FC236}">
              <a16:creationId xmlns:a16="http://schemas.microsoft.com/office/drawing/2014/main" id="{00000000-0008-0000-0100-0000A9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345</xdr:row>
      <xdr:rowOff>28575</xdr:rowOff>
    </xdr:from>
    <xdr:to>
      <xdr:col>1</xdr:col>
      <xdr:colOff>285750</xdr:colOff>
      <xdr:row>345</xdr:row>
      <xdr:rowOff>190500</xdr:rowOff>
    </xdr:to>
    <xdr:sp macro="" textlink="">
      <xdr:nvSpPr>
        <xdr:cNvPr id="3498" name="Check Box 1450" hidden="1">
          <a:extLst>
            <a:ext uri="{63B3BB69-23CF-44E3-9099-C40C66FF867C}">
              <a14:compatExt xmlns:a14="http://schemas.microsoft.com/office/drawing/2010/main" spid="_x0000_s3498"/>
            </a:ext>
            <a:ext uri="{FF2B5EF4-FFF2-40B4-BE49-F238E27FC236}">
              <a16:creationId xmlns:a16="http://schemas.microsoft.com/office/drawing/2014/main" id="{00000000-0008-0000-0100-0000AA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346</xdr:row>
      <xdr:rowOff>28575</xdr:rowOff>
    </xdr:from>
    <xdr:to>
      <xdr:col>1</xdr:col>
      <xdr:colOff>285750</xdr:colOff>
      <xdr:row>346</xdr:row>
      <xdr:rowOff>190500</xdr:rowOff>
    </xdr:to>
    <xdr:sp macro="" textlink="">
      <xdr:nvSpPr>
        <xdr:cNvPr id="3499" name="Check Box 1451" hidden="1">
          <a:extLst>
            <a:ext uri="{63B3BB69-23CF-44E3-9099-C40C66FF867C}">
              <a14:compatExt xmlns:a14="http://schemas.microsoft.com/office/drawing/2010/main" spid="_x0000_s3499"/>
            </a:ext>
            <a:ext uri="{FF2B5EF4-FFF2-40B4-BE49-F238E27FC236}">
              <a16:creationId xmlns:a16="http://schemas.microsoft.com/office/drawing/2014/main" id="{00000000-0008-0000-0100-0000AB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347</xdr:row>
      <xdr:rowOff>28575</xdr:rowOff>
    </xdr:from>
    <xdr:to>
      <xdr:col>1</xdr:col>
      <xdr:colOff>285750</xdr:colOff>
      <xdr:row>347</xdr:row>
      <xdr:rowOff>190500</xdr:rowOff>
    </xdr:to>
    <xdr:sp macro="" textlink="">
      <xdr:nvSpPr>
        <xdr:cNvPr id="3500" name="Check Box 1452" hidden="1">
          <a:extLst>
            <a:ext uri="{63B3BB69-23CF-44E3-9099-C40C66FF867C}">
              <a14:compatExt xmlns:a14="http://schemas.microsoft.com/office/drawing/2010/main" spid="_x0000_s3500"/>
            </a:ext>
            <a:ext uri="{FF2B5EF4-FFF2-40B4-BE49-F238E27FC236}">
              <a16:creationId xmlns:a16="http://schemas.microsoft.com/office/drawing/2014/main" id="{00000000-0008-0000-0100-0000AC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348</xdr:row>
      <xdr:rowOff>28575</xdr:rowOff>
    </xdr:from>
    <xdr:to>
      <xdr:col>1</xdr:col>
      <xdr:colOff>285750</xdr:colOff>
      <xdr:row>348</xdr:row>
      <xdr:rowOff>190500</xdr:rowOff>
    </xdr:to>
    <xdr:sp macro="" textlink="">
      <xdr:nvSpPr>
        <xdr:cNvPr id="3501" name="Check Box 1453" hidden="1">
          <a:extLst>
            <a:ext uri="{63B3BB69-23CF-44E3-9099-C40C66FF867C}">
              <a14:compatExt xmlns:a14="http://schemas.microsoft.com/office/drawing/2010/main" spid="_x0000_s3501"/>
            </a:ext>
            <a:ext uri="{FF2B5EF4-FFF2-40B4-BE49-F238E27FC236}">
              <a16:creationId xmlns:a16="http://schemas.microsoft.com/office/drawing/2014/main" id="{00000000-0008-0000-0100-0000AD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349</xdr:row>
      <xdr:rowOff>28575</xdr:rowOff>
    </xdr:from>
    <xdr:to>
      <xdr:col>1</xdr:col>
      <xdr:colOff>285750</xdr:colOff>
      <xdr:row>349</xdr:row>
      <xdr:rowOff>190500</xdr:rowOff>
    </xdr:to>
    <xdr:sp macro="" textlink="">
      <xdr:nvSpPr>
        <xdr:cNvPr id="3502" name="Check Box 1454" hidden="1">
          <a:extLst>
            <a:ext uri="{63B3BB69-23CF-44E3-9099-C40C66FF867C}">
              <a14:compatExt xmlns:a14="http://schemas.microsoft.com/office/drawing/2010/main" spid="_x0000_s3502"/>
            </a:ext>
            <a:ext uri="{FF2B5EF4-FFF2-40B4-BE49-F238E27FC236}">
              <a16:creationId xmlns:a16="http://schemas.microsoft.com/office/drawing/2014/main" id="{00000000-0008-0000-0100-0000AE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350</xdr:row>
      <xdr:rowOff>28575</xdr:rowOff>
    </xdr:from>
    <xdr:to>
      <xdr:col>1</xdr:col>
      <xdr:colOff>285750</xdr:colOff>
      <xdr:row>350</xdr:row>
      <xdr:rowOff>190500</xdr:rowOff>
    </xdr:to>
    <xdr:sp macro="" textlink="">
      <xdr:nvSpPr>
        <xdr:cNvPr id="3503" name="Check Box 1455" hidden="1">
          <a:extLst>
            <a:ext uri="{63B3BB69-23CF-44E3-9099-C40C66FF867C}">
              <a14:compatExt xmlns:a14="http://schemas.microsoft.com/office/drawing/2010/main" spid="_x0000_s3503"/>
            </a:ext>
            <a:ext uri="{FF2B5EF4-FFF2-40B4-BE49-F238E27FC236}">
              <a16:creationId xmlns:a16="http://schemas.microsoft.com/office/drawing/2014/main" id="{00000000-0008-0000-0100-0000AF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351</xdr:row>
      <xdr:rowOff>28575</xdr:rowOff>
    </xdr:from>
    <xdr:to>
      <xdr:col>1</xdr:col>
      <xdr:colOff>285750</xdr:colOff>
      <xdr:row>351</xdr:row>
      <xdr:rowOff>190500</xdr:rowOff>
    </xdr:to>
    <xdr:sp macro="" textlink="">
      <xdr:nvSpPr>
        <xdr:cNvPr id="3504" name="Check Box 1456" hidden="1">
          <a:extLst>
            <a:ext uri="{63B3BB69-23CF-44E3-9099-C40C66FF867C}">
              <a14:compatExt xmlns:a14="http://schemas.microsoft.com/office/drawing/2010/main" spid="_x0000_s3504"/>
            </a:ext>
            <a:ext uri="{FF2B5EF4-FFF2-40B4-BE49-F238E27FC236}">
              <a16:creationId xmlns:a16="http://schemas.microsoft.com/office/drawing/2014/main" id="{00000000-0008-0000-0100-0000B0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352</xdr:row>
      <xdr:rowOff>28575</xdr:rowOff>
    </xdr:from>
    <xdr:to>
      <xdr:col>1</xdr:col>
      <xdr:colOff>285750</xdr:colOff>
      <xdr:row>352</xdr:row>
      <xdr:rowOff>190500</xdr:rowOff>
    </xdr:to>
    <xdr:sp macro="" textlink="">
      <xdr:nvSpPr>
        <xdr:cNvPr id="3505" name="Check Box 1457" hidden="1">
          <a:extLst>
            <a:ext uri="{63B3BB69-23CF-44E3-9099-C40C66FF867C}">
              <a14:compatExt xmlns:a14="http://schemas.microsoft.com/office/drawing/2010/main" spid="_x0000_s3505"/>
            </a:ext>
            <a:ext uri="{FF2B5EF4-FFF2-40B4-BE49-F238E27FC236}">
              <a16:creationId xmlns:a16="http://schemas.microsoft.com/office/drawing/2014/main" id="{00000000-0008-0000-0100-0000B1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353</xdr:row>
      <xdr:rowOff>28575</xdr:rowOff>
    </xdr:from>
    <xdr:to>
      <xdr:col>1</xdr:col>
      <xdr:colOff>285750</xdr:colOff>
      <xdr:row>353</xdr:row>
      <xdr:rowOff>190500</xdr:rowOff>
    </xdr:to>
    <xdr:sp macro="" textlink="">
      <xdr:nvSpPr>
        <xdr:cNvPr id="3506" name="Check Box 1458" hidden="1">
          <a:extLst>
            <a:ext uri="{63B3BB69-23CF-44E3-9099-C40C66FF867C}">
              <a14:compatExt xmlns:a14="http://schemas.microsoft.com/office/drawing/2010/main" spid="_x0000_s3506"/>
            </a:ext>
            <a:ext uri="{FF2B5EF4-FFF2-40B4-BE49-F238E27FC236}">
              <a16:creationId xmlns:a16="http://schemas.microsoft.com/office/drawing/2014/main" id="{00000000-0008-0000-0100-0000B2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354</xdr:row>
      <xdr:rowOff>28575</xdr:rowOff>
    </xdr:from>
    <xdr:to>
      <xdr:col>1</xdr:col>
      <xdr:colOff>285750</xdr:colOff>
      <xdr:row>354</xdr:row>
      <xdr:rowOff>190500</xdr:rowOff>
    </xdr:to>
    <xdr:sp macro="" textlink="">
      <xdr:nvSpPr>
        <xdr:cNvPr id="3507" name="Check Box 1459" hidden="1">
          <a:extLst>
            <a:ext uri="{63B3BB69-23CF-44E3-9099-C40C66FF867C}">
              <a14:compatExt xmlns:a14="http://schemas.microsoft.com/office/drawing/2010/main" spid="_x0000_s3507"/>
            </a:ext>
            <a:ext uri="{FF2B5EF4-FFF2-40B4-BE49-F238E27FC236}">
              <a16:creationId xmlns:a16="http://schemas.microsoft.com/office/drawing/2014/main" id="{00000000-0008-0000-0100-0000B3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355</xdr:row>
      <xdr:rowOff>28575</xdr:rowOff>
    </xdr:from>
    <xdr:to>
      <xdr:col>1</xdr:col>
      <xdr:colOff>285750</xdr:colOff>
      <xdr:row>355</xdr:row>
      <xdr:rowOff>190500</xdr:rowOff>
    </xdr:to>
    <xdr:sp macro="" textlink="">
      <xdr:nvSpPr>
        <xdr:cNvPr id="3508" name="Check Box 1460" hidden="1">
          <a:extLst>
            <a:ext uri="{63B3BB69-23CF-44E3-9099-C40C66FF867C}">
              <a14:compatExt xmlns:a14="http://schemas.microsoft.com/office/drawing/2010/main" spid="_x0000_s3508"/>
            </a:ext>
            <a:ext uri="{FF2B5EF4-FFF2-40B4-BE49-F238E27FC236}">
              <a16:creationId xmlns:a16="http://schemas.microsoft.com/office/drawing/2014/main" id="{00000000-0008-0000-0100-0000B4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356</xdr:row>
      <xdr:rowOff>28575</xdr:rowOff>
    </xdr:from>
    <xdr:to>
      <xdr:col>1</xdr:col>
      <xdr:colOff>285750</xdr:colOff>
      <xdr:row>356</xdr:row>
      <xdr:rowOff>190500</xdr:rowOff>
    </xdr:to>
    <xdr:sp macro="" textlink="">
      <xdr:nvSpPr>
        <xdr:cNvPr id="3509" name="Check Box 1461" hidden="1">
          <a:extLst>
            <a:ext uri="{63B3BB69-23CF-44E3-9099-C40C66FF867C}">
              <a14:compatExt xmlns:a14="http://schemas.microsoft.com/office/drawing/2010/main" spid="_x0000_s3509"/>
            </a:ext>
            <a:ext uri="{FF2B5EF4-FFF2-40B4-BE49-F238E27FC236}">
              <a16:creationId xmlns:a16="http://schemas.microsoft.com/office/drawing/2014/main" id="{00000000-0008-0000-0100-0000B5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357</xdr:row>
      <xdr:rowOff>28575</xdr:rowOff>
    </xdr:from>
    <xdr:to>
      <xdr:col>1</xdr:col>
      <xdr:colOff>285750</xdr:colOff>
      <xdr:row>357</xdr:row>
      <xdr:rowOff>190500</xdr:rowOff>
    </xdr:to>
    <xdr:sp macro="" textlink="">
      <xdr:nvSpPr>
        <xdr:cNvPr id="3510" name="Check Box 1462" hidden="1">
          <a:extLst>
            <a:ext uri="{63B3BB69-23CF-44E3-9099-C40C66FF867C}">
              <a14:compatExt xmlns:a14="http://schemas.microsoft.com/office/drawing/2010/main" spid="_x0000_s3510"/>
            </a:ext>
            <a:ext uri="{FF2B5EF4-FFF2-40B4-BE49-F238E27FC236}">
              <a16:creationId xmlns:a16="http://schemas.microsoft.com/office/drawing/2014/main" id="{00000000-0008-0000-0100-0000B6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358</xdr:row>
      <xdr:rowOff>28575</xdr:rowOff>
    </xdr:from>
    <xdr:to>
      <xdr:col>1</xdr:col>
      <xdr:colOff>285750</xdr:colOff>
      <xdr:row>358</xdr:row>
      <xdr:rowOff>190500</xdr:rowOff>
    </xdr:to>
    <xdr:sp macro="" textlink="">
      <xdr:nvSpPr>
        <xdr:cNvPr id="3511" name="Check Box 1463" hidden="1">
          <a:extLst>
            <a:ext uri="{63B3BB69-23CF-44E3-9099-C40C66FF867C}">
              <a14:compatExt xmlns:a14="http://schemas.microsoft.com/office/drawing/2010/main" spid="_x0000_s3511"/>
            </a:ext>
            <a:ext uri="{FF2B5EF4-FFF2-40B4-BE49-F238E27FC236}">
              <a16:creationId xmlns:a16="http://schemas.microsoft.com/office/drawing/2014/main" id="{00000000-0008-0000-0100-0000B7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359</xdr:row>
      <xdr:rowOff>28575</xdr:rowOff>
    </xdr:from>
    <xdr:to>
      <xdr:col>1</xdr:col>
      <xdr:colOff>285750</xdr:colOff>
      <xdr:row>359</xdr:row>
      <xdr:rowOff>190500</xdr:rowOff>
    </xdr:to>
    <xdr:sp macro="" textlink="">
      <xdr:nvSpPr>
        <xdr:cNvPr id="3512" name="Check Box 1464" hidden="1">
          <a:extLst>
            <a:ext uri="{63B3BB69-23CF-44E3-9099-C40C66FF867C}">
              <a14:compatExt xmlns:a14="http://schemas.microsoft.com/office/drawing/2010/main" spid="_x0000_s3512"/>
            </a:ext>
            <a:ext uri="{FF2B5EF4-FFF2-40B4-BE49-F238E27FC236}">
              <a16:creationId xmlns:a16="http://schemas.microsoft.com/office/drawing/2014/main" id="{00000000-0008-0000-0100-0000B8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360</xdr:row>
      <xdr:rowOff>28575</xdr:rowOff>
    </xdr:from>
    <xdr:to>
      <xdr:col>1</xdr:col>
      <xdr:colOff>285750</xdr:colOff>
      <xdr:row>360</xdr:row>
      <xdr:rowOff>190500</xdr:rowOff>
    </xdr:to>
    <xdr:sp macro="" textlink="">
      <xdr:nvSpPr>
        <xdr:cNvPr id="3513" name="Check Box 1465" hidden="1">
          <a:extLst>
            <a:ext uri="{63B3BB69-23CF-44E3-9099-C40C66FF867C}">
              <a14:compatExt xmlns:a14="http://schemas.microsoft.com/office/drawing/2010/main" spid="_x0000_s3513"/>
            </a:ext>
            <a:ext uri="{FF2B5EF4-FFF2-40B4-BE49-F238E27FC236}">
              <a16:creationId xmlns:a16="http://schemas.microsoft.com/office/drawing/2014/main" id="{00000000-0008-0000-0100-0000B9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361</xdr:row>
      <xdr:rowOff>28575</xdr:rowOff>
    </xdr:from>
    <xdr:to>
      <xdr:col>1</xdr:col>
      <xdr:colOff>285750</xdr:colOff>
      <xdr:row>361</xdr:row>
      <xdr:rowOff>190500</xdr:rowOff>
    </xdr:to>
    <xdr:sp macro="" textlink="">
      <xdr:nvSpPr>
        <xdr:cNvPr id="3514" name="Check Box 1466" hidden="1">
          <a:extLst>
            <a:ext uri="{63B3BB69-23CF-44E3-9099-C40C66FF867C}">
              <a14:compatExt xmlns:a14="http://schemas.microsoft.com/office/drawing/2010/main" spid="_x0000_s3514"/>
            </a:ext>
            <a:ext uri="{FF2B5EF4-FFF2-40B4-BE49-F238E27FC236}">
              <a16:creationId xmlns:a16="http://schemas.microsoft.com/office/drawing/2014/main" id="{00000000-0008-0000-0100-0000BA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362</xdr:row>
      <xdr:rowOff>28575</xdr:rowOff>
    </xdr:from>
    <xdr:to>
      <xdr:col>1</xdr:col>
      <xdr:colOff>285750</xdr:colOff>
      <xdr:row>362</xdr:row>
      <xdr:rowOff>190500</xdr:rowOff>
    </xdr:to>
    <xdr:sp macro="" textlink="">
      <xdr:nvSpPr>
        <xdr:cNvPr id="3515" name="Check Box 1467" hidden="1">
          <a:extLst>
            <a:ext uri="{63B3BB69-23CF-44E3-9099-C40C66FF867C}">
              <a14:compatExt xmlns:a14="http://schemas.microsoft.com/office/drawing/2010/main" spid="_x0000_s3515"/>
            </a:ext>
            <a:ext uri="{FF2B5EF4-FFF2-40B4-BE49-F238E27FC236}">
              <a16:creationId xmlns:a16="http://schemas.microsoft.com/office/drawing/2014/main" id="{00000000-0008-0000-0100-0000BB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363</xdr:row>
      <xdr:rowOff>28575</xdr:rowOff>
    </xdr:from>
    <xdr:to>
      <xdr:col>1</xdr:col>
      <xdr:colOff>285750</xdr:colOff>
      <xdr:row>363</xdr:row>
      <xdr:rowOff>190500</xdr:rowOff>
    </xdr:to>
    <xdr:sp macro="" textlink="">
      <xdr:nvSpPr>
        <xdr:cNvPr id="3516" name="Check Box 1468" hidden="1">
          <a:extLst>
            <a:ext uri="{63B3BB69-23CF-44E3-9099-C40C66FF867C}">
              <a14:compatExt xmlns:a14="http://schemas.microsoft.com/office/drawing/2010/main" spid="_x0000_s3516"/>
            </a:ext>
            <a:ext uri="{FF2B5EF4-FFF2-40B4-BE49-F238E27FC236}">
              <a16:creationId xmlns:a16="http://schemas.microsoft.com/office/drawing/2014/main" id="{00000000-0008-0000-0100-0000BC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364</xdr:row>
      <xdr:rowOff>28575</xdr:rowOff>
    </xdr:from>
    <xdr:to>
      <xdr:col>1</xdr:col>
      <xdr:colOff>285750</xdr:colOff>
      <xdr:row>364</xdr:row>
      <xdr:rowOff>190500</xdr:rowOff>
    </xdr:to>
    <xdr:sp macro="" textlink="">
      <xdr:nvSpPr>
        <xdr:cNvPr id="3517" name="Check Box 1469" hidden="1">
          <a:extLst>
            <a:ext uri="{63B3BB69-23CF-44E3-9099-C40C66FF867C}">
              <a14:compatExt xmlns:a14="http://schemas.microsoft.com/office/drawing/2010/main" spid="_x0000_s3517"/>
            </a:ext>
            <a:ext uri="{FF2B5EF4-FFF2-40B4-BE49-F238E27FC236}">
              <a16:creationId xmlns:a16="http://schemas.microsoft.com/office/drawing/2014/main" id="{00000000-0008-0000-0100-0000BD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365</xdr:row>
      <xdr:rowOff>28575</xdr:rowOff>
    </xdr:from>
    <xdr:to>
      <xdr:col>1</xdr:col>
      <xdr:colOff>285750</xdr:colOff>
      <xdr:row>365</xdr:row>
      <xdr:rowOff>190500</xdr:rowOff>
    </xdr:to>
    <xdr:sp macro="" textlink="">
      <xdr:nvSpPr>
        <xdr:cNvPr id="3518" name="Check Box 1470" hidden="1">
          <a:extLst>
            <a:ext uri="{63B3BB69-23CF-44E3-9099-C40C66FF867C}">
              <a14:compatExt xmlns:a14="http://schemas.microsoft.com/office/drawing/2010/main" spid="_x0000_s3518"/>
            </a:ext>
            <a:ext uri="{FF2B5EF4-FFF2-40B4-BE49-F238E27FC236}">
              <a16:creationId xmlns:a16="http://schemas.microsoft.com/office/drawing/2014/main" id="{00000000-0008-0000-0100-0000BE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366</xdr:row>
      <xdr:rowOff>28575</xdr:rowOff>
    </xdr:from>
    <xdr:to>
      <xdr:col>1</xdr:col>
      <xdr:colOff>285750</xdr:colOff>
      <xdr:row>366</xdr:row>
      <xdr:rowOff>190500</xdr:rowOff>
    </xdr:to>
    <xdr:sp macro="" textlink="">
      <xdr:nvSpPr>
        <xdr:cNvPr id="3519" name="Check Box 1471" hidden="1">
          <a:extLst>
            <a:ext uri="{63B3BB69-23CF-44E3-9099-C40C66FF867C}">
              <a14:compatExt xmlns:a14="http://schemas.microsoft.com/office/drawing/2010/main" spid="_x0000_s3519"/>
            </a:ext>
            <a:ext uri="{FF2B5EF4-FFF2-40B4-BE49-F238E27FC236}">
              <a16:creationId xmlns:a16="http://schemas.microsoft.com/office/drawing/2014/main" id="{00000000-0008-0000-0100-0000BF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367</xdr:row>
      <xdr:rowOff>28575</xdr:rowOff>
    </xdr:from>
    <xdr:to>
      <xdr:col>1</xdr:col>
      <xdr:colOff>285750</xdr:colOff>
      <xdr:row>367</xdr:row>
      <xdr:rowOff>190500</xdr:rowOff>
    </xdr:to>
    <xdr:sp macro="" textlink="">
      <xdr:nvSpPr>
        <xdr:cNvPr id="3520" name="Check Box 1472" hidden="1">
          <a:extLst>
            <a:ext uri="{63B3BB69-23CF-44E3-9099-C40C66FF867C}">
              <a14:compatExt xmlns:a14="http://schemas.microsoft.com/office/drawing/2010/main" spid="_x0000_s3520"/>
            </a:ext>
            <a:ext uri="{FF2B5EF4-FFF2-40B4-BE49-F238E27FC236}">
              <a16:creationId xmlns:a16="http://schemas.microsoft.com/office/drawing/2014/main" id="{00000000-0008-0000-0100-0000C0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368</xdr:row>
      <xdr:rowOff>28575</xdr:rowOff>
    </xdr:from>
    <xdr:to>
      <xdr:col>1</xdr:col>
      <xdr:colOff>285750</xdr:colOff>
      <xdr:row>368</xdr:row>
      <xdr:rowOff>190500</xdr:rowOff>
    </xdr:to>
    <xdr:sp macro="" textlink="">
      <xdr:nvSpPr>
        <xdr:cNvPr id="3521" name="Check Box 1473" hidden="1">
          <a:extLst>
            <a:ext uri="{63B3BB69-23CF-44E3-9099-C40C66FF867C}">
              <a14:compatExt xmlns:a14="http://schemas.microsoft.com/office/drawing/2010/main" spid="_x0000_s3521"/>
            </a:ext>
            <a:ext uri="{FF2B5EF4-FFF2-40B4-BE49-F238E27FC236}">
              <a16:creationId xmlns:a16="http://schemas.microsoft.com/office/drawing/2014/main" id="{00000000-0008-0000-0100-0000C1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300</xdr:row>
      <xdr:rowOff>28575</xdr:rowOff>
    </xdr:from>
    <xdr:to>
      <xdr:col>1</xdr:col>
      <xdr:colOff>285750</xdr:colOff>
      <xdr:row>300</xdr:row>
      <xdr:rowOff>190500</xdr:rowOff>
    </xdr:to>
    <xdr:sp macro="" textlink="">
      <xdr:nvSpPr>
        <xdr:cNvPr id="3522" name="Check Box 1474" hidden="1">
          <a:extLst>
            <a:ext uri="{63B3BB69-23CF-44E3-9099-C40C66FF867C}">
              <a14:compatExt xmlns:a14="http://schemas.microsoft.com/office/drawing/2010/main" spid="_x0000_s3522"/>
            </a:ext>
            <a:ext uri="{FF2B5EF4-FFF2-40B4-BE49-F238E27FC236}">
              <a16:creationId xmlns:a16="http://schemas.microsoft.com/office/drawing/2014/main" id="{00000000-0008-0000-0100-0000C2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369</xdr:row>
      <xdr:rowOff>28575</xdr:rowOff>
    </xdr:from>
    <xdr:to>
      <xdr:col>1</xdr:col>
      <xdr:colOff>285750</xdr:colOff>
      <xdr:row>369</xdr:row>
      <xdr:rowOff>190500</xdr:rowOff>
    </xdr:to>
    <xdr:sp macro="" textlink="">
      <xdr:nvSpPr>
        <xdr:cNvPr id="3523" name="Check Box 1475" hidden="1">
          <a:extLst>
            <a:ext uri="{63B3BB69-23CF-44E3-9099-C40C66FF867C}">
              <a14:compatExt xmlns:a14="http://schemas.microsoft.com/office/drawing/2010/main" spid="_x0000_s3523"/>
            </a:ext>
            <a:ext uri="{FF2B5EF4-FFF2-40B4-BE49-F238E27FC236}">
              <a16:creationId xmlns:a16="http://schemas.microsoft.com/office/drawing/2014/main" id="{00000000-0008-0000-0100-0000C3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392</xdr:row>
      <xdr:rowOff>28575</xdr:rowOff>
    </xdr:from>
    <xdr:to>
      <xdr:col>1</xdr:col>
      <xdr:colOff>285750</xdr:colOff>
      <xdr:row>392</xdr:row>
      <xdr:rowOff>190500</xdr:rowOff>
    </xdr:to>
    <xdr:sp macro="" textlink="">
      <xdr:nvSpPr>
        <xdr:cNvPr id="3524" name="Check Box 1476" hidden="1">
          <a:extLst>
            <a:ext uri="{63B3BB69-23CF-44E3-9099-C40C66FF867C}">
              <a14:compatExt xmlns:a14="http://schemas.microsoft.com/office/drawing/2010/main" spid="_x0000_s3524"/>
            </a:ext>
            <a:ext uri="{FF2B5EF4-FFF2-40B4-BE49-F238E27FC236}">
              <a16:creationId xmlns:a16="http://schemas.microsoft.com/office/drawing/2014/main" id="{00000000-0008-0000-0100-0000C4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393</xdr:row>
      <xdr:rowOff>28575</xdr:rowOff>
    </xdr:from>
    <xdr:to>
      <xdr:col>1</xdr:col>
      <xdr:colOff>285750</xdr:colOff>
      <xdr:row>393</xdr:row>
      <xdr:rowOff>190500</xdr:rowOff>
    </xdr:to>
    <xdr:sp macro="" textlink="">
      <xdr:nvSpPr>
        <xdr:cNvPr id="3525" name="Check Box 1477" hidden="1">
          <a:extLst>
            <a:ext uri="{63B3BB69-23CF-44E3-9099-C40C66FF867C}">
              <a14:compatExt xmlns:a14="http://schemas.microsoft.com/office/drawing/2010/main" spid="_x0000_s3525"/>
            </a:ext>
            <a:ext uri="{FF2B5EF4-FFF2-40B4-BE49-F238E27FC236}">
              <a16:creationId xmlns:a16="http://schemas.microsoft.com/office/drawing/2014/main" id="{00000000-0008-0000-0100-0000C5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394</xdr:row>
      <xdr:rowOff>28575</xdr:rowOff>
    </xdr:from>
    <xdr:to>
      <xdr:col>1</xdr:col>
      <xdr:colOff>285750</xdr:colOff>
      <xdr:row>394</xdr:row>
      <xdr:rowOff>190500</xdr:rowOff>
    </xdr:to>
    <xdr:sp macro="" textlink="">
      <xdr:nvSpPr>
        <xdr:cNvPr id="3526" name="Check Box 1478" hidden="1">
          <a:extLst>
            <a:ext uri="{63B3BB69-23CF-44E3-9099-C40C66FF867C}">
              <a14:compatExt xmlns:a14="http://schemas.microsoft.com/office/drawing/2010/main" spid="_x0000_s3526"/>
            </a:ext>
            <a:ext uri="{FF2B5EF4-FFF2-40B4-BE49-F238E27FC236}">
              <a16:creationId xmlns:a16="http://schemas.microsoft.com/office/drawing/2014/main" id="{00000000-0008-0000-0100-0000C6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395</xdr:row>
      <xdr:rowOff>28575</xdr:rowOff>
    </xdr:from>
    <xdr:to>
      <xdr:col>1</xdr:col>
      <xdr:colOff>285750</xdr:colOff>
      <xdr:row>395</xdr:row>
      <xdr:rowOff>190500</xdr:rowOff>
    </xdr:to>
    <xdr:sp macro="" textlink="">
      <xdr:nvSpPr>
        <xdr:cNvPr id="3527" name="Check Box 1479" hidden="1">
          <a:extLst>
            <a:ext uri="{63B3BB69-23CF-44E3-9099-C40C66FF867C}">
              <a14:compatExt xmlns:a14="http://schemas.microsoft.com/office/drawing/2010/main" spid="_x0000_s3527"/>
            </a:ext>
            <a:ext uri="{FF2B5EF4-FFF2-40B4-BE49-F238E27FC236}">
              <a16:creationId xmlns:a16="http://schemas.microsoft.com/office/drawing/2014/main" id="{00000000-0008-0000-0100-0000C7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396</xdr:row>
      <xdr:rowOff>28575</xdr:rowOff>
    </xdr:from>
    <xdr:to>
      <xdr:col>1</xdr:col>
      <xdr:colOff>285750</xdr:colOff>
      <xdr:row>396</xdr:row>
      <xdr:rowOff>190500</xdr:rowOff>
    </xdr:to>
    <xdr:sp macro="" textlink="">
      <xdr:nvSpPr>
        <xdr:cNvPr id="3528" name="Check Box 1480" hidden="1">
          <a:extLst>
            <a:ext uri="{63B3BB69-23CF-44E3-9099-C40C66FF867C}">
              <a14:compatExt xmlns:a14="http://schemas.microsoft.com/office/drawing/2010/main" spid="_x0000_s3528"/>
            </a:ext>
            <a:ext uri="{FF2B5EF4-FFF2-40B4-BE49-F238E27FC236}">
              <a16:creationId xmlns:a16="http://schemas.microsoft.com/office/drawing/2014/main" id="{00000000-0008-0000-0100-0000C8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397</xdr:row>
      <xdr:rowOff>28575</xdr:rowOff>
    </xdr:from>
    <xdr:to>
      <xdr:col>1</xdr:col>
      <xdr:colOff>285750</xdr:colOff>
      <xdr:row>397</xdr:row>
      <xdr:rowOff>190500</xdr:rowOff>
    </xdr:to>
    <xdr:sp macro="" textlink="">
      <xdr:nvSpPr>
        <xdr:cNvPr id="3529" name="Check Box 1481" hidden="1">
          <a:extLst>
            <a:ext uri="{63B3BB69-23CF-44E3-9099-C40C66FF867C}">
              <a14:compatExt xmlns:a14="http://schemas.microsoft.com/office/drawing/2010/main" spid="_x0000_s3529"/>
            </a:ext>
            <a:ext uri="{FF2B5EF4-FFF2-40B4-BE49-F238E27FC236}">
              <a16:creationId xmlns:a16="http://schemas.microsoft.com/office/drawing/2014/main" id="{00000000-0008-0000-0100-0000C9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398</xdr:row>
      <xdr:rowOff>28575</xdr:rowOff>
    </xdr:from>
    <xdr:to>
      <xdr:col>1</xdr:col>
      <xdr:colOff>285750</xdr:colOff>
      <xdr:row>398</xdr:row>
      <xdr:rowOff>190500</xdr:rowOff>
    </xdr:to>
    <xdr:sp macro="" textlink="">
      <xdr:nvSpPr>
        <xdr:cNvPr id="3530" name="Check Box 1482" hidden="1">
          <a:extLst>
            <a:ext uri="{63B3BB69-23CF-44E3-9099-C40C66FF867C}">
              <a14:compatExt xmlns:a14="http://schemas.microsoft.com/office/drawing/2010/main" spid="_x0000_s3530"/>
            </a:ext>
            <a:ext uri="{FF2B5EF4-FFF2-40B4-BE49-F238E27FC236}">
              <a16:creationId xmlns:a16="http://schemas.microsoft.com/office/drawing/2014/main" id="{00000000-0008-0000-0100-0000CA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399</xdr:row>
      <xdr:rowOff>28575</xdr:rowOff>
    </xdr:from>
    <xdr:to>
      <xdr:col>1</xdr:col>
      <xdr:colOff>285750</xdr:colOff>
      <xdr:row>399</xdr:row>
      <xdr:rowOff>190500</xdr:rowOff>
    </xdr:to>
    <xdr:sp macro="" textlink="">
      <xdr:nvSpPr>
        <xdr:cNvPr id="3531" name="Check Box 1483" hidden="1">
          <a:extLst>
            <a:ext uri="{63B3BB69-23CF-44E3-9099-C40C66FF867C}">
              <a14:compatExt xmlns:a14="http://schemas.microsoft.com/office/drawing/2010/main" spid="_x0000_s3531"/>
            </a:ext>
            <a:ext uri="{FF2B5EF4-FFF2-40B4-BE49-F238E27FC236}">
              <a16:creationId xmlns:a16="http://schemas.microsoft.com/office/drawing/2014/main" id="{00000000-0008-0000-0100-0000CB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400</xdr:row>
      <xdr:rowOff>28575</xdr:rowOff>
    </xdr:from>
    <xdr:to>
      <xdr:col>1</xdr:col>
      <xdr:colOff>285750</xdr:colOff>
      <xdr:row>400</xdr:row>
      <xdr:rowOff>190500</xdr:rowOff>
    </xdr:to>
    <xdr:sp macro="" textlink="">
      <xdr:nvSpPr>
        <xdr:cNvPr id="3532" name="Check Box 1484" hidden="1">
          <a:extLst>
            <a:ext uri="{63B3BB69-23CF-44E3-9099-C40C66FF867C}">
              <a14:compatExt xmlns:a14="http://schemas.microsoft.com/office/drawing/2010/main" spid="_x0000_s3532"/>
            </a:ext>
            <a:ext uri="{FF2B5EF4-FFF2-40B4-BE49-F238E27FC236}">
              <a16:creationId xmlns:a16="http://schemas.microsoft.com/office/drawing/2014/main" id="{00000000-0008-0000-0100-0000CC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401</xdr:row>
      <xdr:rowOff>28575</xdr:rowOff>
    </xdr:from>
    <xdr:to>
      <xdr:col>1</xdr:col>
      <xdr:colOff>285750</xdr:colOff>
      <xdr:row>401</xdr:row>
      <xdr:rowOff>190500</xdr:rowOff>
    </xdr:to>
    <xdr:sp macro="" textlink="">
      <xdr:nvSpPr>
        <xdr:cNvPr id="3533" name="Check Box 1485" hidden="1">
          <a:extLst>
            <a:ext uri="{63B3BB69-23CF-44E3-9099-C40C66FF867C}">
              <a14:compatExt xmlns:a14="http://schemas.microsoft.com/office/drawing/2010/main" spid="_x0000_s3533"/>
            </a:ext>
            <a:ext uri="{FF2B5EF4-FFF2-40B4-BE49-F238E27FC236}">
              <a16:creationId xmlns:a16="http://schemas.microsoft.com/office/drawing/2014/main" id="{00000000-0008-0000-0100-0000CD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402</xdr:row>
      <xdr:rowOff>28575</xdr:rowOff>
    </xdr:from>
    <xdr:to>
      <xdr:col>1</xdr:col>
      <xdr:colOff>285750</xdr:colOff>
      <xdr:row>402</xdr:row>
      <xdr:rowOff>190500</xdr:rowOff>
    </xdr:to>
    <xdr:sp macro="" textlink="">
      <xdr:nvSpPr>
        <xdr:cNvPr id="3534" name="Check Box 1486" hidden="1">
          <a:extLst>
            <a:ext uri="{63B3BB69-23CF-44E3-9099-C40C66FF867C}">
              <a14:compatExt xmlns:a14="http://schemas.microsoft.com/office/drawing/2010/main" spid="_x0000_s3534"/>
            </a:ext>
            <a:ext uri="{FF2B5EF4-FFF2-40B4-BE49-F238E27FC236}">
              <a16:creationId xmlns:a16="http://schemas.microsoft.com/office/drawing/2014/main" id="{00000000-0008-0000-0100-0000CE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403</xdr:row>
      <xdr:rowOff>28575</xdr:rowOff>
    </xdr:from>
    <xdr:to>
      <xdr:col>1</xdr:col>
      <xdr:colOff>285750</xdr:colOff>
      <xdr:row>403</xdr:row>
      <xdr:rowOff>190500</xdr:rowOff>
    </xdr:to>
    <xdr:sp macro="" textlink="">
      <xdr:nvSpPr>
        <xdr:cNvPr id="3535" name="Check Box 1487" hidden="1">
          <a:extLst>
            <a:ext uri="{63B3BB69-23CF-44E3-9099-C40C66FF867C}">
              <a14:compatExt xmlns:a14="http://schemas.microsoft.com/office/drawing/2010/main" spid="_x0000_s3535"/>
            </a:ext>
            <a:ext uri="{FF2B5EF4-FFF2-40B4-BE49-F238E27FC236}">
              <a16:creationId xmlns:a16="http://schemas.microsoft.com/office/drawing/2014/main" id="{00000000-0008-0000-0100-0000CF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404</xdr:row>
      <xdr:rowOff>28575</xdr:rowOff>
    </xdr:from>
    <xdr:to>
      <xdr:col>1</xdr:col>
      <xdr:colOff>285750</xdr:colOff>
      <xdr:row>404</xdr:row>
      <xdr:rowOff>190500</xdr:rowOff>
    </xdr:to>
    <xdr:sp macro="" textlink="">
      <xdr:nvSpPr>
        <xdr:cNvPr id="3536" name="Check Box 1488" hidden="1">
          <a:extLst>
            <a:ext uri="{63B3BB69-23CF-44E3-9099-C40C66FF867C}">
              <a14:compatExt xmlns:a14="http://schemas.microsoft.com/office/drawing/2010/main" spid="_x0000_s3536"/>
            </a:ext>
            <a:ext uri="{FF2B5EF4-FFF2-40B4-BE49-F238E27FC236}">
              <a16:creationId xmlns:a16="http://schemas.microsoft.com/office/drawing/2014/main" id="{00000000-0008-0000-0100-0000D0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405</xdr:row>
      <xdr:rowOff>28575</xdr:rowOff>
    </xdr:from>
    <xdr:to>
      <xdr:col>1</xdr:col>
      <xdr:colOff>285750</xdr:colOff>
      <xdr:row>405</xdr:row>
      <xdr:rowOff>190500</xdr:rowOff>
    </xdr:to>
    <xdr:sp macro="" textlink="">
      <xdr:nvSpPr>
        <xdr:cNvPr id="3537" name="Check Box 1489" hidden="1">
          <a:extLst>
            <a:ext uri="{63B3BB69-23CF-44E3-9099-C40C66FF867C}">
              <a14:compatExt xmlns:a14="http://schemas.microsoft.com/office/drawing/2010/main" spid="_x0000_s3537"/>
            </a:ext>
            <a:ext uri="{FF2B5EF4-FFF2-40B4-BE49-F238E27FC236}">
              <a16:creationId xmlns:a16="http://schemas.microsoft.com/office/drawing/2014/main" id="{00000000-0008-0000-0100-0000D1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407</xdr:row>
      <xdr:rowOff>28575</xdr:rowOff>
    </xdr:from>
    <xdr:to>
      <xdr:col>1</xdr:col>
      <xdr:colOff>285750</xdr:colOff>
      <xdr:row>407</xdr:row>
      <xdr:rowOff>190500</xdr:rowOff>
    </xdr:to>
    <xdr:sp macro="" textlink="">
      <xdr:nvSpPr>
        <xdr:cNvPr id="3538" name="Check Box 1490" hidden="1">
          <a:extLst>
            <a:ext uri="{63B3BB69-23CF-44E3-9099-C40C66FF867C}">
              <a14:compatExt xmlns:a14="http://schemas.microsoft.com/office/drawing/2010/main" spid="_x0000_s3538"/>
            </a:ext>
            <a:ext uri="{FF2B5EF4-FFF2-40B4-BE49-F238E27FC236}">
              <a16:creationId xmlns:a16="http://schemas.microsoft.com/office/drawing/2014/main" id="{00000000-0008-0000-0100-0000D2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408</xdr:row>
      <xdr:rowOff>28575</xdr:rowOff>
    </xdr:from>
    <xdr:to>
      <xdr:col>1</xdr:col>
      <xdr:colOff>285750</xdr:colOff>
      <xdr:row>408</xdr:row>
      <xdr:rowOff>190500</xdr:rowOff>
    </xdr:to>
    <xdr:sp macro="" textlink="">
      <xdr:nvSpPr>
        <xdr:cNvPr id="3539" name="Check Box 1491" hidden="1">
          <a:extLst>
            <a:ext uri="{63B3BB69-23CF-44E3-9099-C40C66FF867C}">
              <a14:compatExt xmlns:a14="http://schemas.microsoft.com/office/drawing/2010/main" spid="_x0000_s3539"/>
            </a:ext>
            <a:ext uri="{FF2B5EF4-FFF2-40B4-BE49-F238E27FC236}">
              <a16:creationId xmlns:a16="http://schemas.microsoft.com/office/drawing/2014/main" id="{00000000-0008-0000-0100-0000D3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412</xdr:row>
      <xdr:rowOff>28575</xdr:rowOff>
    </xdr:from>
    <xdr:to>
      <xdr:col>1</xdr:col>
      <xdr:colOff>285750</xdr:colOff>
      <xdr:row>412</xdr:row>
      <xdr:rowOff>190500</xdr:rowOff>
    </xdr:to>
    <xdr:sp macro="" textlink="">
      <xdr:nvSpPr>
        <xdr:cNvPr id="3540" name="Check Box 1492" hidden="1">
          <a:extLst>
            <a:ext uri="{63B3BB69-23CF-44E3-9099-C40C66FF867C}">
              <a14:compatExt xmlns:a14="http://schemas.microsoft.com/office/drawing/2010/main" spid="_x0000_s3540"/>
            </a:ext>
            <a:ext uri="{FF2B5EF4-FFF2-40B4-BE49-F238E27FC236}">
              <a16:creationId xmlns:a16="http://schemas.microsoft.com/office/drawing/2014/main" id="{00000000-0008-0000-0100-0000D4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413</xdr:row>
      <xdr:rowOff>28575</xdr:rowOff>
    </xdr:from>
    <xdr:to>
      <xdr:col>1</xdr:col>
      <xdr:colOff>285750</xdr:colOff>
      <xdr:row>413</xdr:row>
      <xdr:rowOff>190500</xdr:rowOff>
    </xdr:to>
    <xdr:sp macro="" textlink="">
      <xdr:nvSpPr>
        <xdr:cNvPr id="3541" name="Check Box 1493" hidden="1">
          <a:extLst>
            <a:ext uri="{63B3BB69-23CF-44E3-9099-C40C66FF867C}">
              <a14:compatExt xmlns:a14="http://schemas.microsoft.com/office/drawing/2010/main" spid="_x0000_s3541"/>
            </a:ext>
            <a:ext uri="{FF2B5EF4-FFF2-40B4-BE49-F238E27FC236}">
              <a16:creationId xmlns:a16="http://schemas.microsoft.com/office/drawing/2014/main" id="{00000000-0008-0000-0100-0000D5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414</xdr:row>
      <xdr:rowOff>28575</xdr:rowOff>
    </xdr:from>
    <xdr:to>
      <xdr:col>1</xdr:col>
      <xdr:colOff>285750</xdr:colOff>
      <xdr:row>414</xdr:row>
      <xdr:rowOff>190500</xdr:rowOff>
    </xdr:to>
    <xdr:sp macro="" textlink="">
      <xdr:nvSpPr>
        <xdr:cNvPr id="3542" name="Check Box 1494" hidden="1">
          <a:extLst>
            <a:ext uri="{63B3BB69-23CF-44E3-9099-C40C66FF867C}">
              <a14:compatExt xmlns:a14="http://schemas.microsoft.com/office/drawing/2010/main" spid="_x0000_s3542"/>
            </a:ext>
            <a:ext uri="{FF2B5EF4-FFF2-40B4-BE49-F238E27FC236}">
              <a16:creationId xmlns:a16="http://schemas.microsoft.com/office/drawing/2014/main" id="{00000000-0008-0000-0100-0000D6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415</xdr:row>
      <xdr:rowOff>28575</xdr:rowOff>
    </xdr:from>
    <xdr:to>
      <xdr:col>1</xdr:col>
      <xdr:colOff>285750</xdr:colOff>
      <xdr:row>415</xdr:row>
      <xdr:rowOff>190500</xdr:rowOff>
    </xdr:to>
    <xdr:sp macro="" textlink="">
      <xdr:nvSpPr>
        <xdr:cNvPr id="3543" name="Check Box 1495" hidden="1">
          <a:extLst>
            <a:ext uri="{63B3BB69-23CF-44E3-9099-C40C66FF867C}">
              <a14:compatExt xmlns:a14="http://schemas.microsoft.com/office/drawing/2010/main" spid="_x0000_s3543"/>
            </a:ext>
            <a:ext uri="{FF2B5EF4-FFF2-40B4-BE49-F238E27FC236}">
              <a16:creationId xmlns:a16="http://schemas.microsoft.com/office/drawing/2014/main" id="{00000000-0008-0000-0100-0000D7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416</xdr:row>
      <xdr:rowOff>28575</xdr:rowOff>
    </xdr:from>
    <xdr:to>
      <xdr:col>1</xdr:col>
      <xdr:colOff>285750</xdr:colOff>
      <xdr:row>416</xdr:row>
      <xdr:rowOff>190500</xdr:rowOff>
    </xdr:to>
    <xdr:sp macro="" textlink="">
      <xdr:nvSpPr>
        <xdr:cNvPr id="3544" name="Check Box 1496" hidden="1">
          <a:extLst>
            <a:ext uri="{63B3BB69-23CF-44E3-9099-C40C66FF867C}">
              <a14:compatExt xmlns:a14="http://schemas.microsoft.com/office/drawing/2010/main" spid="_x0000_s3544"/>
            </a:ext>
            <a:ext uri="{FF2B5EF4-FFF2-40B4-BE49-F238E27FC236}">
              <a16:creationId xmlns:a16="http://schemas.microsoft.com/office/drawing/2014/main" id="{00000000-0008-0000-0100-0000D8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417</xdr:row>
      <xdr:rowOff>28575</xdr:rowOff>
    </xdr:from>
    <xdr:to>
      <xdr:col>1</xdr:col>
      <xdr:colOff>285750</xdr:colOff>
      <xdr:row>417</xdr:row>
      <xdr:rowOff>190500</xdr:rowOff>
    </xdr:to>
    <xdr:sp macro="" textlink="">
      <xdr:nvSpPr>
        <xdr:cNvPr id="3545" name="Check Box 1497" hidden="1">
          <a:extLst>
            <a:ext uri="{63B3BB69-23CF-44E3-9099-C40C66FF867C}">
              <a14:compatExt xmlns:a14="http://schemas.microsoft.com/office/drawing/2010/main" spid="_x0000_s3545"/>
            </a:ext>
            <a:ext uri="{FF2B5EF4-FFF2-40B4-BE49-F238E27FC236}">
              <a16:creationId xmlns:a16="http://schemas.microsoft.com/office/drawing/2014/main" id="{00000000-0008-0000-0100-0000D9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418</xdr:row>
      <xdr:rowOff>28575</xdr:rowOff>
    </xdr:from>
    <xdr:to>
      <xdr:col>1</xdr:col>
      <xdr:colOff>285750</xdr:colOff>
      <xdr:row>418</xdr:row>
      <xdr:rowOff>190500</xdr:rowOff>
    </xdr:to>
    <xdr:sp macro="" textlink="">
      <xdr:nvSpPr>
        <xdr:cNvPr id="3546" name="Check Box 1498" hidden="1">
          <a:extLst>
            <a:ext uri="{63B3BB69-23CF-44E3-9099-C40C66FF867C}">
              <a14:compatExt xmlns:a14="http://schemas.microsoft.com/office/drawing/2010/main" spid="_x0000_s3546"/>
            </a:ext>
            <a:ext uri="{FF2B5EF4-FFF2-40B4-BE49-F238E27FC236}">
              <a16:creationId xmlns:a16="http://schemas.microsoft.com/office/drawing/2014/main" id="{00000000-0008-0000-0100-0000DA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419</xdr:row>
      <xdr:rowOff>28575</xdr:rowOff>
    </xdr:from>
    <xdr:to>
      <xdr:col>1</xdr:col>
      <xdr:colOff>285750</xdr:colOff>
      <xdr:row>419</xdr:row>
      <xdr:rowOff>190500</xdr:rowOff>
    </xdr:to>
    <xdr:sp macro="" textlink="">
      <xdr:nvSpPr>
        <xdr:cNvPr id="3547" name="Check Box 1499" hidden="1">
          <a:extLst>
            <a:ext uri="{63B3BB69-23CF-44E3-9099-C40C66FF867C}">
              <a14:compatExt xmlns:a14="http://schemas.microsoft.com/office/drawing/2010/main" spid="_x0000_s3547"/>
            </a:ext>
            <a:ext uri="{FF2B5EF4-FFF2-40B4-BE49-F238E27FC236}">
              <a16:creationId xmlns:a16="http://schemas.microsoft.com/office/drawing/2014/main" id="{00000000-0008-0000-0100-0000DB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420</xdr:row>
      <xdr:rowOff>28575</xdr:rowOff>
    </xdr:from>
    <xdr:to>
      <xdr:col>1</xdr:col>
      <xdr:colOff>285750</xdr:colOff>
      <xdr:row>420</xdr:row>
      <xdr:rowOff>190500</xdr:rowOff>
    </xdr:to>
    <xdr:sp macro="" textlink="">
      <xdr:nvSpPr>
        <xdr:cNvPr id="3548" name="Check Box 1500" hidden="1">
          <a:extLst>
            <a:ext uri="{63B3BB69-23CF-44E3-9099-C40C66FF867C}">
              <a14:compatExt xmlns:a14="http://schemas.microsoft.com/office/drawing/2010/main" spid="_x0000_s3548"/>
            </a:ext>
            <a:ext uri="{FF2B5EF4-FFF2-40B4-BE49-F238E27FC236}">
              <a16:creationId xmlns:a16="http://schemas.microsoft.com/office/drawing/2014/main" id="{00000000-0008-0000-0100-0000DC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421</xdr:row>
      <xdr:rowOff>28575</xdr:rowOff>
    </xdr:from>
    <xdr:to>
      <xdr:col>1</xdr:col>
      <xdr:colOff>285750</xdr:colOff>
      <xdr:row>421</xdr:row>
      <xdr:rowOff>190500</xdr:rowOff>
    </xdr:to>
    <xdr:sp macro="" textlink="">
      <xdr:nvSpPr>
        <xdr:cNvPr id="3549" name="Check Box 1501" hidden="1">
          <a:extLst>
            <a:ext uri="{63B3BB69-23CF-44E3-9099-C40C66FF867C}">
              <a14:compatExt xmlns:a14="http://schemas.microsoft.com/office/drawing/2010/main" spid="_x0000_s3549"/>
            </a:ext>
            <a:ext uri="{FF2B5EF4-FFF2-40B4-BE49-F238E27FC236}">
              <a16:creationId xmlns:a16="http://schemas.microsoft.com/office/drawing/2014/main" id="{00000000-0008-0000-0100-0000DD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422</xdr:row>
      <xdr:rowOff>28575</xdr:rowOff>
    </xdr:from>
    <xdr:to>
      <xdr:col>1</xdr:col>
      <xdr:colOff>285750</xdr:colOff>
      <xdr:row>422</xdr:row>
      <xdr:rowOff>190500</xdr:rowOff>
    </xdr:to>
    <xdr:sp macro="" textlink="">
      <xdr:nvSpPr>
        <xdr:cNvPr id="3550" name="Check Box 1502" hidden="1">
          <a:extLst>
            <a:ext uri="{63B3BB69-23CF-44E3-9099-C40C66FF867C}">
              <a14:compatExt xmlns:a14="http://schemas.microsoft.com/office/drawing/2010/main" spid="_x0000_s3550"/>
            </a:ext>
            <a:ext uri="{FF2B5EF4-FFF2-40B4-BE49-F238E27FC236}">
              <a16:creationId xmlns:a16="http://schemas.microsoft.com/office/drawing/2014/main" id="{00000000-0008-0000-0100-0000DE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423</xdr:row>
      <xdr:rowOff>28575</xdr:rowOff>
    </xdr:from>
    <xdr:to>
      <xdr:col>1</xdr:col>
      <xdr:colOff>285750</xdr:colOff>
      <xdr:row>423</xdr:row>
      <xdr:rowOff>190500</xdr:rowOff>
    </xdr:to>
    <xdr:sp macro="" textlink="">
      <xdr:nvSpPr>
        <xdr:cNvPr id="3551" name="Check Box 1503" hidden="1">
          <a:extLst>
            <a:ext uri="{63B3BB69-23CF-44E3-9099-C40C66FF867C}">
              <a14:compatExt xmlns:a14="http://schemas.microsoft.com/office/drawing/2010/main" spid="_x0000_s3551"/>
            </a:ext>
            <a:ext uri="{FF2B5EF4-FFF2-40B4-BE49-F238E27FC236}">
              <a16:creationId xmlns:a16="http://schemas.microsoft.com/office/drawing/2014/main" id="{00000000-0008-0000-0100-0000DF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424</xdr:row>
      <xdr:rowOff>28575</xdr:rowOff>
    </xdr:from>
    <xdr:to>
      <xdr:col>1</xdr:col>
      <xdr:colOff>285750</xdr:colOff>
      <xdr:row>424</xdr:row>
      <xdr:rowOff>190500</xdr:rowOff>
    </xdr:to>
    <xdr:sp macro="" textlink="">
      <xdr:nvSpPr>
        <xdr:cNvPr id="3552" name="Check Box 1504" hidden="1">
          <a:extLst>
            <a:ext uri="{63B3BB69-23CF-44E3-9099-C40C66FF867C}">
              <a14:compatExt xmlns:a14="http://schemas.microsoft.com/office/drawing/2010/main" spid="_x0000_s3552"/>
            </a:ext>
            <a:ext uri="{FF2B5EF4-FFF2-40B4-BE49-F238E27FC236}">
              <a16:creationId xmlns:a16="http://schemas.microsoft.com/office/drawing/2014/main" id="{00000000-0008-0000-0100-0000E0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425</xdr:row>
      <xdr:rowOff>28575</xdr:rowOff>
    </xdr:from>
    <xdr:to>
      <xdr:col>1</xdr:col>
      <xdr:colOff>285750</xdr:colOff>
      <xdr:row>425</xdr:row>
      <xdr:rowOff>190500</xdr:rowOff>
    </xdr:to>
    <xdr:sp macro="" textlink="">
      <xdr:nvSpPr>
        <xdr:cNvPr id="3553" name="Check Box 1505" hidden="1">
          <a:extLst>
            <a:ext uri="{63B3BB69-23CF-44E3-9099-C40C66FF867C}">
              <a14:compatExt xmlns:a14="http://schemas.microsoft.com/office/drawing/2010/main" spid="_x0000_s3553"/>
            </a:ext>
            <a:ext uri="{FF2B5EF4-FFF2-40B4-BE49-F238E27FC236}">
              <a16:creationId xmlns:a16="http://schemas.microsoft.com/office/drawing/2014/main" id="{00000000-0008-0000-0100-0000E1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426</xdr:row>
      <xdr:rowOff>28575</xdr:rowOff>
    </xdr:from>
    <xdr:to>
      <xdr:col>1</xdr:col>
      <xdr:colOff>285750</xdr:colOff>
      <xdr:row>426</xdr:row>
      <xdr:rowOff>190500</xdr:rowOff>
    </xdr:to>
    <xdr:sp macro="" textlink="">
      <xdr:nvSpPr>
        <xdr:cNvPr id="3554" name="Check Box 1506" hidden="1">
          <a:extLst>
            <a:ext uri="{63B3BB69-23CF-44E3-9099-C40C66FF867C}">
              <a14:compatExt xmlns:a14="http://schemas.microsoft.com/office/drawing/2010/main" spid="_x0000_s3554"/>
            </a:ext>
            <a:ext uri="{FF2B5EF4-FFF2-40B4-BE49-F238E27FC236}">
              <a16:creationId xmlns:a16="http://schemas.microsoft.com/office/drawing/2014/main" id="{00000000-0008-0000-0100-0000E2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427</xdr:row>
      <xdr:rowOff>28575</xdr:rowOff>
    </xdr:from>
    <xdr:to>
      <xdr:col>1</xdr:col>
      <xdr:colOff>285750</xdr:colOff>
      <xdr:row>427</xdr:row>
      <xdr:rowOff>190500</xdr:rowOff>
    </xdr:to>
    <xdr:sp macro="" textlink="">
      <xdr:nvSpPr>
        <xdr:cNvPr id="3555" name="Check Box 1507" hidden="1">
          <a:extLst>
            <a:ext uri="{63B3BB69-23CF-44E3-9099-C40C66FF867C}">
              <a14:compatExt xmlns:a14="http://schemas.microsoft.com/office/drawing/2010/main" spid="_x0000_s3555"/>
            </a:ext>
            <a:ext uri="{FF2B5EF4-FFF2-40B4-BE49-F238E27FC236}">
              <a16:creationId xmlns:a16="http://schemas.microsoft.com/office/drawing/2014/main" id="{00000000-0008-0000-0100-0000E3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428</xdr:row>
      <xdr:rowOff>28575</xdr:rowOff>
    </xdr:from>
    <xdr:to>
      <xdr:col>1</xdr:col>
      <xdr:colOff>285750</xdr:colOff>
      <xdr:row>428</xdr:row>
      <xdr:rowOff>190500</xdr:rowOff>
    </xdr:to>
    <xdr:sp macro="" textlink="">
      <xdr:nvSpPr>
        <xdr:cNvPr id="3556" name="Check Box 1508" hidden="1">
          <a:extLst>
            <a:ext uri="{63B3BB69-23CF-44E3-9099-C40C66FF867C}">
              <a14:compatExt xmlns:a14="http://schemas.microsoft.com/office/drawing/2010/main" spid="_x0000_s3556"/>
            </a:ext>
            <a:ext uri="{FF2B5EF4-FFF2-40B4-BE49-F238E27FC236}">
              <a16:creationId xmlns:a16="http://schemas.microsoft.com/office/drawing/2014/main" id="{00000000-0008-0000-0100-0000E4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429</xdr:row>
      <xdr:rowOff>28575</xdr:rowOff>
    </xdr:from>
    <xdr:to>
      <xdr:col>1</xdr:col>
      <xdr:colOff>285750</xdr:colOff>
      <xdr:row>429</xdr:row>
      <xdr:rowOff>190500</xdr:rowOff>
    </xdr:to>
    <xdr:sp macro="" textlink="">
      <xdr:nvSpPr>
        <xdr:cNvPr id="3557" name="Check Box 1509" hidden="1">
          <a:extLst>
            <a:ext uri="{63B3BB69-23CF-44E3-9099-C40C66FF867C}">
              <a14:compatExt xmlns:a14="http://schemas.microsoft.com/office/drawing/2010/main" spid="_x0000_s3557"/>
            </a:ext>
            <a:ext uri="{FF2B5EF4-FFF2-40B4-BE49-F238E27FC236}">
              <a16:creationId xmlns:a16="http://schemas.microsoft.com/office/drawing/2014/main" id="{00000000-0008-0000-0100-0000E5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430</xdr:row>
      <xdr:rowOff>28575</xdr:rowOff>
    </xdr:from>
    <xdr:to>
      <xdr:col>1</xdr:col>
      <xdr:colOff>285750</xdr:colOff>
      <xdr:row>430</xdr:row>
      <xdr:rowOff>190500</xdr:rowOff>
    </xdr:to>
    <xdr:sp macro="" textlink="">
      <xdr:nvSpPr>
        <xdr:cNvPr id="3558" name="Check Box 1510" hidden="1">
          <a:extLst>
            <a:ext uri="{63B3BB69-23CF-44E3-9099-C40C66FF867C}">
              <a14:compatExt xmlns:a14="http://schemas.microsoft.com/office/drawing/2010/main" spid="_x0000_s3558"/>
            </a:ext>
            <a:ext uri="{FF2B5EF4-FFF2-40B4-BE49-F238E27FC236}">
              <a16:creationId xmlns:a16="http://schemas.microsoft.com/office/drawing/2014/main" id="{00000000-0008-0000-0100-0000E6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431</xdr:row>
      <xdr:rowOff>28575</xdr:rowOff>
    </xdr:from>
    <xdr:to>
      <xdr:col>1</xdr:col>
      <xdr:colOff>285750</xdr:colOff>
      <xdr:row>431</xdr:row>
      <xdr:rowOff>190500</xdr:rowOff>
    </xdr:to>
    <xdr:sp macro="" textlink="">
      <xdr:nvSpPr>
        <xdr:cNvPr id="3559" name="Check Box 1511" hidden="1">
          <a:extLst>
            <a:ext uri="{63B3BB69-23CF-44E3-9099-C40C66FF867C}">
              <a14:compatExt xmlns:a14="http://schemas.microsoft.com/office/drawing/2010/main" spid="_x0000_s3559"/>
            </a:ext>
            <a:ext uri="{FF2B5EF4-FFF2-40B4-BE49-F238E27FC236}">
              <a16:creationId xmlns:a16="http://schemas.microsoft.com/office/drawing/2014/main" id="{00000000-0008-0000-0100-0000E7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432</xdr:row>
      <xdr:rowOff>28575</xdr:rowOff>
    </xdr:from>
    <xdr:to>
      <xdr:col>1</xdr:col>
      <xdr:colOff>285750</xdr:colOff>
      <xdr:row>432</xdr:row>
      <xdr:rowOff>190500</xdr:rowOff>
    </xdr:to>
    <xdr:sp macro="" textlink="">
      <xdr:nvSpPr>
        <xdr:cNvPr id="3560" name="Check Box 1512" hidden="1">
          <a:extLst>
            <a:ext uri="{63B3BB69-23CF-44E3-9099-C40C66FF867C}">
              <a14:compatExt xmlns:a14="http://schemas.microsoft.com/office/drawing/2010/main" spid="_x0000_s3560"/>
            </a:ext>
            <a:ext uri="{FF2B5EF4-FFF2-40B4-BE49-F238E27FC236}">
              <a16:creationId xmlns:a16="http://schemas.microsoft.com/office/drawing/2014/main" id="{00000000-0008-0000-0100-0000E8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433</xdr:row>
      <xdr:rowOff>28575</xdr:rowOff>
    </xdr:from>
    <xdr:to>
      <xdr:col>1</xdr:col>
      <xdr:colOff>285750</xdr:colOff>
      <xdr:row>433</xdr:row>
      <xdr:rowOff>190500</xdr:rowOff>
    </xdr:to>
    <xdr:sp macro="" textlink="">
      <xdr:nvSpPr>
        <xdr:cNvPr id="3561" name="Check Box 1513" hidden="1">
          <a:extLst>
            <a:ext uri="{63B3BB69-23CF-44E3-9099-C40C66FF867C}">
              <a14:compatExt xmlns:a14="http://schemas.microsoft.com/office/drawing/2010/main" spid="_x0000_s3561"/>
            </a:ext>
            <a:ext uri="{FF2B5EF4-FFF2-40B4-BE49-F238E27FC236}">
              <a16:creationId xmlns:a16="http://schemas.microsoft.com/office/drawing/2014/main" id="{00000000-0008-0000-0100-0000E9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434</xdr:row>
      <xdr:rowOff>28575</xdr:rowOff>
    </xdr:from>
    <xdr:to>
      <xdr:col>1</xdr:col>
      <xdr:colOff>285750</xdr:colOff>
      <xdr:row>434</xdr:row>
      <xdr:rowOff>190500</xdr:rowOff>
    </xdr:to>
    <xdr:sp macro="" textlink="">
      <xdr:nvSpPr>
        <xdr:cNvPr id="3562" name="Check Box 1514" hidden="1">
          <a:extLst>
            <a:ext uri="{63B3BB69-23CF-44E3-9099-C40C66FF867C}">
              <a14:compatExt xmlns:a14="http://schemas.microsoft.com/office/drawing/2010/main" spid="_x0000_s3562"/>
            </a:ext>
            <a:ext uri="{FF2B5EF4-FFF2-40B4-BE49-F238E27FC236}">
              <a16:creationId xmlns:a16="http://schemas.microsoft.com/office/drawing/2014/main" id="{00000000-0008-0000-0100-0000EA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435</xdr:row>
      <xdr:rowOff>28575</xdr:rowOff>
    </xdr:from>
    <xdr:to>
      <xdr:col>1</xdr:col>
      <xdr:colOff>285750</xdr:colOff>
      <xdr:row>435</xdr:row>
      <xdr:rowOff>190500</xdr:rowOff>
    </xdr:to>
    <xdr:sp macro="" textlink="">
      <xdr:nvSpPr>
        <xdr:cNvPr id="3563" name="Check Box 1515" hidden="1">
          <a:extLst>
            <a:ext uri="{63B3BB69-23CF-44E3-9099-C40C66FF867C}">
              <a14:compatExt xmlns:a14="http://schemas.microsoft.com/office/drawing/2010/main" spid="_x0000_s3563"/>
            </a:ext>
            <a:ext uri="{FF2B5EF4-FFF2-40B4-BE49-F238E27FC236}">
              <a16:creationId xmlns:a16="http://schemas.microsoft.com/office/drawing/2014/main" id="{00000000-0008-0000-0100-0000EB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436</xdr:row>
      <xdr:rowOff>28575</xdr:rowOff>
    </xdr:from>
    <xdr:to>
      <xdr:col>1</xdr:col>
      <xdr:colOff>285750</xdr:colOff>
      <xdr:row>436</xdr:row>
      <xdr:rowOff>190500</xdr:rowOff>
    </xdr:to>
    <xdr:sp macro="" textlink="">
      <xdr:nvSpPr>
        <xdr:cNvPr id="3564" name="Check Box 1516" hidden="1">
          <a:extLst>
            <a:ext uri="{63B3BB69-23CF-44E3-9099-C40C66FF867C}">
              <a14:compatExt xmlns:a14="http://schemas.microsoft.com/office/drawing/2010/main" spid="_x0000_s3564"/>
            </a:ext>
            <a:ext uri="{FF2B5EF4-FFF2-40B4-BE49-F238E27FC236}">
              <a16:creationId xmlns:a16="http://schemas.microsoft.com/office/drawing/2014/main" id="{00000000-0008-0000-0100-0000EC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437</xdr:row>
      <xdr:rowOff>28575</xdr:rowOff>
    </xdr:from>
    <xdr:to>
      <xdr:col>1</xdr:col>
      <xdr:colOff>285750</xdr:colOff>
      <xdr:row>437</xdr:row>
      <xdr:rowOff>190500</xdr:rowOff>
    </xdr:to>
    <xdr:sp macro="" textlink="">
      <xdr:nvSpPr>
        <xdr:cNvPr id="3565" name="Check Box 1517" hidden="1">
          <a:extLst>
            <a:ext uri="{63B3BB69-23CF-44E3-9099-C40C66FF867C}">
              <a14:compatExt xmlns:a14="http://schemas.microsoft.com/office/drawing/2010/main" spid="_x0000_s3565"/>
            </a:ext>
            <a:ext uri="{FF2B5EF4-FFF2-40B4-BE49-F238E27FC236}">
              <a16:creationId xmlns:a16="http://schemas.microsoft.com/office/drawing/2014/main" id="{00000000-0008-0000-0100-0000ED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438</xdr:row>
      <xdr:rowOff>28575</xdr:rowOff>
    </xdr:from>
    <xdr:to>
      <xdr:col>1</xdr:col>
      <xdr:colOff>285750</xdr:colOff>
      <xdr:row>438</xdr:row>
      <xdr:rowOff>190500</xdr:rowOff>
    </xdr:to>
    <xdr:sp macro="" textlink="">
      <xdr:nvSpPr>
        <xdr:cNvPr id="3566" name="Check Box 1518" hidden="1">
          <a:extLst>
            <a:ext uri="{63B3BB69-23CF-44E3-9099-C40C66FF867C}">
              <a14:compatExt xmlns:a14="http://schemas.microsoft.com/office/drawing/2010/main" spid="_x0000_s3566"/>
            </a:ext>
            <a:ext uri="{FF2B5EF4-FFF2-40B4-BE49-F238E27FC236}">
              <a16:creationId xmlns:a16="http://schemas.microsoft.com/office/drawing/2014/main" id="{00000000-0008-0000-0100-0000EE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461</xdr:row>
      <xdr:rowOff>28575</xdr:rowOff>
    </xdr:from>
    <xdr:to>
      <xdr:col>1</xdr:col>
      <xdr:colOff>285750</xdr:colOff>
      <xdr:row>461</xdr:row>
      <xdr:rowOff>190500</xdr:rowOff>
    </xdr:to>
    <xdr:sp macro="" textlink="">
      <xdr:nvSpPr>
        <xdr:cNvPr id="3567" name="Check Box 1519" hidden="1">
          <a:extLst>
            <a:ext uri="{63B3BB69-23CF-44E3-9099-C40C66FF867C}">
              <a14:compatExt xmlns:a14="http://schemas.microsoft.com/office/drawing/2010/main" spid="_x0000_s3567"/>
            </a:ext>
            <a:ext uri="{FF2B5EF4-FFF2-40B4-BE49-F238E27FC236}">
              <a16:creationId xmlns:a16="http://schemas.microsoft.com/office/drawing/2014/main" id="{00000000-0008-0000-0100-0000EF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462</xdr:row>
      <xdr:rowOff>28575</xdr:rowOff>
    </xdr:from>
    <xdr:to>
      <xdr:col>1</xdr:col>
      <xdr:colOff>285750</xdr:colOff>
      <xdr:row>462</xdr:row>
      <xdr:rowOff>190500</xdr:rowOff>
    </xdr:to>
    <xdr:sp macro="" textlink="">
      <xdr:nvSpPr>
        <xdr:cNvPr id="3568" name="Check Box 1520" hidden="1">
          <a:extLst>
            <a:ext uri="{63B3BB69-23CF-44E3-9099-C40C66FF867C}">
              <a14:compatExt xmlns:a14="http://schemas.microsoft.com/office/drawing/2010/main" spid="_x0000_s3568"/>
            </a:ext>
            <a:ext uri="{FF2B5EF4-FFF2-40B4-BE49-F238E27FC236}">
              <a16:creationId xmlns:a16="http://schemas.microsoft.com/office/drawing/2014/main" id="{00000000-0008-0000-0100-0000F0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463</xdr:row>
      <xdr:rowOff>28575</xdr:rowOff>
    </xdr:from>
    <xdr:to>
      <xdr:col>1</xdr:col>
      <xdr:colOff>285750</xdr:colOff>
      <xdr:row>463</xdr:row>
      <xdr:rowOff>190500</xdr:rowOff>
    </xdr:to>
    <xdr:sp macro="" textlink="">
      <xdr:nvSpPr>
        <xdr:cNvPr id="3569" name="Check Box 1521" hidden="1">
          <a:extLst>
            <a:ext uri="{63B3BB69-23CF-44E3-9099-C40C66FF867C}">
              <a14:compatExt xmlns:a14="http://schemas.microsoft.com/office/drawing/2010/main" spid="_x0000_s3569"/>
            </a:ext>
            <a:ext uri="{FF2B5EF4-FFF2-40B4-BE49-F238E27FC236}">
              <a16:creationId xmlns:a16="http://schemas.microsoft.com/office/drawing/2014/main" id="{00000000-0008-0000-0100-0000F1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464</xdr:row>
      <xdr:rowOff>28575</xdr:rowOff>
    </xdr:from>
    <xdr:to>
      <xdr:col>1</xdr:col>
      <xdr:colOff>285750</xdr:colOff>
      <xdr:row>464</xdr:row>
      <xdr:rowOff>190500</xdr:rowOff>
    </xdr:to>
    <xdr:sp macro="" textlink="">
      <xdr:nvSpPr>
        <xdr:cNvPr id="3570" name="Check Box 1522" hidden="1">
          <a:extLst>
            <a:ext uri="{63B3BB69-23CF-44E3-9099-C40C66FF867C}">
              <a14:compatExt xmlns:a14="http://schemas.microsoft.com/office/drawing/2010/main" spid="_x0000_s3570"/>
            </a:ext>
            <a:ext uri="{FF2B5EF4-FFF2-40B4-BE49-F238E27FC236}">
              <a16:creationId xmlns:a16="http://schemas.microsoft.com/office/drawing/2014/main" id="{00000000-0008-0000-0100-0000F2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465</xdr:row>
      <xdr:rowOff>28575</xdr:rowOff>
    </xdr:from>
    <xdr:to>
      <xdr:col>1</xdr:col>
      <xdr:colOff>285750</xdr:colOff>
      <xdr:row>465</xdr:row>
      <xdr:rowOff>190500</xdr:rowOff>
    </xdr:to>
    <xdr:sp macro="" textlink="">
      <xdr:nvSpPr>
        <xdr:cNvPr id="3571" name="Check Box 1523" hidden="1">
          <a:extLst>
            <a:ext uri="{63B3BB69-23CF-44E3-9099-C40C66FF867C}">
              <a14:compatExt xmlns:a14="http://schemas.microsoft.com/office/drawing/2010/main" spid="_x0000_s3571"/>
            </a:ext>
            <a:ext uri="{FF2B5EF4-FFF2-40B4-BE49-F238E27FC236}">
              <a16:creationId xmlns:a16="http://schemas.microsoft.com/office/drawing/2014/main" id="{00000000-0008-0000-0100-0000F3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466</xdr:row>
      <xdr:rowOff>28575</xdr:rowOff>
    </xdr:from>
    <xdr:to>
      <xdr:col>1</xdr:col>
      <xdr:colOff>285750</xdr:colOff>
      <xdr:row>466</xdr:row>
      <xdr:rowOff>190500</xdr:rowOff>
    </xdr:to>
    <xdr:sp macro="" textlink="">
      <xdr:nvSpPr>
        <xdr:cNvPr id="3572" name="Check Box 1524" hidden="1">
          <a:extLst>
            <a:ext uri="{63B3BB69-23CF-44E3-9099-C40C66FF867C}">
              <a14:compatExt xmlns:a14="http://schemas.microsoft.com/office/drawing/2010/main" spid="_x0000_s3572"/>
            </a:ext>
            <a:ext uri="{FF2B5EF4-FFF2-40B4-BE49-F238E27FC236}">
              <a16:creationId xmlns:a16="http://schemas.microsoft.com/office/drawing/2014/main" id="{00000000-0008-0000-0100-0000F4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467</xdr:row>
      <xdr:rowOff>28575</xdr:rowOff>
    </xdr:from>
    <xdr:to>
      <xdr:col>1</xdr:col>
      <xdr:colOff>285750</xdr:colOff>
      <xdr:row>467</xdr:row>
      <xdr:rowOff>190500</xdr:rowOff>
    </xdr:to>
    <xdr:sp macro="" textlink="">
      <xdr:nvSpPr>
        <xdr:cNvPr id="3573" name="Check Box 1525" hidden="1">
          <a:extLst>
            <a:ext uri="{63B3BB69-23CF-44E3-9099-C40C66FF867C}">
              <a14:compatExt xmlns:a14="http://schemas.microsoft.com/office/drawing/2010/main" spid="_x0000_s3573"/>
            </a:ext>
            <a:ext uri="{FF2B5EF4-FFF2-40B4-BE49-F238E27FC236}">
              <a16:creationId xmlns:a16="http://schemas.microsoft.com/office/drawing/2014/main" id="{00000000-0008-0000-0100-0000F5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468</xdr:row>
      <xdr:rowOff>28575</xdr:rowOff>
    </xdr:from>
    <xdr:to>
      <xdr:col>1</xdr:col>
      <xdr:colOff>285750</xdr:colOff>
      <xdr:row>468</xdr:row>
      <xdr:rowOff>190500</xdr:rowOff>
    </xdr:to>
    <xdr:sp macro="" textlink="">
      <xdr:nvSpPr>
        <xdr:cNvPr id="3574" name="Check Box 1526" hidden="1">
          <a:extLst>
            <a:ext uri="{63B3BB69-23CF-44E3-9099-C40C66FF867C}">
              <a14:compatExt xmlns:a14="http://schemas.microsoft.com/office/drawing/2010/main" spid="_x0000_s3574"/>
            </a:ext>
            <a:ext uri="{FF2B5EF4-FFF2-40B4-BE49-F238E27FC236}">
              <a16:creationId xmlns:a16="http://schemas.microsoft.com/office/drawing/2014/main" id="{00000000-0008-0000-0100-0000F6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469</xdr:row>
      <xdr:rowOff>28575</xdr:rowOff>
    </xdr:from>
    <xdr:to>
      <xdr:col>1</xdr:col>
      <xdr:colOff>285750</xdr:colOff>
      <xdr:row>469</xdr:row>
      <xdr:rowOff>190500</xdr:rowOff>
    </xdr:to>
    <xdr:sp macro="" textlink="">
      <xdr:nvSpPr>
        <xdr:cNvPr id="3575" name="Check Box 1527" hidden="1">
          <a:extLst>
            <a:ext uri="{63B3BB69-23CF-44E3-9099-C40C66FF867C}">
              <a14:compatExt xmlns:a14="http://schemas.microsoft.com/office/drawing/2010/main" spid="_x0000_s3575"/>
            </a:ext>
            <a:ext uri="{FF2B5EF4-FFF2-40B4-BE49-F238E27FC236}">
              <a16:creationId xmlns:a16="http://schemas.microsoft.com/office/drawing/2014/main" id="{00000000-0008-0000-0100-0000F7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470</xdr:row>
      <xdr:rowOff>28575</xdr:rowOff>
    </xdr:from>
    <xdr:to>
      <xdr:col>1</xdr:col>
      <xdr:colOff>285750</xdr:colOff>
      <xdr:row>470</xdr:row>
      <xdr:rowOff>190500</xdr:rowOff>
    </xdr:to>
    <xdr:sp macro="" textlink="">
      <xdr:nvSpPr>
        <xdr:cNvPr id="3576" name="Check Box 1528" hidden="1">
          <a:extLst>
            <a:ext uri="{63B3BB69-23CF-44E3-9099-C40C66FF867C}">
              <a14:compatExt xmlns:a14="http://schemas.microsoft.com/office/drawing/2010/main" spid="_x0000_s3576"/>
            </a:ext>
            <a:ext uri="{FF2B5EF4-FFF2-40B4-BE49-F238E27FC236}">
              <a16:creationId xmlns:a16="http://schemas.microsoft.com/office/drawing/2014/main" id="{00000000-0008-0000-0100-0000F8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471</xdr:row>
      <xdr:rowOff>28575</xdr:rowOff>
    </xdr:from>
    <xdr:to>
      <xdr:col>1</xdr:col>
      <xdr:colOff>285750</xdr:colOff>
      <xdr:row>471</xdr:row>
      <xdr:rowOff>190500</xdr:rowOff>
    </xdr:to>
    <xdr:sp macro="" textlink="">
      <xdr:nvSpPr>
        <xdr:cNvPr id="3577" name="Check Box 1529" hidden="1">
          <a:extLst>
            <a:ext uri="{63B3BB69-23CF-44E3-9099-C40C66FF867C}">
              <a14:compatExt xmlns:a14="http://schemas.microsoft.com/office/drawing/2010/main" spid="_x0000_s3577"/>
            </a:ext>
            <a:ext uri="{FF2B5EF4-FFF2-40B4-BE49-F238E27FC236}">
              <a16:creationId xmlns:a16="http://schemas.microsoft.com/office/drawing/2014/main" id="{00000000-0008-0000-0100-0000F9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472</xdr:row>
      <xdr:rowOff>28575</xdr:rowOff>
    </xdr:from>
    <xdr:to>
      <xdr:col>1</xdr:col>
      <xdr:colOff>285750</xdr:colOff>
      <xdr:row>472</xdr:row>
      <xdr:rowOff>190500</xdr:rowOff>
    </xdr:to>
    <xdr:sp macro="" textlink="">
      <xdr:nvSpPr>
        <xdr:cNvPr id="3578" name="Check Box 1530" hidden="1">
          <a:extLst>
            <a:ext uri="{63B3BB69-23CF-44E3-9099-C40C66FF867C}">
              <a14:compatExt xmlns:a14="http://schemas.microsoft.com/office/drawing/2010/main" spid="_x0000_s3578"/>
            </a:ext>
            <a:ext uri="{FF2B5EF4-FFF2-40B4-BE49-F238E27FC236}">
              <a16:creationId xmlns:a16="http://schemas.microsoft.com/office/drawing/2014/main" id="{00000000-0008-0000-0100-0000FA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473</xdr:row>
      <xdr:rowOff>28575</xdr:rowOff>
    </xdr:from>
    <xdr:to>
      <xdr:col>1</xdr:col>
      <xdr:colOff>285750</xdr:colOff>
      <xdr:row>473</xdr:row>
      <xdr:rowOff>190500</xdr:rowOff>
    </xdr:to>
    <xdr:sp macro="" textlink="">
      <xdr:nvSpPr>
        <xdr:cNvPr id="3579" name="Check Box 1531" hidden="1">
          <a:extLst>
            <a:ext uri="{63B3BB69-23CF-44E3-9099-C40C66FF867C}">
              <a14:compatExt xmlns:a14="http://schemas.microsoft.com/office/drawing/2010/main" spid="_x0000_s3579"/>
            </a:ext>
            <a:ext uri="{FF2B5EF4-FFF2-40B4-BE49-F238E27FC236}">
              <a16:creationId xmlns:a16="http://schemas.microsoft.com/office/drawing/2014/main" id="{00000000-0008-0000-0100-0000FB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474</xdr:row>
      <xdr:rowOff>28575</xdr:rowOff>
    </xdr:from>
    <xdr:to>
      <xdr:col>1</xdr:col>
      <xdr:colOff>285750</xdr:colOff>
      <xdr:row>474</xdr:row>
      <xdr:rowOff>190500</xdr:rowOff>
    </xdr:to>
    <xdr:sp macro="" textlink="">
      <xdr:nvSpPr>
        <xdr:cNvPr id="3580" name="Check Box 1532" hidden="1">
          <a:extLst>
            <a:ext uri="{63B3BB69-23CF-44E3-9099-C40C66FF867C}">
              <a14:compatExt xmlns:a14="http://schemas.microsoft.com/office/drawing/2010/main" spid="_x0000_s3580"/>
            </a:ext>
            <a:ext uri="{FF2B5EF4-FFF2-40B4-BE49-F238E27FC236}">
              <a16:creationId xmlns:a16="http://schemas.microsoft.com/office/drawing/2014/main" id="{00000000-0008-0000-0100-0000FC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476</xdr:row>
      <xdr:rowOff>28575</xdr:rowOff>
    </xdr:from>
    <xdr:to>
      <xdr:col>1</xdr:col>
      <xdr:colOff>285750</xdr:colOff>
      <xdr:row>476</xdr:row>
      <xdr:rowOff>190500</xdr:rowOff>
    </xdr:to>
    <xdr:sp macro="" textlink="">
      <xdr:nvSpPr>
        <xdr:cNvPr id="3581" name="Check Box 1533" hidden="1">
          <a:extLst>
            <a:ext uri="{63B3BB69-23CF-44E3-9099-C40C66FF867C}">
              <a14:compatExt xmlns:a14="http://schemas.microsoft.com/office/drawing/2010/main" spid="_x0000_s3581"/>
            </a:ext>
            <a:ext uri="{FF2B5EF4-FFF2-40B4-BE49-F238E27FC236}">
              <a16:creationId xmlns:a16="http://schemas.microsoft.com/office/drawing/2014/main" id="{00000000-0008-0000-0100-0000FD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477</xdr:row>
      <xdr:rowOff>28575</xdr:rowOff>
    </xdr:from>
    <xdr:to>
      <xdr:col>1</xdr:col>
      <xdr:colOff>285750</xdr:colOff>
      <xdr:row>477</xdr:row>
      <xdr:rowOff>190500</xdr:rowOff>
    </xdr:to>
    <xdr:sp macro="" textlink="">
      <xdr:nvSpPr>
        <xdr:cNvPr id="3582" name="Check Box 1534" hidden="1">
          <a:extLst>
            <a:ext uri="{63B3BB69-23CF-44E3-9099-C40C66FF867C}">
              <a14:compatExt xmlns:a14="http://schemas.microsoft.com/office/drawing/2010/main" spid="_x0000_s3582"/>
            </a:ext>
            <a:ext uri="{FF2B5EF4-FFF2-40B4-BE49-F238E27FC236}">
              <a16:creationId xmlns:a16="http://schemas.microsoft.com/office/drawing/2014/main" id="{00000000-0008-0000-0100-0000FE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481</xdr:row>
      <xdr:rowOff>28575</xdr:rowOff>
    </xdr:from>
    <xdr:to>
      <xdr:col>1</xdr:col>
      <xdr:colOff>285750</xdr:colOff>
      <xdr:row>481</xdr:row>
      <xdr:rowOff>190500</xdr:rowOff>
    </xdr:to>
    <xdr:sp macro="" textlink="">
      <xdr:nvSpPr>
        <xdr:cNvPr id="3583" name="Check Box 1535" hidden="1">
          <a:extLst>
            <a:ext uri="{63B3BB69-23CF-44E3-9099-C40C66FF867C}">
              <a14:compatExt xmlns:a14="http://schemas.microsoft.com/office/drawing/2010/main" spid="_x0000_s3583"/>
            </a:ext>
            <a:ext uri="{FF2B5EF4-FFF2-40B4-BE49-F238E27FC236}">
              <a16:creationId xmlns:a16="http://schemas.microsoft.com/office/drawing/2014/main" id="{00000000-0008-0000-0100-0000FF0D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482</xdr:row>
      <xdr:rowOff>28575</xdr:rowOff>
    </xdr:from>
    <xdr:to>
      <xdr:col>1</xdr:col>
      <xdr:colOff>285750</xdr:colOff>
      <xdr:row>482</xdr:row>
      <xdr:rowOff>190500</xdr:rowOff>
    </xdr:to>
    <xdr:sp macro="" textlink="">
      <xdr:nvSpPr>
        <xdr:cNvPr id="3584" name="Check Box 1536" hidden="1">
          <a:extLst>
            <a:ext uri="{63B3BB69-23CF-44E3-9099-C40C66FF867C}">
              <a14:compatExt xmlns:a14="http://schemas.microsoft.com/office/drawing/2010/main" spid="_x0000_s3584"/>
            </a:ext>
            <a:ext uri="{FF2B5EF4-FFF2-40B4-BE49-F238E27FC236}">
              <a16:creationId xmlns:a16="http://schemas.microsoft.com/office/drawing/2014/main" id="{00000000-0008-0000-0100-000000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483</xdr:row>
      <xdr:rowOff>28575</xdr:rowOff>
    </xdr:from>
    <xdr:to>
      <xdr:col>1</xdr:col>
      <xdr:colOff>285750</xdr:colOff>
      <xdr:row>483</xdr:row>
      <xdr:rowOff>190500</xdr:rowOff>
    </xdr:to>
    <xdr:sp macro="" textlink="">
      <xdr:nvSpPr>
        <xdr:cNvPr id="3585" name="Check Box 1537" hidden="1">
          <a:extLst>
            <a:ext uri="{63B3BB69-23CF-44E3-9099-C40C66FF867C}">
              <a14:compatExt xmlns:a14="http://schemas.microsoft.com/office/drawing/2010/main" spid="_x0000_s3585"/>
            </a:ext>
            <a:ext uri="{FF2B5EF4-FFF2-40B4-BE49-F238E27FC236}">
              <a16:creationId xmlns:a16="http://schemas.microsoft.com/office/drawing/2014/main" id="{00000000-0008-0000-0100-000001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484</xdr:row>
      <xdr:rowOff>28575</xdr:rowOff>
    </xdr:from>
    <xdr:to>
      <xdr:col>1</xdr:col>
      <xdr:colOff>285750</xdr:colOff>
      <xdr:row>484</xdr:row>
      <xdr:rowOff>190500</xdr:rowOff>
    </xdr:to>
    <xdr:sp macro="" textlink="">
      <xdr:nvSpPr>
        <xdr:cNvPr id="3586" name="Check Box 1538" hidden="1">
          <a:extLst>
            <a:ext uri="{63B3BB69-23CF-44E3-9099-C40C66FF867C}">
              <a14:compatExt xmlns:a14="http://schemas.microsoft.com/office/drawing/2010/main" spid="_x0000_s3586"/>
            </a:ext>
            <a:ext uri="{FF2B5EF4-FFF2-40B4-BE49-F238E27FC236}">
              <a16:creationId xmlns:a16="http://schemas.microsoft.com/office/drawing/2014/main" id="{00000000-0008-0000-0100-000002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485</xdr:row>
      <xdr:rowOff>28575</xdr:rowOff>
    </xdr:from>
    <xdr:to>
      <xdr:col>1</xdr:col>
      <xdr:colOff>285750</xdr:colOff>
      <xdr:row>485</xdr:row>
      <xdr:rowOff>190500</xdr:rowOff>
    </xdr:to>
    <xdr:sp macro="" textlink="">
      <xdr:nvSpPr>
        <xdr:cNvPr id="3587" name="Check Box 1539" hidden="1">
          <a:extLst>
            <a:ext uri="{63B3BB69-23CF-44E3-9099-C40C66FF867C}">
              <a14:compatExt xmlns:a14="http://schemas.microsoft.com/office/drawing/2010/main" spid="_x0000_s3587"/>
            </a:ext>
            <a:ext uri="{FF2B5EF4-FFF2-40B4-BE49-F238E27FC236}">
              <a16:creationId xmlns:a16="http://schemas.microsoft.com/office/drawing/2014/main" id="{00000000-0008-0000-0100-000003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486</xdr:row>
      <xdr:rowOff>28575</xdr:rowOff>
    </xdr:from>
    <xdr:to>
      <xdr:col>1</xdr:col>
      <xdr:colOff>285750</xdr:colOff>
      <xdr:row>486</xdr:row>
      <xdr:rowOff>190500</xdr:rowOff>
    </xdr:to>
    <xdr:sp macro="" textlink="">
      <xdr:nvSpPr>
        <xdr:cNvPr id="3588" name="Check Box 1540" hidden="1">
          <a:extLst>
            <a:ext uri="{63B3BB69-23CF-44E3-9099-C40C66FF867C}">
              <a14:compatExt xmlns:a14="http://schemas.microsoft.com/office/drawing/2010/main" spid="_x0000_s3588"/>
            </a:ext>
            <a:ext uri="{FF2B5EF4-FFF2-40B4-BE49-F238E27FC236}">
              <a16:creationId xmlns:a16="http://schemas.microsoft.com/office/drawing/2014/main" id="{00000000-0008-0000-0100-000004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487</xdr:row>
      <xdr:rowOff>28575</xdr:rowOff>
    </xdr:from>
    <xdr:to>
      <xdr:col>1</xdr:col>
      <xdr:colOff>285750</xdr:colOff>
      <xdr:row>487</xdr:row>
      <xdr:rowOff>190500</xdr:rowOff>
    </xdr:to>
    <xdr:sp macro="" textlink="">
      <xdr:nvSpPr>
        <xdr:cNvPr id="3589" name="Check Box 1541" hidden="1">
          <a:extLst>
            <a:ext uri="{63B3BB69-23CF-44E3-9099-C40C66FF867C}">
              <a14:compatExt xmlns:a14="http://schemas.microsoft.com/office/drawing/2010/main" spid="_x0000_s3589"/>
            </a:ext>
            <a:ext uri="{FF2B5EF4-FFF2-40B4-BE49-F238E27FC236}">
              <a16:creationId xmlns:a16="http://schemas.microsoft.com/office/drawing/2014/main" id="{00000000-0008-0000-0100-000005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488</xdr:row>
      <xdr:rowOff>28575</xdr:rowOff>
    </xdr:from>
    <xdr:to>
      <xdr:col>1</xdr:col>
      <xdr:colOff>285750</xdr:colOff>
      <xdr:row>488</xdr:row>
      <xdr:rowOff>190500</xdr:rowOff>
    </xdr:to>
    <xdr:sp macro="" textlink="">
      <xdr:nvSpPr>
        <xdr:cNvPr id="3590" name="Check Box 1542" hidden="1">
          <a:extLst>
            <a:ext uri="{63B3BB69-23CF-44E3-9099-C40C66FF867C}">
              <a14:compatExt xmlns:a14="http://schemas.microsoft.com/office/drawing/2010/main" spid="_x0000_s3590"/>
            </a:ext>
            <a:ext uri="{FF2B5EF4-FFF2-40B4-BE49-F238E27FC236}">
              <a16:creationId xmlns:a16="http://schemas.microsoft.com/office/drawing/2014/main" id="{00000000-0008-0000-0100-000006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489</xdr:row>
      <xdr:rowOff>28575</xdr:rowOff>
    </xdr:from>
    <xdr:to>
      <xdr:col>1</xdr:col>
      <xdr:colOff>285750</xdr:colOff>
      <xdr:row>489</xdr:row>
      <xdr:rowOff>190500</xdr:rowOff>
    </xdr:to>
    <xdr:sp macro="" textlink="">
      <xdr:nvSpPr>
        <xdr:cNvPr id="3591" name="Check Box 1543" hidden="1">
          <a:extLst>
            <a:ext uri="{63B3BB69-23CF-44E3-9099-C40C66FF867C}">
              <a14:compatExt xmlns:a14="http://schemas.microsoft.com/office/drawing/2010/main" spid="_x0000_s3591"/>
            </a:ext>
            <a:ext uri="{FF2B5EF4-FFF2-40B4-BE49-F238E27FC236}">
              <a16:creationId xmlns:a16="http://schemas.microsoft.com/office/drawing/2014/main" id="{00000000-0008-0000-0100-000007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490</xdr:row>
      <xdr:rowOff>28575</xdr:rowOff>
    </xdr:from>
    <xdr:to>
      <xdr:col>1</xdr:col>
      <xdr:colOff>285750</xdr:colOff>
      <xdr:row>490</xdr:row>
      <xdr:rowOff>190500</xdr:rowOff>
    </xdr:to>
    <xdr:sp macro="" textlink="">
      <xdr:nvSpPr>
        <xdr:cNvPr id="3592" name="Check Box 1544" hidden="1">
          <a:extLst>
            <a:ext uri="{63B3BB69-23CF-44E3-9099-C40C66FF867C}">
              <a14:compatExt xmlns:a14="http://schemas.microsoft.com/office/drawing/2010/main" spid="_x0000_s3592"/>
            </a:ext>
            <a:ext uri="{FF2B5EF4-FFF2-40B4-BE49-F238E27FC236}">
              <a16:creationId xmlns:a16="http://schemas.microsoft.com/office/drawing/2014/main" id="{00000000-0008-0000-0100-000008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491</xdr:row>
      <xdr:rowOff>28575</xdr:rowOff>
    </xdr:from>
    <xdr:to>
      <xdr:col>1</xdr:col>
      <xdr:colOff>285750</xdr:colOff>
      <xdr:row>491</xdr:row>
      <xdr:rowOff>190500</xdr:rowOff>
    </xdr:to>
    <xdr:sp macro="" textlink="">
      <xdr:nvSpPr>
        <xdr:cNvPr id="3593" name="Check Box 1545" hidden="1">
          <a:extLst>
            <a:ext uri="{63B3BB69-23CF-44E3-9099-C40C66FF867C}">
              <a14:compatExt xmlns:a14="http://schemas.microsoft.com/office/drawing/2010/main" spid="_x0000_s3593"/>
            </a:ext>
            <a:ext uri="{FF2B5EF4-FFF2-40B4-BE49-F238E27FC236}">
              <a16:creationId xmlns:a16="http://schemas.microsoft.com/office/drawing/2014/main" id="{00000000-0008-0000-0100-000009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492</xdr:row>
      <xdr:rowOff>28575</xdr:rowOff>
    </xdr:from>
    <xdr:to>
      <xdr:col>1</xdr:col>
      <xdr:colOff>285750</xdr:colOff>
      <xdr:row>492</xdr:row>
      <xdr:rowOff>190500</xdr:rowOff>
    </xdr:to>
    <xdr:sp macro="" textlink="">
      <xdr:nvSpPr>
        <xdr:cNvPr id="3594" name="Check Box 1546" hidden="1">
          <a:extLst>
            <a:ext uri="{63B3BB69-23CF-44E3-9099-C40C66FF867C}">
              <a14:compatExt xmlns:a14="http://schemas.microsoft.com/office/drawing/2010/main" spid="_x0000_s3594"/>
            </a:ext>
            <a:ext uri="{FF2B5EF4-FFF2-40B4-BE49-F238E27FC236}">
              <a16:creationId xmlns:a16="http://schemas.microsoft.com/office/drawing/2014/main" id="{00000000-0008-0000-0100-00000A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493</xdr:row>
      <xdr:rowOff>28575</xdr:rowOff>
    </xdr:from>
    <xdr:to>
      <xdr:col>1</xdr:col>
      <xdr:colOff>285750</xdr:colOff>
      <xdr:row>493</xdr:row>
      <xdr:rowOff>190500</xdr:rowOff>
    </xdr:to>
    <xdr:sp macro="" textlink="">
      <xdr:nvSpPr>
        <xdr:cNvPr id="3595" name="Check Box 1547" hidden="1">
          <a:extLst>
            <a:ext uri="{63B3BB69-23CF-44E3-9099-C40C66FF867C}">
              <a14:compatExt xmlns:a14="http://schemas.microsoft.com/office/drawing/2010/main" spid="_x0000_s3595"/>
            </a:ext>
            <a:ext uri="{FF2B5EF4-FFF2-40B4-BE49-F238E27FC236}">
              <a16:creationId xmlns:a16="http://schemas.microsoft.com/office/drawing/2014/main" id="{00000000-0008-0000-0100-00000B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494</xdr:row>
      <xdr:rowOff>28575</xdr:rowOff>
    </xdr:from>
    <xdr:to>
      <xdr:col>1</xdr:col>
      <xdr:colOff>285750</xdr:colOff>
      <xdr:row>494</xdr:row>
      <xdr:rowOff>190500</xdr:rowOff>
    </xdr:to>
    <xdr:sp macro="" textlink="">
      <xdr:nvSpPr>
        <xdr:cNvPr id="3596" name="Check Box 1548" hidden="1">
          <a:extLst>
            <a:ext uri="{63B3BB69-23CF-44E3-9099-C40C66FF867C}">
              <a14:compatExt xmlns:a14="http://schemas.microsoft.com/office/drawing/2010/main" spid="_x0000_s3596"/>
            </a:ext>
            <a:ext uri="{FF2B5EF4-FFF2-40B4-BE49-F238E27FC236}">
              <a16:creationId xmlns:a16="http://schemas.microsoft.com/office/drawing/2014/main" id="{00000000-0008-0000-0100-00000C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495</xdr:row>
      <xdr:rowOff>28575</xdr:rowOff>
    </xdr:from>
    <xdr:to>
      <xdr:col>1</xdr:col>
      <xdr:colOff>285750</xdr:colOff>
      <xdr:row>495</xdr:row>
      <xdr:rowOff>190500</xdr:rowOff>
    </xdr:to>
    <xdr:sp macro="" textlink="">
      <xdr:nvSpPr>
        <xdr:cNvPr id="3597" name="Check Box 1549" hidden="1">
          <a:extLst>
            <a:ext uri="{63B3BB69-23CF-44E3-9099-C40C66FF867C}">
              <a14:compatExt xmlns:a14="http://schemas.microsoft.com/office/drawing/2010/main" spid="_x0000_s3597"/>
            </a:ext>
            <a:ext uri="{FF2B5EF4-FFF2-40B4-BE49-F238E27FC236}">
              <a16:creationId xmlns:a16="http://schemas.microsoft.com/office/drawing/2014/main" id="{00000000-0008-0000-0100-00000D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496</xdr:row>
      <xdr:rowOff>28575</xdr:rowOff>
    </xdr:from>
    <xdr:to>
      <xdr:col>1</xdr:col>
      <xdr:colOff>285750</xdr:colOff>
      <xdr:row>496</xdr:row>
      <xdr:rowOff>190500</xdr:rowOff>
    </xdr:to>
    <xdr:sp macro="" textlink="">
      <xdr:nvSpPr>
        <xdr:cNvPr id="3598" name="Check Box 1550" hidden="1">
          <a:extLst>
            <a:ext uri="{63B3BB69-23CF-44E3-9099-C40C66FF867C}">
              <a14:compatExt xmlns:a14="http://schemas.microsoft.com/office/drawing/2010/main" spid="_x0000_s3598"/>
            </a:ext>
            <a:ext uri="{FF2B5EF4-FFF2-40B4-BE49-F238E27FC236}">
              <a16:creationId xmlns:a16="http://schemas.microsoft.com/office/drawing/2014/main" id="{00000000-0008-0000-0100-00000E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497</xdr:row>
      <xdr:rowOff>28575</xdr:rowOff>
    </xdr:from>
    <xdr:to>
      <xdr:col>1</xdr:col>
      <xdr:colOff>285750</xdr:colOff>
      <xdr:row>497</xdr:row>
      <xdr:rowOff>190500</xdr:rowOff>
    </xdr:to>
    <xdr:sp macro="" textlink="">
      <xdr:nvSpPr>
        <xdr:cNvPr id="3599" name="Check Box 1551" hidden="1">
          <a:extLst>
            <a:ext uri="{63B3BB69-23CF-44E3-9099-C40C66FF867C}">
              <a14:compatExt xmlns:a14="http://schemas.microsoft.com/office/drawing/2010/main" spid="_x0000_s3599"/>
            </a:ext>
            <a:ext uri="{FF2B5EF4-FFF2-40B4-BE49-F238E27FC236}">
              <a16:creationId xmlns:a16="http://schemas.microsoft.com/office/drawing/2014/main" id="{00000000-0008-0000-0100-00000F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498</xdr:row>
      <xdr:rowOff>28575</xdr:rowOff>
    </xdr:from>
    <xdr:to>
      <xdr:col>1</xdr:col>
      <xdr:colOff>285750</xdr:colOff>
      <xdr:row>498</xdr:row>
      <xdr:rowOff>190500</xdr:rowOff>
    </xdr:to>
    <xdr:sp macro="" textlink="">
      <xdr:nvSpPr>
        <xdr:cNvPr id="3600" name="Check Box 1552" hidden="1">
          <a:extLst>
            <a:ext uri="{63B3BB69-23CF-44E3-9099-C40C66FF867C}">
              <a14:compatExt xmlns:a14="http://schemas.microsoft.com/office/drawing/2010/main" spid="_x0000_s3600"/>
            </a:ext>
            <a:ext uri="{FF2B5EF4-FFF2-40B4-BE49-F238E27FC236}">
              <a16:creationId xmlns:a16="http://schemas.microsoft.com/office/drawing/2014/main" id="{00000000-0008-0000-0100-000010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499</xdr:row>
      <xdr:rowOff>28575</xdr:rowOff>
    </xdr:from>
    <xdr:to>
      <xdr:col>1</xdr:col>
      <xdr:colOff>285750</xdr:colOff>
      <xdr:row>499</xdr:row>
      <xdr:rowOff>190500</xdr:rowOff>
    </xdr:to>
    <xdr:sp macro="" textlink="">
      <xdr:nvSpPr>
        <xdr:cNvPr id="3601" name="Check Box 1553" hidden="1">
          <a:extLst>
            <a:ext uri="{63B3BB69-23CF-44E3-9099-C40C66FF867C}">
              <a14:compatExt xmlns:a14="http://schemas.microsoft.com/office/drawing/2010/main" spid="_x0000_s3601"/>
            </a:ext>
            <a:ext uri="{FF2B5EF4-FFF2-40B4-BE49-F238E27FC236}">
              <a16:creationId xmlns:a16="http://schemas.microsoft.com/office/drawing/2014/main" id="{00000000-0008-0000-0100-000011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500</xdr:row>
      <xdr:rowOff>28575</xdr:rowOff>
    </xdr:from>
    <xdr:to>
      <xdr:col>1</xdr:col>
      <xdr:colOff>285750</xdr:colOff>
      <xdr:row>500</xdr:row>
      <xdr:rowOff>190500</xdr:rowOff>
    </xdr:to>
    <xdr:sp macro="" textlink="">
      <xdr:nvSpPr>
        <xdr:cNvPr id="3602" name="Check Box 1554" hidden="1">
          <a:extLst>
            <a:ext uri="{63B3BB69-23CF-44E3-9099-C40C66FF867C}">
              <a14:compatExt xmlns:a14="http://schemas.microsoft.com/office/drawing/2010/main" spid="_x0000_s3602"/>
            </a:ext>
            <a:ext uri="{FF2B5EF4-FFF2-40B4-BE49-F238E27FC236}">
              <a16:creationId xmlns:a16="http://schemas.microsoft.com/office/drawing/2014/main" id="{00000000-0008-0000-0100-000012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501</xdr:row>
      <xdr:rowOff>28575</xdr:rowOff>
    </xdr:from>
    <xdr:to>
      <xdr:col>1</xdr:col>
      <xdr:colOff>285750</xdr:colOff>
      <xdr:row>501</xdr:row>
      <xdr:rowOff>190500</xdr:rowOff>
    </xdr:to>
    <xdr:sp macro="" textlink="">
      <xdr:nvSpPr>
        <xdr:cNvPr id="3603" name="Check Box 1555" hidden="1">
          <a:extLst>
            <a:ext uri="{63B3BB69-23CF-44E3-9099-C40C66FF867C}">
              <a14:compatExt xmlns:a14="http://schemas.microsoft.com/office/drawing/2010/main" spid="_x0000_s3603"/>
            </a:ext>
            <a:ext uri="{FF2B5EF4-FFF2-40B4-BE49-F238E27FC236}">
              <a16:creationId xmlns:a16="http://schemas.microsoft.com/office/drawing/2014/main" id="{00000000-0008-0000-0100-000013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502</xdr:row>
      <xdr:rowOff>28575</xdr:rowOff>
    </xdr:from>
    <xdr:to>
      <xdr:col>1</xdr:col>
      <xdr:colOff>285750</xdr:colOff>
      <xdr:row>502</xdr:row>
      <xdr:rowOff>190500</xdr:rowOff>
    </xdr:to>
    <xdr:sp macro="" textlink="">
      <xdr:nvSpPr>
        <xdr:cNvPr id="3604" name="Check Box 1556" hidden="1">
          <a:extLst>
            <a:ext uri="{63B3BB69-23CF-44E3-9099-C40C66FF867C}">
              <a14:compatExt xmlns:a14="http://schemas.microsoft.com/office/drawing/2010/main" spid="_x0000_s3604"/>
            </a:ext>
            <a:ext uri="{FF2B5EF4-FFF2-40B4-BE49-F238E27FC236}">
              <a16:creationId xmlns:a16="http://schemas.microsoft.com/office/drawing/2014/main" id="{00000000-0008-0000-0100-000014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503</xdr:row>
      <xdr:rowOff>28575</xdr:rowOff>
    </xdr:from>
    <xdr:to>
      <xdr:col>1</xdr:col>
      <xdr:colOff>285750</xdr:colOff>
      <xdr:row>503</xdr:row>
      <xdr:rowOff>190500</xdr:rowOff>
    </xdr:to>
    <xdr:sp macro="" textlink="">
      <xdr:nvSpPr>
        <xdr:cNvPr id="3605" name="Check Box 1557" hidden="1">
          <a:extLst>
            <a:ext uri="{63B3BB69-23CF-44E3-9099-C40C66FF867C}">
              <a14:compatExt xmlns:a14="http://schemas.microsoft.com/office/drawing/2010/main" spid="_x0000_s3605"/>
            </a:ext>
            <a:ext uri="{FF2B5EF4-FFF2-40B4-BE49-F238E27FC236}">
              <a16:creationId xmlns:a16="http://schemas.microsoft.com/office/drawing/2014/main" id="{00000000-0008-0000-0100-000015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504</xdr:row>
      <xdr:rowOff>28575</xdr:rowOff>
    </xdr:from>
    <xdr:to>
      <xdr:col>1</xdr:col>
      <xdr:colOff>285750</xdr:colOff>
      <xdr:row>504</xdr:row>
      <xdr:rowOff>190500</xdr:rowOff>
    </xdr:to>
    <xdr:sp macro="" textlink="">
      <xdr:nvSpPr>
        <xdr:cNvPr id="3606" name="Check Box 1558" hidden="1">
          <a:extLst>
            <a:ext uri="{63B3BB69-23CF-44E3-9099-C40C66FF867C}">
              <a14:compatExt xmlns:a14="http://schemas.microsoft.com/office/drawing/2010/main" spid="_x0000_s3606"/>
            </a:ext>
            <a:ext uri="{FF2B5EF4-FFF2-40B4-BE49-F238E27FC236}">
              <a16:creationId xmlns:a16="http://schemas.microsoft.com/office/drawing/2014/main" id="{00000000-0008-0000-0100-000016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505</xdr:row>
      <xdr:rowOff>28575</xdr:rowOff>
    </xdr:from>
    <xdr:to>
      <xdr:col>1</xdr:col>
      <xdr:colOff>285750</xdr:colOff>
      <xdr:row>505</xdr:row>
      <xdr:rowOff>190500</xdr:rowOff>
    </xdr:to>
    <xdr:sp macro="" textlink="">
      <xdr:nvSpPr>
        <xdr:cNvPr id="3607" name="Check Box 1559" hidden="1">
          <a:extLst>
            <a:ext uri="{63B3BB69-23CF-44E3-9099-C40C66FF867C}">
              <a14:compatExt xmlns:a14="http://schemas.microsoft.com/office/drawing/2010/main" spid="_x0000_s3607"/>
            </a:ext>
            <a:ext uri="{FF2B5EF4-FFF2-40B4-BE49-F238E27FC236}">
              <a16:creationId xmlns:a16="http://schemas.microsoft.com/office/drawing/2014/main" id="{00000000-0008-0000-0100-000017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506</xdr:row>
      <xdr:rowOff>28575</xdr:rowOff>
    </xdr:from>
    <xdr:to>
      <xdr:col>1</xdr:col>
      <xdr:colOff>285750</xdr:colOff>
      <xdr:row>506</xdr:row>
      <xdr:rowOff>190500</xdr:rowOff>
    </xdr:to>
    <xdr:sp macro="" textlink="">
      <xdr:nvSpPr>
        <xdr:cNvPr id="3608" name="Check Box 1560" hidden="1">
          <a:extLst>
            <a:ext uri="{63B3BB69-23CF-44E3-9099-C40C66FF867C}">
              <a14:compatExt xmlns:a14="http://schemas.microsoft.com/office/drawing/2010/main" spid="_x0000_s3608"/>
            </a:ext>
            <a:ext uri="{FF2B5EF4-FFF2-40B4-BE49-F238E27FC236}">
              <a16:creationId xmlns:a16="http://schemas.microsoft.com/office/drawing/2014/main" id="{00000000-0008-0000-0100-000018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507</xdr:row>
      <xdr:rowOff>28575</xdr:rowOff>
    </xdr:from>
    <xdr:to>
      <xdr:col>1</xdr:col>
      <xdr:colOff>285750</xdr:colOff>
      <xdr:row>507</xdr:row>
      <xdr:rowOff>190500</xdr:rowOff>
    </xdr:to>
    <xdr:sp macro="" textlink="">
      <xdr:nvSpPr>
        <xdr:cNvPr id="3609" name="Check Box 1561" hidden="1">
          <a:extLst>
            <a:ext uri="{63B3BB69-23CF-44E3-9099-C40C66FF867C}">
              <a14:compatExt xmlns:a14="http://schemas.microsoft.com/office/drawing/2010/main" spid="_x0000_s3609"/>
            </a:ext>
            <a:ext uri="{FF2B5EF4-FFF2-40B4-BE49-F238E27FC236}">
              <a16:creationId xmlns:a16="http://schemas.microsoft.com/office/drawing/2014/main" id="{00000000-0008-0000-0100-000019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530</xdr:row>
      <xdr:rowOff>28575</xdr:rowOff>
    </xdr:from>
    <xdr:to>
      <xdr:col>1</xdr:col>
      <xdr:colOff>285750</xdr:colOff>
      <xdr:row>530</xdr:row>
      <xdr:rowOff>190500</xdr:rowOff>
    </xdr:to>
    <xdr:sp macro="" textlink="">
      <xdr:nvSpPr>
        <xdr:cNvPr id="3610" name="Check Box 1562" hidden="1">
          <a:extLst>
            <a:ext uri="{63B3BB69-23CF-44E3-9099-C40C66FF867C}">
              <a14:compatExt xmlns:a14="http://schemas.microsoft.com/office/drawing/2010/main" spid="_x0000_s3610"/>
            </a:ext>
            <a:ext uri="{FF2B5EF4-FFF2-40B4-BE49-F238E27FC236}">
              <a16:creationId xmlns:a16="http://schemas.microsoft.com/office/drawing/2014/main" id="{00000000-0008-0000-0100-00001A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531</xdr:row>
      <xdr:rowOff>28575</xdr:rowOff>
    </xdr:from>
    <xdr:to>
      <xdr:col>1</xdr:col>
      <xdr:colOff>285750</xdr:colOff>
      <xdr:row>531</xdr:row>
      <xdr:rowOff>190500</xdr:rowOff>
    </xdr:to>
    <xdr:sp macro="" textlink="">
      <xdr:nvSpPr>
        <xdr:cNvPr id="3611" name="Check Box 1563" hidden="1">
          <a:extLst>
            <a:ext uri="{63B3BB69-23CF-44E3-9099-C40C66FF867C}">
              <a14:compatExt xmlns:a14="http://schemas.microsoft.com/office/drawing/2010/main" spid="_x0000_s3611"/>
            </a:ext>
            <a:ext uri="{FF2B5EF4-FFF2-40B4-BE49-F238E27FC236}">
              <a16:creationId xmlns:a16="http://schemas.microsoft.com/office/drawing/2014/main" id="{00000000-0008-0000-0100-00001B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532</xdr:row>
      <xdr:rowOff>28575</xdr:rowOff>
    </xdr:from>
    <xdr:to>
      <xdr:col>1</xdr:col>
      <xdr:colOff>285750</xdr:colOff>
      <xdr:row>532</xdr:row>
      <xdr:rowOff>190500</xdr:rowOff>
    </xdr:to>
    <xdr:sp macro="" textlink="">
      <xdr:nvSpPr>
        <xdr:cNvPr id="3612" name="Check Box 1564" hidden="1">
          <a:extLst>
            <a:ext uri="{63B3BB69-23CF-44E3-9099-C40C66FF867C}">
              <a14:compatExt xmlns:a14="http://schemas.microsoft.com/office/drawing/2010/main" spid="_x0000_s3612"/>
            </a:ext>
            <a:ext uri="{FF2B5EF4-FFF2-40B4-BE49-F238E27FC236}">
              <a16:creationId xmlns:a16="http://schemas.microsoft.com/office/drawing/2014/main" id="{00000000-0008-0000-0100-00001C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533</xdr:row>
      <xdr:rowOff>28575</xdr:rowOff>
    </xdr:from>
    <xdr:to>
      <xdr:col>1</xdr:col>
      <xdr:colOff>285750</xdr:colOff>
      <xdr:row>533</xdr:row>
      <xdr:rowOff>190500</xdr:rowOff>
    </xdr:to>
    <xdr:sp macro="" textlink="">
      <xdr:nvSpPr>
        <xdr:cNvPr id="3613" name="Check Box 1565" hidden="1">
          <a:extLst>
            <a:ext uri="{63B3BB69-23CF-44E3-9099-C40C66FF867C}">
              <a14:compatExt xmlns:a14="http://schemas.microsoft.com/office/drawing/2010/main" spid="_x0000_s3613"/>
            </a:ext>
            <a:ext uri="{FF2B5EF4-FFF2-40B4-BE49-F238E27FC236}">
              <a16:creationId xmlns:a16="http://schemas.microsoft.com/office/drawing/2014/main" id="{00000000-0008-0000-0100-00001D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534</xdr:row>
      <xdr:rowOff>28575</xdr:rowOff>
    </xdr:from>
    <xdr:to>
      <xdr:col>1</xdr:col>
      <xdr:colOff>285750</xdr:colOff>
      <xdr:row>534</xdr:row>
      <xdr:rowOff>190500</xdr:rowOff>
    </xdr:to>
    <xdr:sp macro="" textlink="">
      <xdr:nvSpPr>
        <xdr:cNvPr id="3614" name="Check Box 1566" hidden="1">
          <a:extLst>
            <a:ext uri="{63B3BB69-23CF-44E3-9099-C40C66FF867C}">
              <a14:compatExt xmlns:a14="http://schemas.microsoft.com/office/drawing/2010/main" spid="_x0000_s3614"/>
            </a:ext>
            <a:ext uri="{FF2B5EF4-FFF2-40B4-BE49-F238E27FC236}">
              <a16:creationId xmlns:a16="http://schemas.microsoft.com/office/drawing/2014/main" id="{00000000-0008-0000-0100-00001E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535</xdr:row>
      <xdr:rowOff>28575</xdr:rowOff>
    </xdr:from>
    <xdr:to>
      <xdr:col>1</xdr:col>
      <xdr:colOff>285750</xdr:colOff>
      <xdr:row>535</xdr:row>
      <xdr:rowOff>190500</xdr:rowOff>
    </xdr:to>
    <xdr:sp macro="" textlink="">
      <xdr:nvSpPr>
        <xdr:cNvPr id="3615" name="Check Box 1567" hidden="1">
          <a:extLst>
            <a:ext uri="{63B3BB69-23CF-44E3-9099-C40C66FF867C}">
              <a14:compatExt xmlns:a14="http://schemas.microsoft.com/office/drawing/2010/main" spid="_x0000_s3615"/>
            </a:ext>
            <a:ext uri="{FF2B5EF4-FFF2-40B4-BE49-F238E27FC236}">
              <a16:creationId xmlns:a16="http://schemas.microsoft.com/office/drawing/2014/main" id="{00000000-0008-0000-0100-00001F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536</xdr:row>
      <xdr:rowOff>28575</xdr:rowOff>
    </xdr:from>
    <xdr:to>
      <xdr:col>1</xdr:col>
      <xdr:colOff>285750</xdr:colOff>
      <xdr:row>536</xdr:row>
      <xdr:rowOff>190500</xdr:rowOff>
    </xdr:to>
    <xdr:sp macro="" textlink="">
      <xdr:nvSpPr>
        <xdr:cNvPr id="3616" name="Check Box 1568" hidden="1">
          <a:extLst>
            <a:ext uri="{63B3BB69-23CF-44E3-9099-C40C66FF867C}">
              <a14:compatExt xmlns:a14="http://schemas.microsoft.com/office/drawing/2010/main" spid="_x0000_s3616"/>
            </a:ext>
            <a:ext uri="{FF2B5EF4-FFF2-40B4-BE49-F238E27FC236}">
              <a16:creationId xmlns:a16="http://schemas.microsoft.com/office/drawing/2014/main" id="{00000000-0008-0000-0100-000020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537</xdr:row>
      <xdr:rowOff>28575</xdr:rowOff>
    </xdr:from>
    <xdr:to>
      <xdr:col>1</xdr:col>
      <xdr:colOff>285750</xdr:colOff>
      <xdr:row>537</xdr:row>
      <xdr:rowOff>190500</xdr:rowOff>
    </xdr:to>
    <xdr:sp macro="" textlink="">
      <xdr:nvSpPr>
        <xdr:cNvPr id="3617" name="Check Box 1569" hidden="1">
          <a:extLst>
            <a:ext uri="{63B3BB69-23CF-44E3-9099-C40C66FF867C}">
              <a14:compatExt xmlns:a14="http://schemas.microsoft.com/office/drawing/2010/main" spid="_x0000_s3617"/>
            </a:ext>
            <a:ext uri="{FF2B5EF4-FFF2-40B4-BE49-F238E27FC236}">
              <a16:creationId xmlns:a16="http://schemas.microsoft.com/office/drawing/2014/main" id="{00000000-0008-0000-0100-000021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538</xdr:row>
      <xdr:rowOff>28575</xdr:rowOff>
    </xdr:from>
    <xdr:to>
      <xdr:col>1</xdr:col>
      <xdr:colOff>285750</xdr:colOff>
      <xdr:row>538</xdr:row>
      <xdr:rowOff>190500</xdr:rowOff>
    </xdr:to>
    <xdr:sp macro="" textlink="">
      <xdr:nvSpPr>
        <xdr:cNvPr id="3618" name="Check Box 1570" hidden="1">
          <a:extLst>
            <a:ext uri="{63B3BB69-23CF-44E3-9099-C40C66FF867C}">
              <a14:compatExt xmlns:a14="http://schemas.microsoft.com/office/drawing/2010/main" spid="_x0000_s3618"/>
            </a:ext>
            <a:ext uri="{FF2B5EF4-FFF2-40B4-BE49-F238E27FC236}">
              <a16:creationId xmlns:a16="http://schemas.microsoft.com/office/drawing/2014/main" id="{00000000-0008-0000-0100-000022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539</xdr:row>
      <xdr:rowOff>28575</xdr:rowOff>
    </xdr:from>
    <xdr:to>
      <xdr:col>1</xdr:col>
      <xdr:colOff>285750</xdr:colOff>
      <xdr:row>539</xdr:row>
      <xdr:rowOff>190500</xdr:rowOff>
    </xdr:to>
    <xdr:sp macro="" textlink="">
      <xdr:nvSpPr>
        <xdr:cNvPr id="3619" name="Check Box 1571" hidden="1">
          <a:extLst>
            <a:ext uri="{63B3BB69-23CF-44E3-9099-C40C66FF867C}">
              <a14:compatExt xmlns:a14="http://schemas.microsoft.com/office/drawing/2010/main" spid="_x0000_s3619"/>
            </a:ext>
            <a:ext uri="{FF2B5EF4-FFF2-40B4-BE49-F238E27FC236}">
              <a16:creationId xmlns:a16="http://schemas.microsoft.com/office/drawing/2014/main" id="{00000000-0008-0000-0100-000023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540</xdr:row>
      <xdr:rowOff>28575</xdr:rowOff>
    </xdr:from>
    <xdr:to>
      <xdr:col>1</xdr:col>
      <xdr:colOff>285750</xdr:colOff>
      <xdr:row>540</xdr:row>
      <xdr:rowOff>190500</xdr:rowOff>
    </xdr:to>
    <xdr:sp macro="" textlink="">
      <xdr:nvSpPr>
        <xdr:cNvPr id="3620" name="Check Box 1572" hidden="1">
          <a:extLst>
            <a:ext uri="{63B3BB69-23CF-44E3-9099-C40C66FF867C}">
              <a14:compatExt xmlns:a14="http://schemas.microsoft.com/office/drawing/2010/main" spid="_x0000_s3620"/>
            </a:ext>
            <a:ext uri="{FF2B5EF4-FFF2-40B4-BE49-F238E27FC236}">
              <a16:creationId xmlns:a16="http://schemas.microsoft.com/office/drawing/2014/main" id="{00000000-0008-0000-0100-000024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541</xdr:row>
      <xdr:rowOff>28575</xdr:rowOff>
    </xdr:from>
    <xdr:to>
      <xdr:col>1</xdr:col>
      <xdr:colOff>285750</xdr:colOff>
      <xdr:row>541</xdr:row>
      <xdr:rowOff>190500</xdr:rowOff>
    </xdr:to>
    <xdr:sp macro="" textlink="">
      <xdr:nvSpPr>
        <xdr:cNvPr id="3621" name="Check Box 1573" hidden="1">
          <a:extLst>
            <a:ext uri="{63B3BB69-23CF-44E3-9099-C40C66FF867C}">
              <a14:compatExt xmlns:a14="http://schemas.microsoft.com/office/drawing/2010/main" spid="_x0000_s3621"/>
            </a:ext>
            <a:ext uri="{FF2B5EF4-FFF2-40B4-BE49-F238E27FC236}">
              <a16:creationId xmlns:a16="http://schemas.microsoft.com/office/drawing/2014/main" id="{00000000-0008-0000-0100-000025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542</xdr:row>
      <xdr:rowOff>28575</xdr:rowOff>
    </xdr:from>
    <xdr:to>
      <xdr:col>1</xdr:col>
      <xdr:colOff>285750</xdr:colOff>
      <xdr:row>542</xdr:row>
      <xdr:rowOff>190500</xdr:rowOff>
    </xdr:to>
    <xdr:sp macro="" textlink="">
      <xdr:nvSpPr>
        <xdr:cNvPr id="3622" name="Check Box 1574" hidden="1">
          <a:extLst>
            <a:ext uri="{63B3BB69-23CF-44E3-9099-C40C66FF867C}">
              <a14:compatExt xmlns:a14="http://schemas.microsoft.com/office/drawing/2010/main" spid="_x0000_s3622"/>
            </a:ext>
            <a:ext uri="{FF2B5EF4-FFF2-40B4-BE49-F238E27FC236}">
              <a16:creationId xmlns:a16="http://schemas.microsoft.com/office/drawing/2014/main" id="{00000000-0008-0000-0100-000026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543</xdr:row>
      <xdr:rowOff>28575</xdr:rowOff>
    </xdr:from>
    <xdr:to>
      <xdr:col>1</xdr:col>
      <xdr:colOff>285750</xdr:colOff>
      <xdr:row>543</xdr:row>
      <xdr:rowOff>190500</xdr:rowOff>
    </xdr:to>
    <xdr:sp macro="" textlink="">
      <xdr:nvSpPr>
        <xdr:cNvPr id="3623" name="Check Box 1575" hidden="1">
          <a:extLst>
            <a:ext uri="{63B3BB69-23CF-44E3-9099-C40C66FF867C}">
              <a14:compatExt xmlns:a14="http://schemas.microsoft.com/office/drawing/2010/main" spid="_x0000_s3623"/>
            </a:ext>
            <a:ext uri="{FF2B5EF4-FFF2-40B4-BE49-F238E27FC236}">
              <a16:creationId xmlns:a16="http://schemas.microsoft.com/office/drawing/2014/main" id="{00000000-0008-0000-0100-000027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545</xdr:row>
      <xdr:rowOff>28575</xdr:rowOff>
    </xdr:from>
    <xdr:to>
      <xdr:col>1</xdr:col>
      <xdr:colOff>285750</xdr:colOff>
      <xdr:row>545</xdr:row>
      <xdr:rowOff>190500</xdr:rowOff>
    </xdr:to>
    <xdr:sp macro="" textlink="">
      <xdr:nvSpPr>
        <xdr:cNvPr id="3624" name="Check Box 1576" hidden="1">
          <a:extLst>
            <a:ext uri="{63B3BB69-23CF-44E3-9099-C40C66FF867C}">
              <a14:compatExt xmlns:a14="http://schemas.microsoft.com/office/drawing/2010/main" spid="_x0000_s3624"/>
            </a:ext>
            <a:ext uri="{FF2B5EF4-FFF2-40B4-BE49-F238E27FC236}">
              <a16:creationId xmlns:a16="http://schemas.microsoft.com/office/drawing/2014/main" id="{00000000-0008-0000-0100-000028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546</xdr:row>
      <xdr:rowOff>28575</xdr:rowOff>
    </xdr:from>
    <xdr:to>
      <xdr:col>1</xdr:col>
      <xdr:colOff>285750</xdr:colOff>
      <xdr:row>546</xdr:row>
      <xdr:rowOff>190500</xdr:rowOff>
    </xdr:to>
    <xdr:sp macro="" textlink="">
      <xdr:nvSpPr>
        <xdr:cNvPr id="3625" name="Check Box 1577" hidden="1">
          <a:extLst>
            <a:ext uri="{63B3BB69-23CF-44E3-9099-C40C66FF867C}">
              <a14:compatExt xmlns:a14="http://schemas.microsoft.com/office/drawing/2010/main" spid="_x0000_s3625"/>
            </a:ext>
            <a:ext uri="{FF2B5EF4-FFF2-40B4-BE49-F238E27FC236}">
              <a16:creationId xmlns:a16="http://schemas.microsoft.com/office/drawing/2014/main" id="{00000000-0008-0000-0100-000029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550</xdr:row>
      <xdr:rowOff>28575</xdr:rowOff>
    </xdr:from>
    <xdr:to>
      <xdr:col>1</xdr:col>
      <xdr:colOff>285750</xdr:colOff>
      <xdr:row>550</xdr:row>
      <xdr:rowOff>190500</xdr:rowOff>
    </xdr:to>
    <xdr:sp macro="" textlink="">
      <xdr:nvSpPr>
        <xdr:cNvPr id="3626" name="Check Box 1578" hidden="1">
          <a:extLst>
            <a:ext uri="{63B3BB69-23CF-44E3-9099-C40C66FF867C}">
              <a14:compatExt xmlns:a14="http://schemas.microsoft.com/office/drawing/2010/main" spid="_x0000_s3626"/>
            </a:ext>
            <a:ext uri="{FF2B5EF4-FFF2-40B4-BE49-F238E27FC236}">
              <a16:creationId xmlns:a16="http://schemas.microsoft.com/office/drawing/2014/main" id="{00000000-0008-0000-0100-00002A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551</xdr:row>
      <xdr:rowOff>28575</xdr:rowOff>
    </xdr:from>
    <xdr:to>
      <xdr:col>1</xdr:col>
      <xdr:colOff>285750</xdr:colOff>
      <xdr:row>551</xdr:row>
      <xdr:rowOff>190500</xdr:rowOff>
    </xdr:to>
    <xdr:sp macro="" textlink="">
      <xdr:nvSpPr>
        <xdr:cNvPr id="3627" name="Check Box 1579" hidden="1">
          <a:extLst>
            <a:ext uri="{63B3BB69-23CF-44E3-9099-C40C66FF867C}">
              <a14:compatExt xmlns:a14="http://schemas.microsoft.com/office/drawing/2010/main" spid="_x0000_s3627"/>
            </a:ext>
            <a:ext uri="{FF2B5EF4-FFF2-40B4-BE49-F238E27FC236}">
              <a16:creationId xmlns:a16="http://schemas.microsoft.com/office/drawing/2014/main" id="{00000000-0008-0000-0100-00002B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552</xdr:row>
      <xdr:rowOff>28575</xdr:rowOff>
    </xdr:from>
    <xdr:to>
      <xdr:col>1</xdr:col>
      <xdr:colOff>285750</xdr:colOff>
      <xdr:row>552</xdr:row>
      <xdr:rowOff>190500</xdr:rowOff>
    </xdr:to>
    <xdr:sp macro="" textlink="">
      <xdr:nvSpPr>
        <xdr:cNvPr id="3628" name="Check Box 1580" hidden="1">
          <a:extLst>
            <a:ext uri="{63B3BB69-23CF-44E3-9099-C40C66FF867C}">
              <a14:compatExt xmlns:a14="http://schemas.microsoft.com/office/drawing/2010/main" spid="_x0000_s3628"/>
            </a:ext>
            <a:ext uri="{FF2B5EF4-FFF2-40B4-BE49-F238E27FC236}">
              <a16:creationId xmlns:a16="http://schemas.microsoft.com/office/drawing/2014/main" id="{00000000-0008-0000-0100-00002C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553</xdr:row>
      <xdr:rowOff>28575</xdr:rowOff>
    </xdr:from>
    <xdr:to>
      <xdr:col>1</xdr:col>
      <xdr:colOff>285750</xdr:colOff>
      <xdr:row>553</xdr:row>
      <xdr:rowOff>190500</xdr:rowOff>
    </xdr:to>
    <xdr:sp macro="" textlink="">
      <xdr:nvSpPr>
        <xdr:cNvPr id="3629" name="Check Box 1581" hidden="1">
          <a:extLst>
            <a:ext uri="{63B3BB69-23CF-44E3-9099-C40C66FF867C}">
              <a14:compatExt xmlns:a14="http://schemas.microsoft.com/office/drawing/2010/main" spid="_x0000_s3629"/>
            </a:ext>
            <a:ext uri="{FF2B5EF4-FFF2-40B4-BE49-F238E27FC236}">
              <a16:creationId xmlns:a16="http://schemas.microsoft.com/office/drawing/2014/main" id="{00000000-0008-0000-0100-00002D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554</xdr:row>
      <xdr:rowOff>28575</xdr:rowOff>
    </xdr:from>
    <xdr:to>
      <xdr:col>1</xdr:col>
      <xdr:colOff>285750</xdr:colOff>
      <xdr:row>554</xdr:row>
      <xdr:rowOff>190500</xdr:rowOff>
    </xdr:to>
    <xdr:sp macro="" textlink="">
      <xdr:nvSpPr>
        <xdr:cNvPr id="3630" name="Check Box 1582" hidden="1">
          <a:extLst>
            <a:ext uri="{63B3BB69-23CF-44E3-9099-C40C66FF867C}">
              <a14:compatExt xmlns:a14="http://schemas.microsoft.com/office/drawing/2010/main" spid="_x0000_s3630"/>
            </a:ext>
            <a:ext uri="{FF2B5EF4-FFF2-40B4-BE49-F238E27FC236}">
              <a16:creationId xmlns:a16="http://schemas.microsoft.com/office/drawing/2014/main" id="{00000000-0008-0000-0100-00002E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555</xdr:row>
      <xdr:rowOff>28575</xdr:rowOff>
    </xdr:from>
    <xdr:to>
      <xdr:col>1</xdr:col>
      <xdr:colOff>285750</xdr:colOff>
      <xdr:row>555</xdr:row>
      <xdr:rowOff>190500</xdr:rowOff>
    </xdr:to>
    <xdr:sp macro="" textlink="">
      <xdr:nvSpPr>
        <xdr:cNvPr id="3631" name="Check Box 1583" hidden="1">
          <a:extLst>
            <a:ext uri="{63B3BB69-23CF-44E3-9099-C40C66FF867C}">
              <a14:compatExt xmlns:a14="http://schemas.microsoft.com/office/drawing/2010/main" spid="_x0000_s3631"/>
            </a:ext>
            <a:ext uri="{FF2B5EF4-FFF2-40B4-BE49-F238E27FC236}">
              <a16:creationId xmlns:a16="http://schemas.microsoft.com/office/drawing/2014/main" id="{00000000-0008-0000-0100-00002F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556</xdr:row>
      <xdr:rowOff>28575</xdr:rowOff>
    </xdr:from>
    <xdr:to>
      <xdr:col>1</xdr:col>
      <xdr:colOff>285750</xdr:colOff>
      <xdr:row>556</xdr:row>
      <xdr:rowOff>190500</xdr:rowOff>
    </xdr:to>
    <xdr:sp macro="" textlink="">
      <xdr:nvSpPr>
        <xdr:cNvPr id="3632" name="Check Box 1584" hidden="1">
          <a:extLst>
            <a:ext uri="{63B3BB69-23CF-44E3-9099-C40C66FF867C}">
              <a14:compatExt xmlns:a14="http://schemas.microsoft.com/office/drawing/2010/main" spid="_x0000_s3632"/>
            </a:ext>
            <a:ext uri="{FF2B5EF4-FFF2-40B4-BE49-F238E27FC236}">
              <a16:creationId xmlns:a16="http://schemas.microsoft.com/office/drawing/2014/main" id="{00000000-0008-0000-0100-000030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557</xdr:row>
      <xdr:rowOff>28575</xdr:rowOff>
    </xdr:from>
    <xdr:to>
      <xdr:col>1</xdr:col>
      <xdr:colOff>285750</xdr:colOff>
      <xdr:row>557</xdr:row>
      <xdr:rowOff>190500</xdr:rowOff>
    </xdr:to>
    <xdr:sp macro="" textlink="">
      <xdr:nvSpPr>
        <xdr:cNvPr id="3633" name="Check Box 1585" hidden="1">
          <a:extLst>
            <a:ext uri="{63B3BB69-23CF-44E3-9099-C40C66FF867C}">
              <a14:compatExt xmlns:a14="http://schemas.microsoft.com/office/drawing/2010/main" spid="_x0000_s3633"/>
            </a:ext>
            <a:ext uri="{FF2B5EF4-FFF2-40B4-BE49-F238E27FC236}">
              <a16:creationId xmlns:a16="http://schemas.microsoft.com/office/drawing/2014/main" id="{00000000-0008-0000-0100-000031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558</xdr:row>
      <xdr:rowOff>28575</xdr:rowOff>
    </xdr:from>
    <xdr:to>
      <xdr:col>1</xdr:col>
      <xdr:colOff>285750</xdr:colOff>
      <xdr:row>558</xdr:row>
      <xdr:rowOff>190500</xdr:rowOff>
    </xdr:to>
    <xdr:sp macro="" textlink="">
      <xdr:nvSpPr>
        <xdr:cNvPr id="3634" name="Check Box 1586" hidden="1">
          <a:extLst>
            <a:ext uri="{63B3BB69-23CF-44E3-9099-C40C66FF867C}">
              <a14:compatExt xmlns:a14="http://schemas.microsoft.com/office/drawing/2010/main" spid="_x0000_s3634"/>
            </a:ext>
            <a:ext uri="{FF2B5EF4-FFF2-40B4-BE49-F238E27FC236}">
              <a16:creationId xmlns:a16="http://schemas.microsoft.com/office/drawing/2014/main" id="{00000000-0008-0000-0100-000032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559</xdr:row>
      <xdr:rowOff>28575</xdr:rowOff>
    </xdr:from>
    <xdr:to>
      <xdr:col>1</xdr:col>
      <xdr:colOff>285750</xdr:colOff>
      <xdr:row>559</xdr:row>
      <xdr:rowOff>190500</xdr:rowOff>
    </xdr:to>
    <xdr:sp macro="" textlink="">
      <xdr:nvSpPr>
        <xdr:cNvPr id="3635" name="Check Box 1587" hidden="1">
          <a:extLst>
            <a:ext uri="{63B3BB69-23CF-44E3-9099-C40C66FF867C}">
              <a14:compatExt xmlns:a14="http://schemas.microsoft.com/office/drawing/2010/main" spid="_x0000_s3635"/>
            </a:ext>
            <a:ext uri="{FF2B5EF4-FFF2-40B4-BE49-F238E27FC236}">
              <a16:creationId xmlns:a16="http://schemas.microsoft.com/office/drawing/2014/main" id="{00000000-0008-0000-0100-000033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560</xdr:row>
      <xdr:rowOff>28575</xdr:rowOff>
    </xdr:from>
    <xdr:to>
      <xdr:col>1</xdr:col>
      <xdr:colOff>285750</xdr:colOff>
      <xdr:row>560</xdr:row>
      <xdr:rowOff>190500</xdr:rowOff>
    </xdr:to>
    <xdr:sp macro="" textlink="">
      <xdr:nvSpPr>
        <xdr:cNvPr id="3636" name="Check Box 1588" hidden="1">
          <a:extLst>
            <a:ext uri="{63B3BB69-23CF-44E3-9099-C40C66FF867C}">
              <a14:compatExt xmlns:a14="http://schemas.microsoft.com/office/drawing/2010/main" spid="_x0000_s3636"/>
            </a:ext>
            <a:ext uri="{FF2B5EF4-FFF2-40B4-BE49-F238E27FC236}">
              <a16:creationId xmlns:a16="http://schemas.microsoft.com/office/drawing/2014/main" id="{00000000-0008-0000-0100-000034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561</xdr:row>
      <xdr:rowOff>28575</xdr:rowOff>
    </xdr:from>
    <xdr:to>
      <xdr:col>1</xdr:col>
      <xdr:colOff>285750</xdr:colOff>
      <xdr:row>561</xdr:row>
      <xdr:rowOff>190500</xdr:rowOff>
    </xdr:to>
    <xdr:sp macro="" textlink="">
      <xdr:nvSpPr>
        <xdr:cNvPr id="3637" name="Check Box 1589" hidden="1">
          <a:extLst>
            <a:ext uri="{63B3BB69-23CF-44E3-9099-C40C66FF867C}">
              <a14:compatExt xmlns:a14="http://schemas.microsoft.com/office/drawing/2010/main" spid="_x0000_s3637"/>
            </a:ext>
            <a:ext uri="{FF2B5EF4-FFF2-40B4-BE49-F238E27FC236}">
              <a16:creationId xmlns:a16="http://schemas.microsoft.com/office/drawing/2014/main" id="{00000000-0008-0000-0100-000035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562</xdr:row>
      <xdr:rowOff>28575</xdr:rowOff>
    </xdr:from>
    <xdr:to>
      <xdr:col>1</xdr:col>
      <xdr:colOff>285750</xdr:colOff>
      <xdr:row>562</xdr:row>
      <xdr:rowOff>190500</xdr:rowOff>
    </xdr:to>
    <xdr:sp macro="" textlink="">
      <xdr:nvSpPr>
        <xdr:cNvPr id="3638" name="Check Box 1590" hidden="1">
          <a:extLst>
            <a:ext uri="{63B3BB69-23CF-44E3-9099-C40C66FF867C}">
              <a14:compatExt xmlns:a14="http://schemas.microsoft.com/office/drawing/2010/main" spid="_x0000_s3638"/>
            </a:ext>
            <a:ext uri="{FF2B5EF4-FFF2-40B4-BE49-F238E27FC236}">
              <a16:creationId xmlns:a16="http://schemas.microsoft.com/office/drawing/2014/main" id="{00000000-0008-0000-0100-000036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563</xdr:row>
      <xdr:rowOff>28575</xdr:rowOff>
    </xdr:from>
    <xdr:to>
      <xdr:col>1</xdr:col>
      <xdr:colOff>285750</xdr:colOff>
      <xdr:row>563</xdr:row>
      <xdr:rowOff>190500</xdr:rowOff>
    </xdr:to>
    <xdr:sp macro="" textlink="">
      <xdr:nvSpPr>
        <xdr:cNvPr id="3639" name="Check Box 1591" hidden="1">
          <a:extLst>
            <a:ext uri="{63B3BB69-23CF-44E3-9099-C40C66FF867C}">
              <a14:compatExt xmlns:a14="http://schemas.microsoft.com/office/drawing/2010/main" spid="_x0000_s3639"/>
            </a:ext>
            <a:ext uri="{FF2B5EF4-FFF2-40B4-BE49-F238E27FC236}">
              <a16:creationId xmlns:a16="http://schemas.microsoft.com/office/drawing/2014/main" id="{00000000-0008-0000-0100-000037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564</xdr:row>
      <xdr:rowOff>28575</xdr:rowOff>
    </xdr:from>
    <xdr:to>
      <xdr:col>1</xdr:col>
      <xdr:colOff>285750</xdr:colOff>
      <xdr:row>564</xdr:row>
      <xdr:rowOff>190500</xdr:rowOff>
    </xdr:to>
    <xdr:sp macro="" textlink="">
      <xdr:nvSpPr>
        <xdr:cNvPr id="3640" name="Check Box 1592" hidden="1">
          <a:extLst>
            <a:ext uri="{63B3BB69-23CF-44E3-9099-C40C66FF867C}">
              <a14:compatExt xmlns:a14="http://schemas.microsoft.com/office/drawing/2010/main" spid="_x0000_s3640"/>
            </a:ext>
            <a:ext uri="{FF2B5EF4-FFF2-40B4-BE49-F238E27FC236}">
              <a16:creationId xmlns:a16="http://schemas.microsoft.com/office/drawing/2014/main" id="{00000000-0008-0000-0100-000038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565</xdr:row>
      <xdr:rowOff>28575</xdr:rowOff>
    </xdr:from>
    <xdr:to>
      <xdr:col>1</xdr:col>
      <xdr:colOff>285750</xdr:colOff>
      <xdr:row>565</xdr:row>
      <xdr:rowOff>190500</xdr:rowOff>
    </xdr:to>
    <xdr:sp macro="" textlink="">
      <xdr:nvSpPr>
        <xdr:cNvPr id="3641" name="Check Box 1593" hidden="1">
          <a:extLst>
            <a:ext uri="{63B3BB69-23CF-44E3-9099-C40C66FF867C}">
              <a14:compatExt xmlns:a14="http://schemas.microsoft.com/office/drawing/2010/main" spid="_x0000_s3641"/>
            </a:ext>
            <a:ext uri="{FF2B5EF4-FFF2-40B4-BE49-F238E27FC236}">
              <a16:creationId xmlns:a16="http://schemas.microsoft.com/office/drawing/2014/main" id="{00000000-0008-0000-0100-000039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566</xdr:row>
      <xdr:rowOff>28575</xdr:rowOff>
    </xdr:from>
    <xdr:to>
      <xdr:col>1</xdr:col>
      <xdr:colOff>285750</xdr:colOff>
      <xdr:row>566</xdr:row>
      <xdr:rowOff>190500</xdr:rowOff>
    </xdr:to>
    <xdr:sp macro="" textlink="">
      <xdr:nvSpPr>
        <xdr:cNvPr id="3642" name="Check Box 1594" hidden="1">
          <a:extLst>
            <a:ext uri="{63B3BB69-23CF-44E3-9099-C40C66FF867C}">
              <a14:compatExt xmlns:a14="http://schemas.microsoft.com/office/drawing/2010/main" spid="_x0000_s3642"/>
            </a:ext>
            <a:ext uri="{FF2B5EF4-FFF2-40B4-BE49-F238E27FC236}">
              <a16:creationId xmlns:a16="http://schemas.microsoft.com/office/drawing/2014/main" id="{00000000-0008-0000-0100-00003A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567</xdr:row>
      <xdr:rowOff>28575</xdr:rowOff>
    </xdr:from>
    <xdr:to>
      <xdr:col>1</xdr:col>
      <xdr:colOff>285750</xdr:colOff>
      <xdr:row>567</xdr:row>
      <xdr:rowOff>190500</xdr:rowOff>
    </xdr:to>
    <xdr:sp macro="" textlink="">
      <xdr:nvSpPr>
        <xdr:cNvPr id="3643" name="Check Box 1595" hidden="1">
          <a:extLst>
            <a:ext uri="{63B3BB69-23CF-44E3-9099-C40C66FF867C}">
              <a14:compatExt xmlns:a14="http://schemas.microsoft.com/office/drawing/2010/main" spid="_x0000_s3643"/>
            </a:ext>
            <a:ext uri="{FF2B5EF4-FFF2-40B4-BE49-F238E27FC236}">
              <a16:creationId xmlns:a16="http://schemas.microsoft.com/office/drawing/2014/main" id="{00000000-0008-0000-0100-00003B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568</xdr:row>
      <xdr:rowOff>28575</xdr:rowOff>
    </xdr:from>
    <xdr:to>
      <xdr:col>1</xdr:col>
      <xdr:colOff>285750</xdr:colOff>
      <xdr:row>568</xdr:row>
      <xdr:rowOff>190500</xdr:rowOff>
    </xdr:to>
    <xdr:sp macro="" textlink="">
      <xdr:nvSpPr>
        <xdr:cNvPr id="3644" name="Check Box 1596" hidden="1">
          <a:extLst>
            <a:ext uri="{63B3BB69-23CF-44E3-9099-C40C66FF867C}">
              <a14:compatExt xmlns:a14="http://schemas.microsoft.com/office/drawing/2010/main" spid="_x0000_s3644"/>
            </a:ext>
            <a:ext uri="{FF2B5EF4-FFF2-40B4-BE49-F238E27FC236}">
              <a16:creationId xmlns:a16="http://schemas.microsoft.com/office/drawing/2014/main" id="{00000000-0008-0000-0100-00003C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569</xdr:row>
      <xdr:rowOff>28575</xdr:rowOff>
    </xdr:from>
    <xdr:to>
      <xdr:col>1</xdr:col>
      <xdr:colOff>285750</xdr:colOff>
      <xdr:row>569</xdr:row>
      <xdr:rowOff>190500</xdr:rowOff>
    </xdr:to>
    <xdr:sp macro="" textlink="">
      <xdr:nvSpPr>
        <xdr:cNvPr id="3645" name="Check Box 1597" hidden="1">
          <a:extLst>
            <a:ext uri="{63B3BB69-23CF-44E3-9099-C40C66FF867C}">
              <a14:compatExt xmlns:a14="http://schemas.microsoft.com/office/drawing/2010/main" spid="_x0000_s3645"/>
            </a:ext>
            <a:ext uri="{FF2B5EF4-FFF2-40B4-BE49-F238E27FC236}">
              <a16:creationId xmlns:a16="http://schemas.microsoft.com/office/drawing/2014/main" id="{00000000-0008-0000-0100-00003D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570</xdr:row>
      <xdr:rowOff>28575</xdr:rowOff>
    </xdr:from>
    <xdr:to>
      <xdr:col>1</xdr:col>
      <xdr:colOff>285750</xdr:colOff>
      <xdr:row>570</xdr:row>
      <xdr:rowOff>190500</xdr:rowOff>
    </xdr:to>
    <xdr:sp macro="" textlink="">
      <xdr:nvSpPr>
        <xdr:cNvPr id="3646" name="Check Box 1598" hidden="1">
          <a:extLst>
            <a:ext uri="{63B3BB69-23CF-44E3-9099-C40C66FF867C}">
              <a14:compatExt xmlns:a14="http://schemas.microsoft.com/office/drawing/2010/main" spid="_x0000_s3646"/>
            </a:ext>
            <a:ext uri="{FF2B5EF4-FFF2-40B4-BE49-F238E27FC236}">
              <a16:creationId xmlns:a16="http://schemas.microsoft.com/office/drawing/2014/main" id="{00000000-0008-0000-0100-00003E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571</xdr:row>
      <xdr:rowOff>28575</xdr:rowOff>
    </xdr:from>
    <xdr:to>
      <xdr:col>1</xdr:col>
      <xdr:colOff>285750</xdr:colOff>
      <xdr:row>571</xdr:row>
      <xdr:rowOff>190500</xdr:rowOff>
    </xdr:to>
    <xdr:sp macro="" textlink="">
      <xdr:nvSpPr>
        <xdr:cNvPr id="3647" name="Check Box 1599" hidden="1">
          <a:extLst>
            <a:ext uri="{63B3BB69-23CF-44E3-9099-C40C66FF867C}">
              <a14:compatExt xmlns:a14="http://schemas.microsoft.com/office/drawing/2010/main" spid="_x0000_s3647"/>
            </a:ext>
            <a:ext uri="{FF2B5EF4-FFF2-40B4-BE49-F238E27FC236}">
              <a16:creationId xmlns:a16="http://schemas.microsoft.com/office/drawing/2014/main" id="{00000000-0008-0000-0100-00003F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572</xdr:row>
      <xdr:rowOff>28575</xdr:rowOff>
    </xdr:from>
    <xdr:to>
      <xdr:col>1</xdr:col>
      <xdr:colOff>285750</xdr:colOff>
      <xdr:row>572</xdr:row>
      <xdr:rowOff>190500</xdr:rowOff>
    </xdr:to>
    <xdr:sp macro="" textlink="">
      <xdr:nvSpPr>
        <xdr:cNvPr id="3648" name="Check Box 1600" hidden="1">
          <a:extLst>
            <a:ext uri="{63B3BB69-23CF-44E3-9099-C40C66FF867C}">
              <a14:compatExt xmlns:a14="http://schemas.microsoft.com/office/drawing/2010/main" spid="_x0000_s3648"/>
            </a:ext>
            <a:ext uri="{FF2B5EF4-FFF2-40B4-BE49-F238E27FC236}">
              <a16:creationId xmlns:a16="http://schemas.microsoft.com/office/drawing/2014/main" id="{00000000-0008-0000-0100-000040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573</xdr:row>
      <xdr:rowOff>28575</xdr:rowOff>
    </xdr:from>
    <xdr:to>
      <xdr:col>1</xdr:col>
      <xdr:colOff>285750</xdr:colOff>
      <xdr:row>573</xdr:row>
      <xdr:rowOff>190500</xdr:rowOff>
    </xdr:to>
    <xdr:sp macro="" textlink="">
      <xdr:nvSpPr>
        <xdr:cNvPr id="3649" name="Check Box 1601" hidden="1">
          <a:extLst>
            <a:ext uri="{63B3BB69-23CF-44E3-9099-C40C66FF867C}">
              <a14:compatExt xmlns:a14="http://schemas.microsoft.com/office/drawing/2010/main" spid="_x0000_s3649"/>
            </a:ext>
            <a:ext uri="{FF2B5EF4-FFF2-40B4-BE49-F238E27FC236}">
              <a16:creationId xmlns:a16="http://schemas.microsoft.com/office/drawing/2014/main" id="{00000000-0008-0000-0100-000041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574</xdr:row>
      <xdr:rowOff>28575</xdr:rowOff>
    </xdr:from>
    <xdr:to>
      <xdr:col>1</xdr:col>
      <xdr:colOff>285750</xdr:colOff>
      <xdr:row>574</xdr:row>
      <xdr:rowOff>190500</xdr:rowOff>
    </xdr:to>
    <xdr:sp macro="" textlink="">
      <xdr:nvSpPr>
        <xdr:cNvPr id="3650" name="Check Box 1602" hidden="1">
          <a:extLst>
            <a:ext uri="{63B3BB69-23CF-44E3-9099-C40C66FF867C}">
              <a14:compatExt xmlns:a14="http://schemas.microsoft.com/office/drawing/2010/main" spid="_x0000_s3650"/>
            </a:ext>
            <a:ext uri="{FF2B5EF4-FFF2-40B4-BE49-F238E27FC236}">
              <a16:creationId xmlns:a16="http://schemas.microsoft.com/office/drawing/2014/main" id="{00000000-0008-0000-0100-000042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575</xdr:row>
      <xdr:rowOff>28575</xdr:rowOff>
    </xdr:from>
    <xdr:to>
      <xdr:col>1</xdr:col>
      <xdr:colOff>285750</xdr:colOff>
      <xdr:row>575</xdr:row>
      <xdr:rowOff>190500</xdr:rowOff>
    </xdr:to>
    <xdr:sp macro="" textlink="">
      <xdr:nvSpPr>
        <xdr:cNvPr id="3651" name="Check Box 1603" hidden="1">
          <a:extLst>
            <a:ext uri="{63B3BB69-23CF-44E3-9099-C40C66FF867C}">
              <a14:compatExt xmlns:a14="http://schemas.microsoft.com/office/drawing/2010/main" spid="_x0000_s3651"/>
            </a:ext>
            <a:ext uri="{FF2B5EF4-FFF2-40B4-BE49-F238E27FC236}">
              <a16:creationId xmlns:a16="http://schemas.microsoft.com/office/drawing/2014/main" id="{00000000-0008-0000-0100-000043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576</xdr:row>
      <xdr:rowOff>28575</xdr:rowOff>
    </xdr:from>
    <xdr:to>
      <xdr:col>1</xdr:col>
      <xdr:colOff>285750</xdr:colOff>
      <xdr:row>576</xdr:row>
      <xdr:rowOff>190500</xdr:rowOff>
    </xdr:to>
    <xdr:sp macro="" textlink="">
      <xdr:nvSpPr>
        <xdr:cNvPr id="3652" name="Check Box 1604" hidden="1">
          <a:extLst>
            <a:ext uri="{63B3BB69-23CF-44E3-9099-C40C66FF867C}">
              <a14:compatExt xmlns:a14="http://schemas.microsoft.com/office/drawing/2010/main" spid="_x0000_s3652"/>
            </a:ext>
            <a:ext uri="{FF2B5EF4-FFF2-40B4-BE49-F238E27FC236}">
              <a16:creationId xmlns:a16="http://schemas.microsoft.com/office/drawing/2014/main" id="{00000000-0008-0000-0100-000044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599</xdr:row>
      <xdr:rowOff>28575</xdr:rowOff>
    </xdr:from>
    <xdr:to>
      <xdr:col>1</xdr:col>
      <xdr:colOff>285750</xdr:colOff>
      <xdr:row>599</xdr:row>
      <xdr:rowOff>190500</xdr:rowOff>
    </xdr:to>
    <xdr:sp macro="" textlink="">
      <xdr:nvSpPr>
        <xdr:cNvPr id="3653" name="Check Box 1605" hidden="1">
          <a:extLst>
            <a:ext uri="{63B3BB69-23CF-44E3-9099-C40C66FF867C}">
              <a14:compatExt xmlns:a14="http://schemas.microsoft.com/office/drawing/2010/main" spid="_x0000_s3653"/>
            </a:ext>
            <a:ext uri="{FF2B5EF4-FFF2-40B4-BE49-F238E27FC236}">
              <a16:creationId xmlns:a16="http://schemas.microsoft.com/office/drawing/2014/main" id="{00000000-0008-0000-0100-000045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600</xdr:row>
      <xdr:rowOff>28575</xdr:rowOff>
    </xdr:from>
    <xdr:to>
      <xdr:col>1</xdr:col>
      <xdr:colOff>285750</xdr:colOff>
      <xdr:row>600</xdr:row>
      <xdr:rowOff>190500</xdr:rowOff>
    </xdr:to>
    <xdr:sp macro="" textlink="">
      <xdr:nvSpPr>
        <xdr:cNvPr id="3654" name="Check Box 1606" hidden="1">
          <a:extLst>
            <a:ext uri="{63B3BB69-23CF-44E3-9099-C40C66FF867C}">
              <a14:compatExt xmlns:a14="http://schemas.microsoft.com/office/drawing/2010/main" spid="_x0000_s3654"/>
            </a:ext>
            <a:ext uri="{FF2B5EF4-FFF2-40B4-BE49-F238E27FC236}">
              <a16:creationId xmlns:a16="http://schemas.microsoft.com/office/drawing/2014/main" id="{00000000-0008-0000-0100-000046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601</xdr:row>
      <xdr:rowOff>28575</xdr:rowOff>
    </xdr:from>
    <xdr:to>
      <xdr:col>1</xdr:col>
      <xdr:colOff>285750</xdr:colOff>
      <xdr:row>601</xdr:row>
      <xdr:rowOff>190500</xdr:rowOff>
    </xdr:to>
    <xdr:sp macro="" textlink="">
      <xdr:nvSpPr>
        <xdr:cNvPr id="3655" name="Check Box 1607" hidden="1">
          <a:extLst>
            <a:ext uri="{63B3BB69-23CF-44E3-9099-C40C66FF867C}">
              <a14:compatExt xmlns:a14="http://schemas.microsoft.com/office/drawing/2010/main" spid="_x0000_s3655"/>
            </a:ext>
            <a:ext uri="{FF2B5EF4-FFF2-40B4-BE49-F238E27FC236}">
              <a16:creationId xmlns:a16="http://schemas.microsoft.com/office/drawing/2014/main" id="{00000000-0008-0000-0100-000047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602</xdr:row>
      <xdr:rowOff>28575</xdr:rowOff>
    </xdr:from>
    <xdr:to>
      <xdr:col>1</xdr:col>
      <xdr:colOff>285750</xdr:colOff>
      <xdr:row>602</xdr:row>
      <xdr:rowOff>190500</xdr:rowOff>
    </xdr:to>
    <xdr:sp macro="" textlink="">
      <xdr:nvSpPr>
        <xdr:cNvPr id="3656" name="Check Box 1608" hidden="1">
          <a:extLst>
            <a:ext uri="{63B3BB69-23CF-44E3-9099-C40C66FF867C}">
              <a14:compatExt xmlns:a14="http://schemas.microsoft.com/office/drawing/2010/main" spid="_x0000_s3656"/>
            </a:ext>
            <a:ext uri="{FF2B5EF4-FFF2-40B4-BE49-F238E27FC236}">
              <a16:creationId xmlns:a16="http://schemas.microsoft.com/office/drawing/2014/main" id="{00000000-0008-0000-0100-000048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603</xdr:row>
      <xdr:rowOff>28575</xdr:rowOff>
    </xdr:from>
    <xdr:to>
      <xdr:col>1</xdr:col>
      <xdr:colOff>285750</xdr:colOff>
      <xdr:row>603</xdr:row>
      <xdr:rowOff>190500</xdr:rowOff>
    </xdr:to>
    <xdr:sp macro="" textlink="">
      <xdr:nvSpPr>
        <xdr:cNvPr id="3657" name="Check Box 1609" hidden="1">
          <a:extLst>
            <a:ext uri="{63B3BB69-23CF-44E3-9099-C40C66FF867C}">
              <a14:compatExt xmlns:a14="http://schemas.microsoft.com/office/drawing/2010/main" spid="_x0000_s3657"/>
            </a:ext>
            <a:ext uri="{FF2B5EF4-FFF2-40B4-BE49-F238E27FC236}">
              <a16:creationId xmlns:a16="http://schemas.microsoft.com/office/drawing/2014/main" id="{00000000-0008-0000-0100-000049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604</xdr:row>
      <xdr:rowOff>28575</xdr:rowOff>
    </xdr:from>
    <xdr:to>
      <xdr:col>1</xdr:col>
      <xdr:colOff>285750</xdr:colOff>
      <xdr:row>604</xdr:row>
      <xdr:rowOff>190500</xdr:rowOff>
    </xdr:to>
    <xdr:sp macro="" textlink="">
      <xdr:nvSpPr>
        <xdr:cNvPr id="3658" name="Check Box 1610" hidden="1">
          <a:extLst>
            <a:ext uri="{63B3BB69-23CF-44E3-9099-C40C66FF867C}">
              <a14:compatExt xmlns:a14="http://schemas.microsoft.com/office/drawing/2010/main" spid="_x0000_s3658"/>
            </a:ext>
            <a:ext uri="{FF2B5EF4-FFF2-40B4-BE49-F238E27FC236}">
              <a16:creationId xmlns:a16="http://schemas.microsoft.com/office/drawing/2014/main" id="{00000000-0008-0000-0100-00004A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605</xdr:row>
      <xdr:rowOff>28575</xdr:rowOff>
    </xdr:from>
    <xdr:to>
      <xdr:col>1</xdr:col>
      <xdr:colOff>285750</xdr:colOff>
      <xdr:row>605</xdr:row>
      <xdr:rowOff>190500</xdr:rowOff>
    </xdr:to>
    <xdr:sp macro="" textlink="">
      <xdr:nvSpPr>
        <xdr:cNvPr id="3659" name="Check Box 1611" hidden="1">
          <a:extLst>
            <a:ext uri="{63B3BB69-23CF-44E3-9099-C40C66FF867C}">
              <a14:compatExt xmlns:a14="http://schemas.microsoft.com/office/drawing/2010/main" spid="_x0000_s3659"/>
            </a:ext>
            <a:ext uri="{FF2B5EF4-FFF2-40B4-BE49-F238E27FC236}">
              <a16:creationId xmlns:a16="http://schemas.microsoft.com/office/drawing/2014/main" id="{00000000-0008-0000-0100-00004B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606</xdr:row>
      <xdr:rowOff>28575</xdr:rowOff>
    </xdr:from>
    <xdr:to>
      <xdr:col>1</xdr:col>
      <xdr:colOff>285750</xdr:colOff>
      <xdr:row>606</xdr:row>
      <xdr:rowOff>190500</xdr:rowOff>
    </xdr:to>
    <xdr:sp macro="" textlink="">
      <xdr:nvSpPr>
        <xdr:cNvPr id="3660" name="Check Box 1612" hidden="1">
          <a:extLst>
            <a:ext uri="{63B3BB69-23CF-44E3-9099-C40C66FF867C}">
              <a14:compatExt xmlns:a14="http://schemas.microsoft.com/office/drawing/2010/main" spid="_x0000_s3660"/>
            </a:ext>
            <a:ext uri="{FF2B5EF4-FFF2-40B4-BE49-F238E27FC236}">
              <a16:creationId xmlns:a16="http://schemas.microsoft.com/office/drawing/2014/main" id="{00000000-0008-0000-0100-00004C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607</xdr:row>
      <xdr:rowOff>28575</xdr:rowOff>
    </xdr:from>
    <xdr:to>
      <xdr:col>1</xdr:col>
      <xdr:colOff>285750</xdr:colOff>
      <xdr:row>607</xdr:row>
      <xdr:rowOff>190500</xdr:rowOff>
    </xdr:to>
    <xdr:sp macro="" textlink="">
      <xdr:nvSpPr>
        <xdr:cNvPr id="3661" name="Check Box 1613" hidden="1">
          <a:extLst>
            <a:ext uri="{63B3BB69-23CF-44E3-9099-C40C66FF867C}">
              <a14:compatExt xmlns:a14="http://schemas.microsoft.com/office/drawing/2010/main" spid="_x0000_s3661"/>
            </a:ext>
            <a:ext uri="{FF2B5EF4-FFF2-40B4-BE49-F238E27FC236}">
              <a16:creationId xmlns:a16="http://schemas.microsoft.com/office/drawing/2014/main" id="{00000000-0008-0000-0100-00004D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608</xdr:row>
      <xdr:rowOff>28575</xdr:rowOff>
    </xdr:from>
    <xdr:to>
      <xdr:col>1</xdr:col>
      <xdr:colOff>285750</xdr:colOff>
      <xdr:row>608</xdr:row>
      <xdr:rowOff>190500</xdr:rowOff>
    </xdr:to>
    <xdr:sp macro="" textlink="">
      <xdr:nvSpPr>
        <xdr:cNvPr id="3662" name="Check Box 1614" hidden="1">
          <a:extLst>
            <a:ext uri="{63B3BB69-23CF-44E3-9099-C40C66FF867C}">
              <a14:compatExt xmlns:a14="http://schemas.microsoft.com/office/drawing/2010/main" spid="_x0000_s3662"/>
            </a:ext>
            <a:ext uri="{FF2B5EF4-FFF2-40B4-BE49-F238E27FC236}">
              <a16:creationId xmlns:a16="http://schemas.microsoft.com/office/drawing/2014/main" id="{00000000-0008-0000-0100-00004E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609</xdr:row>
      <xdr:rowOff>28575</xdr:rowOff>
    </xdr:from>
    <xdr:to>
      <xdr:col>1</xdr:col>
      <xdr:colOff>285750</xdr:colOff>
      <xdr:row>609</xdr:row>
      <xdr:rowOff>190500</xdr:rowOff>
    </xdr:to>
    <xdr:sp macro="" textlink="">
      <xdr:nvSpPr>
        <xdr:cNvPr id="3663" name="Check Box 1615" hidden="1">
          <a:extLst>
            <a:ext uri="{63B3BB69-23CF-44E3-9099-C40C66FF867C}">
              <a14:compatExt xmlns:a14="http://schemas.microsoft.com/office/drawing/2010/main" spid="_x0000_s3663"/>
            </a:ext>
            <a:ext uri="{FF2B5EF4-FFF2-40B4-BE49-F238E27FC236}">
              <a16:creationId xmlns:a16="http://schemas.microsoft.com/office/drawing/2014/main" id="{00000000-0008-0000-0100-00004F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610</xdr:row>
      <xdr:rowOff>28575</xdr:rowOff>
    </xdr:from>
    <xdr:to>
      <xdr:col>1</xdr:col>
      <xdr:colOff>285750</xdr:colOff>
      <xdr:row>610</xdr:row>
      <xdr:rowOff>190500</xdr:rowOff>
    </xdr:to>
    <xdr:sp macro="" textlink="">
      <xdr:nvSpPr>
        <xdr:cNvPr id="3664" name="Check Box 1616" hidden="1">
          <a:extLst>
            <a:ext uri="{63B3BB69-23CF-44E3-9099-C40C66FF867C}">
              <a14:compatExt xmlns:a14="http://schemas.microsoft.com/office/drawing/2010/main" spid="_x0000_s3664"/>
            </a:ext>
            <a:ext uri="{FF2B5EF4-FFF2-40B4-BE49-F238E27FC236}">
              <a16:creationId xmlns:a16="http://schemas.microsoft.com/office/drawing/2014/main" id="{00000000-0008-0000-0100-000050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611</xdr:row>
      <xdr:rowOff>28575</xdr:rowOff>
    </xdr:from>
    <xdr:to>
      <xdr:col>1</xdr:col>
      <xdr:colOff>285750</xdr:colOff>
      <xdr:row>611</xdr:row>
      <xdr:rowOff>190500</xdr:rowOff>
    </xdr:to>
    <xdr:sp macro="" textlink="">
      <xdr:nvSpPr>
        <xdr:cNvPr id="3665" name="Check Box 1617" hidden="1">
          <a:extLst>
            <a:ext uri="{63B3BB69-23CF-44E3-9099-C40C66FF867C}">
              <a14:compatExt xmlns:a14="http://schemas.microsoft.com/office/drawing/2010/main" spid="_x0000_s3665"/>
            </a:ext>
            <a:ext uri="{FF2B5EF4-FFF2-40B4-BE49-F238E27FC236}">
              <a16:creationId xmlns:a16="http://schemas.microsoft.com/office/drawing/2014/main" id="{00000000-0008-0000-0100-000051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612</xdr:row>
      <xdr:rowOff>28575</xdr:rowOff>
    </xdr:from>
    <xdr:to>
      <xdr:col>1</xdr:col>
      <xdr:colOff>285750</xdr:colOff>
      <xdr:row>612</xdr:row>
      <xdr:rowOff>190500</xdr:rowOff>
    </xdr:to>
    <xdr:sp macro="" textlink="">
      <xdr:nvSpPr>
        <xdr:cNvPr id="3666" name="Check Box 1618" hidden="1">
          <a:extLst>
            <a:ext uri="{63B3BB69-23CF-44E3-9099-C40C66FF867C}">
              <a14:compatExt xmlns:a14="http://schemas.microsoft.com/office/drawing/2010/main" spid="_x0000_s3666"/>
            </a:ext>
            <a:ext uri="{FF2B5EF4-FFF2-40B4-BE49-F238E27FC236}">
              <a16:creationId xmlns:a16="http://schemas.microsoft.com/office/drawing/2014/main" id="{00000000-0008-0000-0100-000052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614</xdr:row>
      <xdr:rowOff>28575</xdr:rowOff>
    </xdr:from>
    <xdr:to>
      <xdr:col>1</xdr:col>
      <xdr:colOff>285750</xdr:colOff>
      <xdr:row>614</xdr:row>
      <xdr:rowOff>190500</xdr:rowOff>
    </xdr:to>
    <xdr:sp macro="" textlink="">
      <xdr:nvSpPr>
        <xdr:cNvPr id="3667" name="Check Box 1619" hidden="1">
          <a:extLst>
            <a:ext uri="{63B3BB69-23CF-44E3-9099-C40C66FF867C}">
              <a14:compatExt xmlns:a14="http://schemas.microsoft.com/office/drawing/2010/main" spid="_x0000_s3667"/>
            </a:ext>
            <a:ext uri="{FF2B5EF4-FFF2-40B4-BE49-F238E27FC236}">
              <a16:creationId xmlns:a16="http://schemas.microsoft.com/office/drawing/2014/main" id="{00000000-0008-0000-0100-000053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615</xdr:row>
      <xdr:rowOff>28575</xdr:rowOff>
    </xdr:from>
    <xdr:to>
      <xdr:col>1</xdr:col>
      <xdr:colOff>285750</xdr:colOff>
      <xdr:row>615</xdr:row>
      <xdr:rowOff>190500</xdr:rowOff>
    </xdr:to>
    <xdr:sp macro="" textlink="">
      <xdr:nvSpPr>
        <xdr:cNvPr id="3668" name="Check Box 1620" hidden="1">
          <a:extLst>
            <a:ext uri="{63B3BB69-23CF-44E3-9099-C40C66FF867C}">
              <a14:compatExt xmlns:a14="http://schemas.microsoft.com/office/drawing/2010/main" spid="_x0000_s3668"/>
            </a:ext>
            <a:ext uri="{FF2B5EF4-FFF2-40B4-BE49-F238E27FC236}">
              <a16:creationId xmlns:a16="http://schemas.microsoft.com/office/drawing/2014/main" id="{00000000-0008-0000-0100-000054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619</xdr:row>
      <xdr:rowOff>28575</xdr:rowOff>
    </xdr:from>
    <xdr:to>
      <xdr:col>1</xdr:col>
      <xdr:colOff>285750</xdr:colOff>
      <xdr:row>619</xdr:row>
      <xdr:rowOff>190500</xdr:rowOff>
    </xdr:to>
    <xdr:sp macro="" textlink="">
      <xdr:nvSpPr>
        <xdr:cNvPr id="3669" name="Check Box 1621" hidden="1">
          <a:extLst>
            <a:ext uri="{63B3BB69-23CF-44E3-9099-C40C66FF867C}">
              <a14:compatExt xmlns:a14="http://schemas.microsoft.com/office/drawing/2010/main" spid="_x0000_s3669"/>
            </a:ext>
            <a:ext uri="{FF2B5EF4-FFF2-40B4-BE49-F238E27FC236}">
              <a16:creationId xmlns:a16="http://schemas.microsoft.com/office/drawing/2014/main" id="{00000000-0008-0000-0100-000055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620</xdr:row>
      <xdr:rowOff>28575</xdr:rowOff>
    </xdr:from>
    <xdr:to>
      <xdr:col>1</xdr:col>
      <xdr:colOff>285750</xdr:colOff>
      <xdr:row>620</xdr:row>
      <xdr:rowOff>190500</xdr:rowOff>
    </xdr:to>
    <xdr:sp macro="" textlink="">
      <xdr:nvSpPr>
        <xdr:cNvPr id="3670" name="Check Box 1622" hidden="1">
          <a:extLst>
            <a:ext uri="{63B3BB69-23CF-44E3-9099-C40C66FF867C}">
              <a14:compatExt xmlns:a14="http://schemas.microsoft.com/office/drawing/2010/main" spid="_x0000_s3670"/>
            </a:ext>
            <a:ext uri="{FF2B5EF4-FFF2-40B4-BE49-F238E27FC236}">
              <a16:creationId xmlns:a16="http://schemas.microsoft.com/office/drawing/2014/main" id="{00000000-0008-0000-0100-000056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621</xdr:row>
      <xdr:rowOff>28575</xdr:rowOff>
    </xdr:from>
    <xdr:to>
      <xdr:col>1</xdr:col>
      <xdr:colOff>285750</xdr:colOff>
      <xdr:row>621</xdr:row>
      <xdr:rowOff>190500</xdr:rowOff>
    </xdr:to>
    <xdr:sp macro="" textlink="">
      <xdr:nvSpPr>
        <xdr:cNvPr id="3671" name="Check Box 1623" hidden="1">
          <a:extLst>
            <a:ext uri="{63B3BB69-23CF-44E3-9099-C40C66FF867C}">
              <a14:compatExt xmlns:a14="http://schemas.microsoft.com/office/drawing/2010/main" spid="_x0000_s3671"/>
            </a:ext>
            <a:ext uri="{FF2B5EF4-FFF2-40B4-BE49-F238E27FC236}">
              <a16:creationId xmlns:a16="http://schemas.microsoft.com/office/drawing/2014/main" id="{00000000-0008-0000-0100-000057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622</xdr:row>
      <xdr:rowOff>28575</xdr:rowOff>
    </xdr:from>
    <xdr:to>
      <xdr:col>1</xdr:col>
      <xdr:colOff>285750</xdr:colOff>
      <xdr:row>622</xdr:row>
      <xdr:rowOff>190500</xdr:rowOff>
    </xdr:to>
    <xdr:sp macro="" textlink="">
      <xdr:nvSpPr>
        <xdr:cNvPr id="3672" name="Check Box 1624" hidden="1">
          <a:extLst>
            <a:ext uri="{63B3BB69-23CF-44E3-9099-C40C66FF867C}">
              <a14:compatExt xmlns:a14="http://schemas.microsoft.com/office/drawing/2010/main" spid="_x0000_s3672"/>
            </a:ext>
            <a:ext uri="{FF2B5EF4-FFF2-40B4-BE49-F238E27FC236}">
              <a16:creationId xmlns:a16="http://schemas.microsoft.com/office/drawing/2014/main" id="{00000000-0008-0000-0100-000058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623</xdr:row>
      <xdr:rowOff>28575</xdr:rowOff>
    </xdr:from>
    <xdr:to>
      <xdr:col>1</xdr:col>
      <xdr:colOff>285750</xdr:colOff>
      <xdr:row>623</xdr:row>
      <xdr:rowOff>190500</xdr:rowOff>
    </xdr:to>
    <xdr:sp macro="" textlink="">
      <xdr:nvSpPr>
        <xdr:cNvPr id="3673" name="Check Box 1625" hidden="1">
          <a:extLst>
            <a:ext uri="{63B3BB69-23CF-44E3-9099-C40C66FF867C}">
              <a14:compatExt xmlns:a14="http://schemas.microsoft.com/office/drawing/2010/main" spid="_x0000_s3673"/>
            </a:ext>
            <a:ext uri="{FF2B5EF4-FFF2-40B4-BE49-F238E27FC236}">
              <a16:creationId xmlns:a16="http://schemas.microsoft.com/office/drawing/2014/main" id="{00000000-0008-0000-0100-000059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624</xdr:row>
      <xdr:rowOff>28575</xdr:rowOff>
    </xdr:from>
    <xdr:to>
      <xdr:col>1</xdr:col>
      <xdr:colOff>285750</xdr:colOff>
      <xdr:row>624</xdr:row>
      <xdr:rowOff>190500</xdr:rowOff>
    </xdr:to>
    <xdr:sp macro="" textlink="">
      <xdr:nvSpPr>
        <xdr:cNvPr id="3674" name="Check Box 1626" hidden="1">
          <a:extLst>
            <a:ext uri="{63B3BB69-23CF-44E3-9099-C40C66FF867C}">
              <a14:compatExt xmlns:a14="http://schemas.microsoft.com/office/drawing/2010/main" spid="_x0000_s3674"/>
            </a:ext>
            <a:ext uri="{FF2B5EF4-FFF2-40B4-BE49-F238E27FC236}">
              <a16:creationId xmlns:a16="http://schemas.microsoft.com/office/drawing/2014/main" id="{00000000-0008-0000-0100-00005A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625</xdr:row>
      <xdr:rowOff>28575</xdr:rowOff>
    </xdr:from>
    <xdr:to>
      <xdr:col>1</xdr:col>
      <xdr:colOff>285750</xdr:colOff>
      <xdr:row>625</xdr:row>
      <xdr:rowOff>190500</xdr:rowOff>
    </xdr:to>
    <xdr:sp macro="" textlink="">
      <xdr:nvSpPr>
        <xdr:cNvPr id="3675" name="Check Box 1627" hidden="1">
          <a:extLst>
            <a:ext uri="{63B3BB69-23CF-44E3-9099-C40C66FF867C}">
              <a14:compatExt xmlns:a14="http://schemas.microsoft.com/office/drawing/2010/main" spid="_x0000_s3675"/>
            </a:ext>
            <a:ext uri="{FF2B5EF4-FFF2-40B4-BE49-F238E27FC236}">
              <a16:creationId xmlns:a16="http://schemas.microsoft.com/office/drawing/2014/main" id="{00000000-0008-0000-0100-00005B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626</xdr:row>
      <xdr:rowOff>28575</xdr:rowOff>
    </xdr:from>
    <xdr:to>
      <xdr:col>1</xdr:col>
      <xdr:colOff>285750</xdr:colOff>
      <xdr:row>626</xdr:row>
      <xdr:rowOff>190500</xdr:rowOff>
    </xdr:to>
    <xdr:sp macro="" textlink="">
      <xdr:nvSpPr>
        <xdr:cNvPr id="3676" name="Check Box 1628" hidden="1">
          <a:extLst>
            <a:ext uri="{63B3BB69-23CF-44E3-9099-C40C66FF867C}">
              <a14:compatExt xmlns:a14="http://schemas.microsoft.com/office/drawing/2010/main" spid="_x0000_s3676"/>
            </a:ext>
            <a:ext uri="{FF2B5EF4-FFF2-40B4-BE49-F238E27FC236}">
              <a16:creationId xmlns:a16="http://schemas.microsoft.com/office/drawing/2014/main" id="{00000000-0008-0000-0100-00005C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627</xdr:row>
      <xdr:rowOff>28575</xdr:rowOff>
    </xdr:from>
    <xdr:to>
      <xdr:col>1</xdr:col>
      <xdr:colOff>285750</xdr:colOff>
      <xdr:row>627</xdr:row>
      <xdr:rowOff>190500</xdr:rowOff>
    </xdr:to>
    <xdr:sp macro="" textlink="">
      <xdr:nvSpPr>
        <xdr:cNvPr id="3677" name="Check Box 1629" hidden="1">
          <a:extLst>
            <a:ext uri="{63B3BB69-23CF-44E3-9099-C40C66FF867C}">
              <a14:compatExt xmlns:a14="http://schemas.microsoft.com/office/drawing/2010/main" spid="_x0000_s3677"/>
            </a:ext>
            <a:ext uri="{FF2B5EF4-FFF2-40B4-BE49-F238E27FC236}">
              <a16:creationId xmlns:a16="http://schemas.microsoft.com/office/drawing/2014/main" id="{00000000-0008-0000-0100-00005D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628</xdr:row>
      <xdr:rowOff>28575</xdr:rowOff>
    </xdr:from>
    <xdr:to>
      <xdr:col>1</xdr:col>
      <xdr:colOff>285750</xdr:colOff>
      <xdr:row>628</xdr:row>
      <xdr:rowOff>190500</xdr:rowOff>
    </xdr:to>
    <xdr:sp macro="" textlink="">
      <xdr:nvSpPr>
        <xdr:cNvPr id="3678" name="Check Box 1630" hidden="1">
          <a:extLst>
            <a:ext uri="{63B3BB69-23CF-44E3-9099-C40C66FF867C}">
              <a14:compatExt xmlns:a14="http://schemas.microsoft.com/office/drawing/2010/main" spid="_x0000_s3678"/>
            </a:ext>
            <a:ext uri="{FF2B5EF4-FFF2-40B4-BE49-F238E27FC236}">
              <a16:creationId xmlns:a16="http://schemas.microsoft.com/office/drawing/2014/main" id="{00000000-0008-0000-0100-00005E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629</xdr:row>
      <xdr:rowOff>28575</xdr:rowOff>
    </xdr:from>
    <xdr:to>
      <xdr:col>1</xdr:col>
      <xdr:colOff>285750</xdr:colOff>
      <xdr:row>629</xdr:row>
      <xdr:rowOff>190500</xdr:rowOff>
    </xdr:to>
    <xdr:sp macro="" textlink="">
      <xdr:nvSpPr>
        <xdr:cNvPr id="3679" name="Check Box 1631" hidden="1">
          <a:extLst>
            <a:ext uri="{63B3BB69-23CF-44E3-9099-C40C66FF867C}">
              <a14:compatExt xmlns:a14="http://schemas.microsoft.com/office/drawing/2010/main" spid="_x0000_s3679"/>
            </a:ext>
            <a:ext uri="{FF2B5EF4-FFF2-40B4-BE49-F238E27FC236}">
              <a16:creationId xmlns:a16="http://schemas.microsoft.com/office/drawing/2014/main" id="{00000000-0008-0000-0100-00005F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630</xdr:row>
      <xdr:rowOff>28575</xdr:rowOff>
    </xdr:from>
    <xdr:to>
      <xdr:col>1</xdr:col>
      <xdr:colOff>285750</xdr:colOff>
      <xdr:row>630</xdr:row>
      <xdr:rowOff>190500</xdr:rowOff>
    </xdr:to>
    <xdr:sp macro="" textlink="">
      <xdr:nvSpPr>
        <xdr:cNvPr id="3680" name="Check Box 1632" hidden="1">
          <a:extLst>
            <a:ext uri="{63B3BB69-23CF-44E3-9099-C40C66FF867C}">
              <a14:compatExt xmlns:a14="http://schemas.microsoft.com/office/drawing/2010/main" spid="_x0000_s3680"/>
            </a:ext>
            <a:ext uri="{FF2B5EF4-FFF2-40B4-BE49-F238E27FC236}">
              <a16:creationId xmlns:a16="http://schemas.microsoft.com/office/drawing/2014/main" id="{00000000-0008-0000-0100-000060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631</xdr:row>
      <xdr:rowOff>28575</xdr:rowOff>
    </xdr:from>
    <xdr:to>
      <xdr:col>1</xdr:col>
      <xdr:colOff>285750</xdr:colOff>
      <xdr:row>631</xdr:row>
      <xdr:rowOff>190500</xdr:rowOff>
    </xdr:to>
    <xdr:sp macro="" textlink="">
      <xdr:nvSpPr>
        <xdr:cNvPr id="3681" name="Check Box 1633" hidden="1">
          <a:extLst>
            <a:ext uri="{63B3BB69-23CF-44E3-9099-C40C66FF867C}">
              <a14:compatExt xmlns:a14="http://schemas.microsoft.com/office/drawing/2010/main" spid="_x0000_s3681"/>
            </a:ext>
            <a:ext uri="{FF2B5EF4-FFF2-40B4-BE49-F238E27FC236}">
              <a16:creationId xmlns:a16="http://schemas.microsoft.com/office/drawing/2014/main" id="{00000000-0008-0000-0100-000061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632</xdr:row>
      <xdr:rowOff>28575</xdr:rowOff>
    </xdr:from>
    <xdr:to>
      <xdr:col>1</xdr:col>
      <xdr:colOff>285750</xdr:colOff>
      <xdr:row>632</xdr:row>
      <xdr:rowOff>190500</xdr:rowOff>
    </xdr:to>
    <xdr:sp macro="" textlink="">
      <xdr:nvSpPr>
        <xdr:cNvPr id="3682" name="Check Box 1634" hidden="1">
          <a:extLst>
            <a:ext uri="{63B3BB69-23CF-44E3-9099-C40C66FF867C}">
              <a14:compatExt xmlns:a14="http://schemas.microsoft.com/office/drawing/2010/main" spid="_x0000_s3682"/>
            </a:ext>
            <a:ext uri="{FF2B5EF4-FFF2-40B4-BE49-F238E27FC236}">
              <a16:creationId xmlns:a16="http://schemas.microsoft.com/office/drawing/2014/main" id="{00000000-0008-0000-0100-000062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633</xdr:row>
      <xdr:rowOff>28575</xdr:rowOff>
    </xdr:from>
    <xdr:to>
      <xdr:col>1</xdr:col>
      <xdr:colOff>285750</xdr:colOff>
      <xdr:row>633</xdr:row>
      <xdr:rowOff>190500</xdr:rowOff>
    </xdr:to>
    <xdr:sp macro="" textlink="">
      <xdr:nvSpPr>
        <xdr:cNvPr id="3683" name="Check Box 1635" hidden="1">
          <a:extLst>
            <a:ext uri="{63B3BB69-23CF-44E3-9099-C40C66FF867C}">
              <a14:compatExt xmlns:a14="http://schemas.microsoft.com/office/drawing/2010/main" spid="_x0000_s3683"/>
            </a:ext>
            <a:ext uri="{FF2B5EF4-FFF2-40B4-BE49-F238E27FC236}">
              <a16:creationId xmlns:a16="http://schemas.microsoft.com/office/drawing/2014/main" id="{00000000-0008-0000-0100-000063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634</xdr:row>
      <xdr:rowOff>28575</xdr:rowOff>
    </xdr:from>
    <xdr:to>
      <xdr:col>1</xdr:col>
      <xdr:colOff>285750</xdr:colOff>
      <xdr:row>634</xdr:row>
      <xdr:rowOff>190500</xdr:rowOff>
    </xdr:to>
    <xdr:sp macro="" textlink="">
      <xdr:nvSpPr>
        <xdr:cNvPr id="3684" name="Check Box 1636" hidden="1">
          <a:extLst>
            <a:ext uri="{63B3BB69-23CF-44E3-9099-C40C66FF867C}">
              <a14:compatExt xmlns:a14="http://schemas.microsoft.com/office/drawing/2010/main" spid="_x0000_s3684"/>
            </a:ext>
            <a:ext uri="{FF2B5EF4-FFF2-40B4-BE49-F238E27FC236}">
              <a16:creationId xmlns:a16="http://schemas.microsoft.com/office/drawing/2014/main" id="{00000000-0008-0000-0100-000064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635</xdr:row>
      <xdr:rowOff>28575</xdr:rowOff>
    </xdr:from>
    <xdr:to>
      <xdr:col>1</xdr:col>
      <xdr:colOff>285750</xdr:colOff>
      <xdr:row>635</xdr:row>
      <xdr:rowOff>190500</xdr:rowOff>
    </xdr:to>
    <xdr:sp macro="" textlink="">
      <xdr:nvSpPr>
        <xdr:cNvPr id="3685" name="Check Box 1637" hidden="1">
          <a:extLst>
            <a:ext uri="{63B3BB69-23CF-44E3-9099-C40C66FF867C}">
              <a14:compatExt xmlns:a14="http://schemas.microsoft.com/office/drawing/2010/main" spid="_x0000_s3685"/>
            </a:ext>
            <a:ext uri="{FF2B5EF4-FFF2-40B4-BE49-F238E27FC236}">
              <a16:creationId xmlns:a16="http://schemas.microsoft.com/office/drawing/2014/main" id="{00000000-0008-0000-0100-000065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636</xdr:row>
      <xdr:rowOff>28575</xdr:rowOff>
    </xdr:from>
    <xdr:to>
      <xdr:col>1</xdr:col>
      <xdr:colOff>285750</xdr:colOff>
      <xdr:row>636</xdr:row>
      <xdr:rowOff>190500</xdr:rowOff>
    </xdr:to>
    <xdr:sp macro="" textlink="">
      <xdr:nvSpPr>
        <xdr:cNvPr id="3686" name="Check Box 1638" hidden="1">
          <a:extLst>
            <a:ext uri="{63B3BB69-23CF-44E3-9099-C40C66FF867C}">
              <a14:compatExt xmlns:a14="http://schemas.microsoft.com/office/drawing/2010/main" spid="_x0000_s3686"/>
            </a:ext>
            <a:ext uri="{FF2B5EF4-FFF2-40B4-BE49-F238E27FC236}">
              <a16:creationId xmlns:a16="http://schemas.microsoft.com/office/drawing/2014/main" id="{00000000-0008-0000-0100-000066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637</xdr:row>
      <xdr:rowOff>28575</xdr:rowOff>
    </xdr:from>
    <xdr:to>
      <xdr:col>1</xdr:col>
      <xdr:colOff>285750</xdr:colOff>
      <xdr:row>637</xdr:row>
      <xdr:rowOff>190500</xdr:rowOff>
    </xdr:to>
    <xdr:sp macro="" textlink="">
      <xdr:nvSpPr>
        <xdr:cNvPr id="3687" name="Check Box 1639" hidden="1">
          <a:extLst>
            <a:ext uri="{63B3BB69-23CF-44E3-9099-C40C66FF867C}">
              <a14:compatExt xmlns:a14="http://schemas.microsoft.com/office/drawing/2010/main" spid="_x0000_s3687"/>
            </a:ext>
            <a:ext uri="{FF2B5EF4-FFF2-40B4-BE49-F238E27FC236}">
              <a16:creationId xmlns:a16="http://schemas.microsoft.com/office/drawing/2014/main" id="{00000000-0008-0000-0100-000067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638</xdr:row>
      <xdr:rowOff>28575</xdr:rowOff>
    </xdr:from>
    <xdr:to>
      <xdr:col>1</xdr:col>
      <xdr:colOff>285750</xdr:colOff>
      <xdr:row>638</xdr:row>
      <xdr:rowOff>190500</xdr:rowOff>
    </xdr:to>
    <xdr:sp macro="" textlink="">
      <xdr:nvSpPr>
        <xdr:cNvPr id="3688" name="Check Box 1640" hidden="1">
          <a:extLst>
            <a:ext uri="{63B3BB69-23CF-44E3-9099-C40C66FF867C}">
              <a14:compatExt xmlns:a14="http://schemas.microsoft.com/office/drawing/2010/main" spid="_x0000_s3688"/>
            </a:ext>
            <a:ext uri="{FF2B5EF4-FFF2-40B4-BE49-F238E27FC236}">
              <a16:creationId xmlns:a16="http://schemas.microsoft.com/office/drawing/2014/main" id="{00000000-0008-0000-0100-000068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639</xdr:row>
      <xdr:rowOff>28575</xdr:rowOff>
    </xdr:from>
    <xdr:to>
      <xdr:col>1</xdr:col>
      <xdr:colOff>285750</xdr:colOff>
      <xdr:row>639</xdr:row>
      <xdr:rowOff>190500</xdr:rowOff>
    </xdr:to>
    <xdr:sp macro="" textlink="">
      <xdr:nvSpPr>
        <xdr:cNvPr id="3689" name="Check Box 1641" hidden="1">
          <a:extLst>
            <a:ext uri="{63B3BB69-23CF-44E3-9099-C40C66FF867C}">
              <a14:compatExt xmlns:a14="http://schemas.microsoft.com/office/drawing/2010/main" spid="_x0000_s3689"/>
            </a:ext>
            <a:ext uri="{FF2B5EF4-FFF2-40B4-BE49-F238E27FC236}">
              <a16:creationId xmlns:a16="http://schemas.microsoft.com/office/drawing/2014/main" id="{00000000-0008-0000-0100-000069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640</xdr:row>
      <xdr:rowOff>28575</xdr:rowOff>
    </xdr:from>
    <xdr:to>
      <xdr:col>1</xdr:col>
      <xdr:colOff>285750</xdr:colOff>
      <xdr:row>640</xdr:row>
      <xdr:rowOff>190500</xdr:rowOff>
    </xdr:to>
    <xdr:sp macro="" textlink="">
      <xdr:nvSpPr>
        <xdr:cNvPr id="3690" name="Check Box 1642" hidden="1">
          <a:extLst>
            <a:ext uri="{63B3BB69-23CF-44E3-9099-C40C66FF867C}">
              <a14:compatExt xmlns:a14="http://schemas.microsoft.com/office/drawing/2010/main" spid="_x0000_s3690"/>
            </a:ext>
            <a:ext uri="{FF2B5EF4-FFF2-40B4-BE49-F238E27FC236}">
              <a16:creationId xmlns:a16="http://schemas.microsoft.com/office/drawing/2014/main" id="{00000000-0008-0000-0100-00006A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641</xdr:row>
      <xdr:rowOff>28575</xdr:rowOff>
    </xdr:from>
    <xdr:to>
      <xdr:col>1</xdr:col>
      <xdr:colOff>285750</xdr:colOff>
      <xdr:row>641</xdr:row>
      <xdr:rowOff>190500</xdr:rowOff>
    </xdr:to>
    <xdr:sp macro="" textlink="">
      <xdr:nvSpPr>
        <xdr:cNvPr id="3691" name="Check Box 1643" hidden="1">
          <a:extLst>
            <a:ext uri="{63B3BB69-23CF-44E3-9099-C40C66FF867C}">
              <a14:compatExt xmlns:a14="http://schemas.microsoft.com/office/drawing/2010/main" spid="_x0000_s3691"/>
            </a:ext>
            <a:ext uri="{FF2B5EF4-FFF2-40B4-BE49-F238E27FC236}">
              <a16:creationId xmlns:a16="http://schemas.microsoft.com/office/drawing/2014/main" id="{00000000-0008-0000-0100-00006B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642</xdr:row>
      <xdr:rowOff>28575</xdr:rowOff>
    </xdr:from>
    <xdr:to>
      <xdr:col>1</xdr:col>
      <xdr:colOff>285750</xdr:colOff>
      <xdr:row>642</xdr:row>
      <xdr:rowOff>190500</xdr:rowOff>
    </xdr:to>
    <xdr:sp macro="" textlink="">
      <xdr:nvSpPr>
        <xdr:cNvPr id="3692" name="Check Box 1644" hidden="1">
          <a:extLst>
            <a:ext uri="{63B3BB69-23CF-44E3-9099-C40C66FF867C}">
              <a14:compatExt xmlns:a14="http://schemas.microsoft.com/office/drawing/2010/main" spid="_x0000_s3692"/>
            </a:ext>
            <a:ext uri="{FF2B5EF4-FFF2-40B4-BE49-F238E27FC236}">
              <a16:creationId xmlns:a16="http://schemas.microsoft.com/office/drawing/2014/main" id="{00000000-0008-0000-0100-00006C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643</xdr:row>
      <xdr:rowOff>28575</xdr:rowOff>
    </xdr:from>
    <xdr:to>
      <xdr:col>1</xdr:col>
      <xdr:colOff>285750</xdr:colOff>
      <xdr:row>643</xdr:row>
      <xdr:rowOff>190500</xdr:rowOff>
    </xdr:to>
    <xdr:sp macro="" textlink="">
      <xdr:nvSpPr>
        <xdr:cNvPr id="3693" name="Check Box 1645" hidden="1">
          <a:extLst>
            <a:ext uri="{63B3BB69-23CF-44E3-9099-C40C66FF867C}">
              <a14:compatExt xmlns:a14="http://schemas.microsoft.com/office/drawing/2010/main" spid="_x0000_s3693"/>
            </a:ext>
            <a:ext uri="{FF2B5EF4-FFF2-40B4-BE49-F238E27FC236}">
              <a16:creationId xmlns:a16="http://schemas.microsoft.com/office/drawing/2014/main" id="{00000000-0008-0000-0100-00006D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644</xdr:row>
      <xdr:rowOff>28575</xdr:rowOff>
    </xdr:from>
    <xdr:to>
      <xdr:col>1</xdr:col>
      <xdr:colOff>285750</xdr:colOff>
      <xdr:row>644</xdr:row>
      <xdr:rowOff>190500</xdr:rowOff>
    </xdr:to>
    <xdr:sp macro="" textlink="">
      <xdr:nvSpPr>
        <xdr:cNvPr id="3694" name="Check Box 1646" hidden="1">
          <a:extLst>
            <a:ext uri="{63B3BB69-23CF-44E3-9099-C40C66FF867C}">
              <a14:compatExt xmlns:a14="http://schemas.microsoft.com/office/drawing/2010/main" spid="_x0000_s3694"/>
            </a:ext>
            <a:ext uri="{FF2B5EF4-FFF2-40B4-BE49-F238E27FC236}">
              <a16:creationId xmlns:a16="http://schemas.microsoft.com/office/drawing/2014/main" id="{00000000-0008-0000-0100-00006E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645</xdr:row>
      <xdr:rowOff>28575</xdr:rowOff>
    </xdr:from>
    <xdr:to>
      <xdr:col>1</xdr:col>
      <xdr:colOff>285750</xdr:colOff>
      <xdr:row>645</xdr:row>
      <xdr:rowOff>190500</xdr:rowOff>
    </xdr:to>
    <xdr:sp macro="" textlink="">
      <xdr:nvSpPr>
        <xdr:cNvPr id="3695" name="Check Box 1647" hidden="1">
          <a:extLst>
            <a:ext uri="{63B3BB69-23CF-44E3-9099-C40C66FF867C}">
              <a14:compatExt xmlns:a14="http://schemas.microsoft.com/office/drawing/2010/main" spid="_x0000_s3695"/>
            </a:ext>
            <a:ext uri="{FF2B5EF4-FFF2-40B4-BE49-F238E27FC236}">
              <a16:creationId xmlns:a16="http://schemas.microsoft.com/office/drawing/2014/main" id="{00000000-0008-0000-0100-00006F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668</xdr:row>
      <xdr:rowOff>28575</xdr:rowOff>
    </xdr:from>
    <xdr:to>
      <xdr:col>1</xdr:col>
      <xdr:colOff>285750</xdr:colOff>
      <xdr:row>668</xdr:row>
      <xdr:rowOff>190500</xdr:rowOff>
    </xdr:to>
    <xdr:sp macro="" textlink="">
      <xdr:nvSpPr>
        <xdr:cNvPr id="3696" name="Check Box 1648" hidden="1">
          <a:extLst>
            <a:ext uri="{63B3BB69-23CF-44E3-9099-C40C66FF867C}">
              <a14:compatExt xmlns:a14="http://schemas.microsoft.com/office/drawing/2010/main" spid="_x0000_s3696"/>
            </a:ext>
            <a:ext uri="{FF2B5EF4-FFF2-40B4-BE49-F238E27FC236}">
              <a16:creationId xmlns:a16="http://schemas.microsoft.com/office/drawing/2014/main" id="{00000000-0008-0000-0100-000070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669</xdr:row>
      <xdr:rowOff>28575</xdr:rowOff>
    </xdr:from>
    <xdr:to>
      <xdr:col>1</xdr:col>
      <xdr:colOff>285750</xdr:colOff>
      <xdr:row>669</xdr:row>
      <xdr:rowOff>190500</xdr:rowOff>
    </xdr:to>
    <xdr:sp macro="" textlink="">
      <xdr:nvSpPr>
        <xdr:cNvPr id="3697" name="Check Box 1649" hidden="1">
          <a:extLst>
            <a:ext uri="{63B3BB69-23CF-44E3-9099-C40C66FF867C}">
              <a14:compatExt xmlns:a14="http://schemas.microsoft.com/office/drawing/2010/main" spid="_x0000_s3697"/>
            </a:ext>
            <a:ext uri="{FF2B5EF4-FFF2-40B4-BE49-F238E27FC236}">
              <a16:creationId xmlns:a16="http://schemas.microsoft.com/office/drawing/2014/main" id="{00000000-0008-0000-0100-000071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670</xdr:row>
      <xdr:rowOff>28575</xdr:rowOff>
    </xdr:from>
    <xdr:to>
      <xdr:col>1</xdr:col>
      <xdr:colOff>285750</xdr:colOff>
      <xdr:row>670</xdr:row>
      <xdr:rowOff>190500</xdr:rowOff>
    </xdr:to>
    <xdr:sp macro="" textlink="">
      <xdr:nvSpPr>
        <xdr:cNvPr id="3698" name="Check Box 1650" hidden="1">
          <a:extLst>
            <a:ext uri="{63B3BB69-23CF-44E3-9099-C40C66FF867C}">
              <a14:compatExt xmlns:a14="http://schemas.microsoft.com/office/drawing/2010/main" spid="_x0000_s3698"/>
            </a:ext>
            <a:ext uri="{FF2B5EF4-FFF2-40B4-BE49-F238E27FC236}">
              <a16:creationId xmlns:a16="http://schemas.microsoft.com/office/drawing/2014/main" id="{00000000-0008-0000-0100-000072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671</xdr:row>
      <xdr:rowOff>28575</xdr:rowOff>
    </xdr:from>
    <xdr:to>
      <xdr:col>1</xdr:col>
      <xdr:colOff>285750</xdr:colOff>
      <xdr:row>671</xdr:row>
      <xdr:rowOff>190500</xdr:rowOff>
    </xdr:to>
    <xdr:sp macro="" textlink="">
      <xdr:nvSpPr>
        <xdr:cNvPr id="3699" name="Check Box 1651" hidden="1">
          <a:extLst>
            <a:ext uri="{63B3BB69-23CF-44E3-9099-C40C66FF867C}">
              <a14:compatExt xmlns:a14="http://schemas.microsoft.com/office/drawing/2010/main" spid="_x0000_s3699"/>
            </a:ext>
            <a:ext uri="{FF2B5EF4-FFF2-40B4-BE49-F238E27FC236}">
              <a16:creationId xmlns:a16="http://schemas.microsoft.com/office/drawing/2014/main" id="{00000000-0008-0000-0100-000073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672</xdr:row>
      <xdr:rowOff>28575</xdr:rowOff>
    </xdr:from>
    <xdr:to>
      <xdr:col>1</xdr:col>
      <xdr:colOff>285750</xdr:colOff>
      <xdr:row>672</xdr:row>
      <xdr:rowOff>190500</xdr:rowOff>
    </xdr:to>
    <xdr:sp macro="" textlink="">
      <xdr:nvSpPr>
        <xdr:cNvPr id="3700" name="Check Box 1652" hidden="1">
          <a:extLst>
            <a:ext uri="{63B3BB69-23CF-44E3-9099-C40C66FF867C}">
              <a14:compatExt xmlns:a14="http://schemas.microsoft.com/office/drawing/2010/main" spid="_x0000_s3700"/>
            </a:ext>
            <a:ext uri="{FF2B5EF4-FFF2-40B4-BE49-F238E27FC236}">
              <a16:creationId xmlns:a16="http://schemas.microsoft.com/office/drawing/2014/main" id="{00000000-0008-0000-0100-000074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673</xdr:row>
      <xdr:rowOff>28575</xdr:rowOff>
    </xdr:from>
    <xdr:to>
      <xdr:col>1</xdr:col>
      <xdr:colOff>285750</xdr:colOff>
      <xdr:row>673</xdr:row>
      <xdr:rowOff>190500</xdr:rowOff>
    </xdr:to>
    <xdr:sp macro="" textlink="">
      <xdr:nvSpPr>
        <xdr:cNvPr id="3701" name="Check Box 1653" hidden="1">
          <a:extLst>
            <a:ext uri="{63B3BB69-23CF-44E3-9099-C40C66FF867C}">
              <a14:compatExt xmlns:a14="http://schemas.microsoft.com/office/drawing/2010/main" spid="_x0000_s3701"/>
            </a:ext>
            <a:ext uri="{FF2B5EF4-FFF2-40B4-BE49-F238E27FC236}">
              <a16:creationId xmlns:a16="http://schemas.microsoft.com/office/drawing/2014/main" id="{00000000-0008-0000-0100-000075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674</xdr:row>
      <xdr:rowOff>28575</xdr:rowOff>
    </xdr:from>
    <xdr:to>
      <xdr:col>1</xdr:col>
      <xdr:colOff>285750</xdr:colOff>
      <xdr:row>674</xdr:row>
      <xdr:rowOff>190500</xdr:rowOff>
    </xdr:to>
    <xdr:sp macro="" textlink="">
      <xdr:nvSpPr>
        <xdr:cNvPr id="3702" name="Check Box 1654" hidden="1">
          <a:extLst>
            <a:ext uri="{63B3BB69-23CF-44E3-9099-C40C66FF867C}">
              <a14:compatExt xmlns:a14="http://schemas.microsoft.com/office/drawing/2010/main" spid="_x0000_s3702"/>
            </a:ext>
            <a:ext uri="{FF2B5EF4-FFF2-40B4-BE49-F238E27FC236}">
              <a16:creationId xmlns:a16="http://schemas.microsoft.com/office/drawing/2014/main" id="{00000000-0008-0000-0100-000076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675</xdr:row>
      <xdr:rowOff>28575</xdr:rowOff>
    </xdr:from>
    <xdr:to>
      <xdr:col>1</xdr:col>
      <xdr:colOff>285750</xdr:colOff>
      <xdr:row>675</xdr:row>
      <xdr:rowOff>190500</xdr:rowOff>
    </xdr:to>
    <xdr:sp macro="" textlink="">
      <xdr:nvSpPr>
        <xdr:cNvPr id="3703" name="Check Box 1655" hidden="1">
          <a:extLst>
            <a:ext uri="{63B3BB69-23CF-44E3-9099-C40C66FF867C}">
              <a14:compatExt xmlns:a14="http://schemas.microsoft.com/office/drawing/2010/main" spid="_x0000_s3703"/>
            </a:ext>
            <a:ext uri="{FF2B5EF4-FFF2-40B4-BE49-F238E27FC236}">
              <a16:creationId xmlns:a16="http://schemas.microsoft.com/office/drawing/2014/main" id="{00000000-0008-0000-0100-000077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676</xdr:row>
      <xdr:rowOff>28575</xdr:rowOff>
    </xdr:from>
    <xdr:to>
      <xdr:col>1</xdr:col>
      <xdr:colOff>285750</xdr:colOff>
      <xdr:row>676</xdr:row>
      <xdr:rowOff>190500</xdr:rowOff>
    </xdr:to>
    <xdr:sp macro="" textlink="">
      <xdr:nvSpPr>
        <xdr:cNvPr id="3704" name="Check Box 1656" hidden="1">
          <a:extLst>
            <a:ext uri="{63B3BB69-23CF-44E3-9099-C40C66FF867C}">
              <a14:compatExt xmlns:a14="http://schemas.microsoft.com/office/drawing/2010/main" spid="_x0000_s3704"/>
            </a:ext>
            <a:ext uri="{FF2B5EF4-FFF2-40B4-BE49-F238E27FC236}">
              <a16:creationId xmlns:a16="http://schemas.microsoft.com/office/drawing/2014/main" id="{00000000-0008-0000-0100-000078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677</xdr:row>
      <xdr:rowOff>28575</xdr:rowOff>
    </xdr:from>
    <xdr:to>
      <xdr:col>1</xdr:col>
      <xdr:colOff>285750</xdr:colOff>
      <xdr:row>677</xdr:row>
      <xdr:rowOff>190500</xdr:rowOff>
    </xdr:to>
    <xdr:sp macro="" textlink="">
      <xdr:nvSpPr>
        <xdr:cNvPr id="3705" name="Check Box 1657" hidden="1">
          <a:extLst>
            <a:ext uri="{63B3BB69-23CF-44E3-9099-C40C66FF867C}">
              <a14:compatExt xmlns:a14="http://schemas.microsoft.com/office/drawing/2010/main" spid="_x0000_s3705"/>
            </a:ext>
            <a:ext uri="{FF2B5EF4-FFF2-40B4-BE49-F238E27FC236}">
              <a16:creationId xmlns:a16="http://schemas.microsoft.com/office/drawing/2014/main" id="{00000000-0008-0000-0100-000079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678</xdr:row>
      <xdr:rowOff>28575</xdr:rowOff>
    </xdr:from>
    <xdr:to>
      <xdr:col>1</xdr:col>
      <xdr:colOff>285750</xdr:colOff>
      <xdr:row>678</xdr:row>
      <xdr:rowOff>190500</xdr:rowOff>
    </xdr:to>
    <xdr:sp macro="" textlink="">
      <xdr:nvSpPr>
        <xdr:cNvPr id="3706" name="Check Box 1658" hidden="1">
          <a:extLst>
            <a:ext uri="{63B3BB69-23CF-44E3-9099-C40C66FF867C}">
              <a14:compatExt xmlns:a14="http://schemas.microsoft.com/office/drawing/2010/main" spid="_x0000_s3706"/>
            </a:ext>
            <a:ext uri="{FF2B5EF4-FFF2-40B4-BE49-F238E27FC236}">
              <a16:creationId xmlns:a16="http://schemas.microsoft.com/office/drawing/2014/main" id="{00000000-0008-0000-0100-00007A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679</xdr:row>
      <xdr:rowOff>28575</xdr:rowOff>
    </xdr:from>
    <xdr:to>
      <xdr:col>1</xdr:col>
      <xdr:colOff>285750</xdr:colOff>
      <xdr:row>679</xdr:row>
      <xdr:rowOff>190500</xdr:rowOff>
    </xdr:to>
    <xdr:sp macro="" textlink="">
      <xdr:nvSpPr>
        <xdr:cNvPr id="3707" name="Check Box 1659" hidden="1">
          <a:extLst>
            <a:ext uri="{63B3BB69-23CF-44E3-9099-C40C66FF867C}">
              <a14:compatExt xmlns:a14="http://schemas.microsoft.com/office/drawing/2010/main" spid="_x0000_s3707"/>
            </a:ext>
            <a:ext uri="{FF2B5EF4-FFF2-40B4-BE49-F238E27FC236}">
              <a16:creationId xmlns:a16="http://schemas.microsoft.com/office/drawing/2014/main" id="{00000000-0008-0000-0100-00007B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680</xdr:row>
      <xdr:rowOff>28575</xdr:rowOff>
    </xdr:from>
    <xdr:to>
      <xdr:col>1</xdr:col>
      <xdr:colOff>285750</xdr:colOff>
      <xdr:row>680</xdr:row>
      <xdr:rowOff>190500</xdr:rowOff>
    </xdr:to>
    <xdr:sp macro="" textlink="">
      <xdr:nvSpPr>
        <xdr:cNvPr id="3708" name="Check Box 1660" hidden="1">
          <a:extLst>
            <a:ext uri="{63B3BB69-23CF-44E3-9099-C40C66FF867C}">
              <a14:compatExt xmlns:a14="http://schemas.microsoft.com/office/drawing/2010/main" spid="_x0000_s3708"/>
            </a:ext>
            <a:ext uri="{FF2B5EF4-FFF2-40B4-BE49-F238E27FC236}">
              <a16:creationId xmlns:a16="http://schemas.microsoft.com/office/drawing/2014/main" id="{00000000-0008-0000-0100-00007C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681</xdr:row>
      <xdr:rowOff>28575</xdr:rowOff>
    </xdr:from>
    <xdr:to>
      <xdr:col>1</xdr:col>
      <xdr:colOff>285750</xdr:colOff>
      <xdr:row>681</xdr:row>
      <xdr:rowOff>190500</xdr:rowOff>
    </xdr:to>
    <xdr:sp macro="" textlink="">
      <xdr:nvSpPr>
        <xdr:cNvPr id="3709" name="Check Box 1661" hidden="1">
          <a:extLst>
            <a:ext uri="{63B3BB69-23CF-44E3-9099-C40C66FF867C}">
              <a14:compatExt xmlns:a14="http://schemas.microsoft.com/office/drawing/2010/main" spid="_x0000_s3709"/>
            </a:ext>
            <a:ext uri="{FF2B5EF4-FFF2-40B4-BE49-F238E27FC236}">
              <a16:creationId xmlns:a16="http://schemas.microsoft.com/office/drawing/2014/main" id="{00000000-0008-0000-0100-00007D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683</xdr:row>
      <xdr:rowOff>28575</xdr:rowOff>
    </xdr:from>
    <xdr:to>
      <xdr:col>1</xdr:col>
      <xdr:colOff>285750</xdr:colOff>
      <xdr:row>683</xdr:row>
      <xdr:rowOff>190500</xdr:rowOff>
    </xdr:to>
    <xdr:sp macro="" textlink="">
      <xdr:nvSpPr>
        <xdr:cNvPr id="3710" name="Check Box 1662" hidden="1">
          <a:extLst>
            <a:ext uri="{63B3BB69-23CF-44E3-9099-C40C66FF867C}">
              <a14:compatExt xmlns:a14="http://schemas.microsoft.com/office/drawing/2010/main" spid="_x0000_s3710"/>
            </a:ext>
            <a:ext uri="{FF2B5EF4-FFF2-40B4-BE49-F238E27FC236}">
              <a16:creationId xmlns:a16="http://schemas.microsoft.com/office/drawing/2014/main" id="{00000000-0008-0000-0100-00007E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684</xdr:row>
      <xdr:rowOff>28575</xdr:rowOff>
    </xdr:from>
    <xdr:to>
      <xdr:col>1</xdr:col>
      <xdr:colOff>285750</xdr:colOff>
      <xdr:row>684</xdr:row>
      <xdr:rowOff>190500</xdr:rowOff>
    </xdr:to>
    <xdr:sp macro="" textlink="">
      <xdr:nvSpPr>
        <xdr:cNvPr id="3711" name="Check Box 1663" hidden="1">
          <a:extLst>
            <a:ext uri="{63B3BB69-23CF-44E3-9099-C40C66FF867C}">
              <a14:compatExt xmlns:a14="http://schemas.microsoft.com/office/drawing/2010/main" spid="_x0000_s3711"/>
            </a:ext>
            <a:ext uri="{FF2B5EF4-FFF2-40B4-BE49-F238E27FC236}">
              <a16:creationId xmlns:a16="http://schemas.microsoft.com/office/drawing/2014/main" id="{00000000-0008-0000-0100-00007F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688</xdr:row>
      <xdr:rowOff>28575</xdr:rowOff>
    </xdr:from>
    <xdr:to>
      <xdr:col>1</xdr:col>
      <xdr:colOff>285750</xdr:colOff>
      <xdr:row>688</xdr:row>
      <xdr:rowOff>190500</xdr:rowOff>
    </xdr:to>
    <xdr:sp macro="" textlink="">
      <xdr:nvSpPr>
        <xdr:cNvPr id="3712" name="Check Box 1664" hidden="1">
          <a:extLst>
            <a:ext uri="{63B3BB69-23CF-44E3-9099-C40C66FF867C}">
              <a14:compatExt xmlns:a14="http://schemas.microsoft.com/office/drawing/2010/main" spid="_x0000_s3712"/>
            </a:ext>
            <a:ext uri="{FF2B5EF4-FFF2-40B4-BE49-F238E27FC236}">
              <a16:creationId xmlns:a16="http://schemas.microsoft.com/office/drawing/2014/main" id="{00000000-0008-0000-0100-000080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689</xdr:row>
      <xdr:rowOff>28575</xdr:rowOff>
    </xdr:from>
    <xdr:to>
      <xdr:col>1</xdr:col>
      <xdr:colOff>285750</xdr:colOff>
      <xdr:row>689</xdr:row>
      <xdr:rowOff>190500</xdr:rowOff>
    </xdr:to>
    <xdr:sp macro="" textlink="">
      <xdr:nvSpPr>
        <xdr:cNvPr id="3713" name="Check Box 1665" hidden="1">
          <a:extLst>
            <a:ext uri="{63B3BB69-23CF-44E3-9099-C40C66FF867C}">
              <a14:compatExt xmlns:a14="http://schemas.microsoft.com/office/drawing/2010/main" spid="_x0000_s3713"/>
            </a:ext>
            <a:ext uri="{FF2B5EF4-FFF2-40B4-BE49-F238E27FC236}">
              <a16:creationId xmlns:a16="http://schemas.microsoft.com/office/drawing/2014/main" id="{00000000-0008-0000-0100-000081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690</xdr:row>
      <xdr:rowOff>28575</xdr:rowOff>
    </xdr:from>
    <xdr:to>
      <xdr:col>1</xdr:col>
      <xdr:colOff>285750</xdr:colOff>
      <xdr:row>690</xdr:row>
      <xdr:rowOff>190500</xdr:rowOff>
    </xdr:to>
    <xdr:sp macro="" textlink="">
      <xdr:nvSpPr>
        <xdr:cNvPr id="3714" name="Check Box 1666" hidden="1">
          <a:extLst>
            <a:ext uri="{63B3BB69-23CF-44E3-9099-C40C66FF867C}">
              <a14:compatExt xmlns:a14="http://schemas.microsoft.com/office/drawing/2010/main" spid="_x0000_s3714"/>
            </a:ext>
            <a:ext uri="{FF2B5EF4-FFF2-40B4-BE49-F238E27FC236}">
              <a16:creationId xmlns:a16="http://schemas.microsoft.com/office/drawing/2014/main" id="{00000000-0008-0000-0100-000082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691</xdr:row>
      <xdr:rowOff>28575</xdr:rowOff>
    </xdr:from>
    <xdr:to>
      <xdr:col>1</xdr:col>
      <xdr:colOff>285750</xdr:colOff>
      <xdr:row>691</xdr:row>
      <xdr:rowOff>190500</xdr:rowOff>
    </xdr:to>
    <xdr:sp macro="" textlink="">
      <xdr:nvSpPr>
        <xdr:cNvPr id="3715" name="Check Box 1667" hidden="1">
          <a:extLst>
            <a:ext uri="{63B3BB69-23CF-44E3-9099-C40C66FF867C}">
              <a14:compatExt xmlns:a14="http://schemas.microsoft.com/office/drawing/2010/main" spid="_x0000_s3715"/>
            </a:ext>
            <a:ext uri="{FF2B5EF4-FFF2-40B4-BE49-F238E27FC236}">
              <a16:creationId xmlns:a16="http://schemas.microsoft.com/office/drawing/2014/main" id="{00000000-0008-0000-0100-000083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692</xdr:row>
      <xdr:rowOff>28575</xdr:rowOff>
    </xdr:from>
    <xdr:to>
      <xdr:col>1</xdr:col>
      <xdr:colOff>285750</xdr:colOff>
      <xdr:row>692</xdr:row>
      <xdr:rowOff>190500</xdr:rowOff>
    </xdr:to>
    <xdr:sp macro="" textlink="">
      <xdr:nvSpPr>
        <xdr:cNvPr id="3716" name="Check Box 1668" hidden="1">
          <a:extLst>
            <a:ext uri="{63B3BB69-23CF-44E3-9099-C40C66FF867C}">
              <a14:compatExt xmlns:a14="http://schemas.microsoft.com/office/drawing/2010/main" spid="_x0000_s3716"/>
            </a:ext>
            <a:ext uri="{FF2B5EF4-FFF2-40B4-BE49-F238E27FC236}">
              <a16:creationId xmlns:a16="http://schemas.microsoft.com/office/drawing/2014/main" id="{00000000-0008-0000-0100-000084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693</xdr:row>
      <xdr:rowOff>28575</xdr:rowOff>
    </xdr:from>
    <xdr:to>
      <xdr:col>1</xdr:col>
      <xdr:colOff>285750</xdr:colOff>
      <xdr:row>693</xdr:row>
      <xdr:rowOff>190500</xdr:rowOff>
    </xdr:to>
    <xdr:sp macro="" textlink="">
      <xdr:nvSpPr>
        <xdr:cNvPr id="3717" name="Check Box 1669" hidden="1">
          <a:extLst>
            <a:ext uri="{63B3BB69-23CF-44E3-9099-C40C66FF867C}">
              <a14:compatExt xmlns:a14="http://schemas.microsoft.com/office/drawing/2010/main" spid="_x0000_s3717"/>
            </a:ext>
            <a:ext uri="{FF2B5EF4-FFF2-40B4-BE49-F238E27FC236}">
              <a16:creationId xmlns:a16="http://schemas.microsoft.com/office/drawing/2014/main" id="{00000000-0008-0000-0100-000085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694</xdr:row>
      <xdr:rowOff>28575</xdr:rowOff>
    </xdr:from>
    <xdr:to>
      <xdr:col>1</xdr:col>
      <xdr:colOff>285750</xdr:colOff>
      <xdr:row>694</xdr:row>
      <xdr:rowOff>190500</xdr:rowOff>
    </xdr:to>
    <xdr:sp macro="" textlink="">
      <xdr:nvSpPr>
        <xdr:cNvPr id="3718" name="Check Box 1670" hidden="1">
          <a:extLst>
            <a:ext uri="{63B3BB69-23CF-44E3-9099-C40C66FF867C}">
              <a14:compatExt xmlns:a14="http://schemas.microsoft.com/office/drawing/2010/main" spid="_x0000_s3718"/>
            </a:ext>
            <a:ext uri="{FF2B5EF4-FFF2-40B4-BE49-F238E27FC236}">
              <a16:creationId xmlns:a16="http://schemas.microsoft.com/office/drawing/2014/main" id="{00000000-0008-0000-0100-000086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695</xdr:row>
      <xdr:rowOff>28575</xdr:rowOff>
    </xdr:from>
    <xdr:to>
      <xdr:col>1</xdr:col>
      <xdr:colOff>285750</xdr:colOff>
      <xdr:row>695</xdr:row>
      <xdr:rowOff>190500</xdr:rowOff>
    </xdr:to>
    <xdr:sp macro="" textlink="">
      <xdr:nvSpPr>
        <xdr:cNvPr id="3719" name="Check Box 1671" hidden="1">
          <a:extLst>
            <a:ext uri="{63B3BB69-23CF-44E3-9099-C40C66FF867C}">
              <a14:compatExt xmlns:a14="http://schemas.microsoft.com/office/drawing/2010/main" spid="_x0000_s3719"/>
            </a:ext>
            <a:ext uri="{FF2B5EF4-FFF2-40B4-BE49-F238E27FC236}">
              <a16:creationId xmlns:a16="http://schemas.microsoft.com/office/drawing/2014/main" id="{00000000-0008-0000-0100-000087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696</xdr:row>
      <xdr:rowOff>28575</xdr:rowOff>
    </xdr:from>
    <xdr:to>
      <xdr:col>1</xdr:col>
      <xdr:colOff>285750</xdr:colOff>
      <xdr:row>696</xdr:row>
      <xdr:rowOff>190500</xdr:rowOff>
    </xdr:to>
    <xdr:sp macro="" textlink="">
      <xdr:nvSpPr>
        <xdr:cNvPr id="3720" name="Check Box 1672" hidden="1">
          <a:extLst>
            <a:ext uri="{63B3BB69-23CF-44E3-9099-C40C66FF867C}">
              <a14:compatExt xmlns:a14="http://schemas.microsoft.com/office/drawing/2010/main" spid="_x0000_s3720"/>
            </a:ext>
            <a:ext uri="{FF2B5EF4-FFF2-40B4-BE49-F238E27FC236}">
              <a16:creationId xmlns:a16="http://schemas.microsoft.com/office/drawing/2014/main" id="{00000000-0008-0000-0100-000088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697</xdr:row>
      <xdr:rowOff>28575</xdr:rowOff>
    </xdr:from>
    <xdr:to>
      <xdr:col>1</xdr:col>
      <xdr:colOff>285750</xdr:colOff>
      <xdr:row>697</xdr:row>
      <xdr:rowOff>190500</xdr:rowOff>
    </xdr:to>
    <xdr:sp macro="" textlink="">
      <xdr:nvSpPr>
        <xdr:cNvPr id="3721" name="Check Box 1673" hidden="1">
          <a:extLst>
            <a:ext uri="{63B3BB69-23CF-44E3-9099-C40C66FF867C}">
              <a14:compatExt xmlns:a14="http://schemas.microsoft.com/office/drawing/2010/main" spid="_x0000_s3721"/>
            </a:ext>
            <a:ext uri="{FF2B5EF4-FFF2-40B4-BE49-F238E27FC236}">
              <a16:creationId xmlns:a16="http://schemas.microsoft.com/office/drawing/2014/main" id="{00000000-0008-0000-0100-000089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698</xdr:row>
      <xdr:rowOff>28575</xdr:rowOff>
    </xdr:from>
    <xdr:to>
      <xdr:col>1</xdr:col>
      <xdr:colOff>285750</xdr:colOff>
      <xdr:row>698</xdr:row>
      <xdr:rowOff>190500</xdr:rowOff>
    </xdr:to>
    <xdr:sp macro="" textlink="">
      <xdr:nvSpPr>
        <xdr:cNvPr id="3722" name="Check Box 1674" hidden="1">
          <a:extLst>
            <a:ext uri="{63B3BB69-23CF-44E3-9099-C40C66FF867C}">
              <a14:compatExt xmlns:a14="http://schemas.microsoft.com/office/drawing/2010/main" spid="_x0000_s3722"/>
            </a:ext>
            <a:ext uri="{FF2B5EF4-FFF2-40B4-BE49-F238E27FC236}">
              <a16:creationId xmlns:a16="http://schemas.microsoft.com/office/drawing/2014/main" id="{00000000-0008-0000-0100-00008A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699</xdr:row>
      <xdr:rowOff>28575</xdr:rowOff>
    </xdr:from>
    <xdr:to>
      <xdr:col>1</xdr:col>
      <xdr:colOff>285750</xdr:colOff>
      <xdr:row>699</xdr:row>
      <xdr:rowOff>190500</xdr:rowOff>
    </xdr:to>
    <xdr:sp macro="" textlink="">
      <xdr:nvSpPr>
        <xdr:cNvPr id="3723" name="Check Box 1675" hidden="1">
          <a:extLst>
            <a:ext uri="{63B3BB69-23CF-44E3-9099-C40C66FF867C}">
              <a14:compatExt xmlns:a14="http://schemas.microsoft.com/office/drawing/2010/main" spid="_x0000_s3723"/>
            </a:ext>
            <a:ext uri="{FF2B5EF4-FFF2-40B4-BE49-F238E27FC236}">
              <a16:creationId xmlns:a16="http://schemas.microsoft.com/office/drawing/2014/main" id="{00000000-0008-0000-0100-00008B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700</xdr:row>
      <xdr:rowOff>28575</xdr:rowOff>
    </xdr:from>
    <xdr:to>
      <xdr:col>1</xdr:col>
      <xdr:colOff>285750</xdr:colOff>
      <xdr:row>700</xdr:row>
      <xdr:rowOff>190500</xdr:rowOff>
    </xdr:to>
    <xdr:sp macro="" textlink="">
      <xdr:nvSpPr>
        <xdr:cNvPr id="3724" name="Check Box 1676" hidden="1">
          <a:extLst>
            <a:ext uri="{63B3BB69-23CF-44E3-9099-C40C66FF867C}">
              <a14:compatExt xmlns:a14="http://schemas.microsoft.com/office/drawing/2010/main" spid="_x0000_s3724"/>
            </a:ext>
            <a:ext uri="{FF2B5EF4-FFF2-40B4-BE49-F238E27FC236}">
              <a16:creationId xmlns:a16="http://schemas.microsoft.com/office/drawing/2014/main" id="{00000000-0008-0000-0100-00008C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701</xdr:row>
      <xdr:rowOff>28575</xdr:rowOff>
    </xdr:from>
    <xdr:to>
      <xdr:col>1</xdr:col>
      <xdr:colOff>285750</xdr:colOff>
      <xdr:row>701</xdr:row>
      <xdr:rowOff>190500</xdr:rowOff>
    </xdr:to>
    <xdr:sp macro="" textlink="">
      <xdr:nvSpPr>
        <xdr:cNvPr id="3725" name="Check Box 1677" hidden="1">
          <a:extLst>
            <a:ext uri="{63B3BB69-23CF-44E3-9099-C40C66FF867C}">
              <a14:compatExt xmlns:a14="http://schemas.microsoft.com/office/drawing/2010/main" spid="_x0000_s3725"/>
            </a:ext>
            <a:ext uri="{FF2B5EF4-FFF2-40B4-BE49-F238E27FC236}">
              <a16:creationId xmlns:a16="http://schemas.microsoft.com/office/drawing/2014/main" id="{00000000-0008-0000-0100-00008D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702</xdr:row>
      <xdr:rowOff>28575</xdr:rowOff>
    </xdr:from>
    <xdr:to>
      <xdr:col>1</xdr:col>
      <xdr:colOff>285750</xdr:colOff>
      <xdr:row>702</xdr:row>
      <xdr:rowOff>190500</xdr:rowOff>
    </xdr:to>
    <xdr:sp macro="" textlink="">
      <xdr:nvSpPr>
        <xdr:cNvPr id="3726" name="Check Box 1678" hidden="1">
          <a:extLst>
            <a:ext uri="{63B3BB69-23CF-44E3-9099-C40C66FF867C}">
              <a14:compatExt xmlns:a14="http://schemas.microsoft.com/office/drawing/2010/main" spid="_x0000_s3726"/>
            </a:ext>
            <a:ext uri="{FF2B5EF4-FFF2-40B4-BE49-F238E27FC236}">
              <a16:creationId xmlns:a16="http://schemas.microsoft.com/office/drawing/2014/main" id="{00000000-0008-0000-0100-00008E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703</xdr:row>
      <xdr:rowOff>28575</xdr:rowOff>
    </xdr:from>
    <xdr:to>
      <xdr:col>1</xdr:col>
      <xdr:colOff>285750</xdr:colOff>
      <xdr:row>703</xdr:row>
      <xdr:rowOff>190500</xdr:rowOff>
    </xdr:to>
    <xdr:sp macro="" textlink="">
      <xdr:nvSpPr>
        <xdr:cNvPr id="3727" name="Check Box 1679" hidden="1">
          <a:extLst>
            <a:ext uri="{63B3BB69-23CF-44E3-9099-C40C66FF867C}">
              <a14:compatExt xmlns:a14="http://schemas.microsoft.com/office/drawing/2010/main" spid="_x0000_s3727"/>
            </a:ext>
            <a:ext uri="{FF2B5EF4-FFF2-40B4-BE49-F238E27FC236}">
              <a16:creationId xmlns:a16="http://schemas.microsoft.com/office/drawing/2014/main" id="{00000000-0008-0000-0100-00008F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704</xdr:row>
      <xdr:rowOff>28575</xdr:rowOff>
    </xdr:from>
    <xdr:to>
      <xdr:col>1</xdr:col>
      <xdr:colOff>285750</xdr:colOff>
      <xdr:row>704</xdr:row>
      <xdr:rowOff>190500</xdr:rowOff>
    </xdr:to>
    <xdr:sp macro="" textlink="">
      <xdr:nvSpPr>
        <xdr:cNvPr id="3728" name="Check Box 1680" hidden="1">
          <a:extLst>
            <a:ext uri="{63B3BB69-23CF-44E3-9099-C40C66FF867C}">
              <a14:compatExt xmlns:a14="http://schemas.microsoft.com/office/drawing/2010/main" spid="_x0000_s3728"/>
            </a:ext>
            <a:ext uri="{FF2B5EF4-FFF2-40B4-BE49-F238E27FC236}">
              <a16:creationId xmlns:a16="http://schemas.microsoft.com/office/drawing/2014/main" id="{00000000-0008-0000-0100-000090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705</xdr:row>
      <xdr:rowOff>28575</xdr:rowOff>
    </xdr:from>
    <xdr:to>
      <xdr:col>1</xdr:col>
      <xdr:colOff>285750</xdr:colOff>
      <xdr:row>705</xdr:row>
      <xdr:rowOff>190500</xdr:rowOff>
    </xdr:to>
    <xdr:sp macro="" textlink="">
      <xdr:nvSpPr>
        <xdr:cNvPr id="3729" name="Check Box 1681" hidden="1">
          <a:extLst>
            <a:ext uri="{63B3BB69-23CF-44E3-9099-C40C66FF867C}">
              <a14:compatExt xmlns:a14="http://schemas.microsoft.com/office/drawing/2010/main" spid="_x0000_s3729"/>
            </a:ext>
            <a:ext uri="{FF2B5EF4-FFF2-40B4-BE49-F238E27FC236}">
              <a16:creationId xmlns:a16="http://schemas.microsoft.com/office/drawing/2014/main" id="{00000000-0008-0000-0100-000091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706</xdr:row>
      <xdr:rowOff>28575</xdr:rowOff>
    </xdr:from>
    <xdr:to>
      <xdr:col>1</xdr:col>
      <xdr:colOff>285750</xdr:colOff>
      <xdr:row>706</xdr:row>
      <xdr:rowOff>190500</xdr:rowOff>
    </xdr:to>
    <xdr:sp macro="" textlink="">
      <xdr:nvSpPr>
        <xdr:cNvPr id="3730" name="Check Box 1682" hidden="1">
          <a:extLst>
            <a:ext uri="{63B3BB69-23CF-44E3-9099-C40C66FF867C}">
              <a14:compatExt xmlns:a14="http://schemas.microsoft.com/office/drawing/2010/main" spid="_x0000_s3730"/>
            </a:ext>
            <a:ext uri="{FF2B5EF4-FFF2-40B4-BE49-F238E27FC236}">
              <a16:creationId xmlns:a16="http://schemas.microsoft.com/office/drawing/2014/main" id="{00000000-0008-0000-0100-000092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707</xdr:row>
      <xdr:rowOff>28575</xdr:rowOff>
    </xdr:from>
    <xdr:to>
      <xdr:col>1</xdr:col>
      <xdr:colOff>285750</xdr:colOff>
      <xdr:row>707</xdr:row>
      <xdr:rowOff>190500</xdr:rowOff>
    </xdr:to>
    <xdr:sp macro="" textlink="">
      <xdr:nvSpPr>
        <xdr:cNvPr id="3731" name="Check Box 1683" hidden="1">
          <a:extLst>
            <a:ext uri="{63B3BB69-23CF-44E3-9099-C40C66FF867C}">
              <a14:compatExt xmlns:a14="http://schemas.microsoft.com/office/drawing/2010/main" spid="_x0000_s3731"/>
            </a:ext>
            <a:ext uri="{FF2B5EF4-FFF2-40B4-BE49-F238E27FC236}">
              <a16:creationId xmlns:a16="http://schemas.microsoft.com/office/drawing/2014/main" id="{00000000-0008-0000-0100-000093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708</xdr:row>
      <xdr:rowOff>28575</xdr:rowOff>
    </xdr:from>
    <xdr:to>
      <xdr:col>1</xdr:col>
      <xdr:colOff>285750</xdr:colOff>
      <xdr:row>708</xdr:row>
      <xdr:rowOff>190500</xdr:rowOff>
    </xdr:to>
    <xdr:sp macro="" textlink="">
      <xdr:nvSpPr>
        <xdr:cNvPr id="3732" name="Check Box 1684" hidden="1">
          <a:extLst>
            <a:ext uri="{63B3BB69-23CF-44E3-9099-C40C66FF867C}">
              <a14:compatExt xmlns:a14="http://schemas.microsoft.com/office/drawing/2010/main" spid="_x0000_s3732"/>
            </a:ext>
            <a:ext uri="{FF2B5EF4-FFF2-40B4-BE49-F238E27FC236}">
              <a16:creationId xmlns:a16="http://schemas.microsoft.com/office/drawing/2014/main" id="{00000000-0008-0000-0100-000094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709</xdr:row>
      <xdr:rowOff>28575</xdr:rowOff>
    </xdr:from>
    <xdr:to>
      <xdr:col>1</xdr:col>
      <xdr:colOff>285750</xdr:colOff>
      <xdr:row>709</xdr:row>
      <xdr:rowOff>190500</xdr:rowOff>
    </xdr:to>
    <xdr:sp macro="" textlink="">
      <xdr:nvSpPr>
        <xdr:cNvPr id="3733" name="Check Box 1685" hidden="1">
          <a:extLst>
            <a:ext uri="{63B3BB69-23CF-44E3-9099-C40C66FF867C}">
              <a14:compatExt xmlns:a14="http://schemas.microsoft.com/office/drawing/2010/main" spid="_x0000_s3733"/>
            </a:ext>
            <a:ext uri="{FF2B5EF4-FFF2-40B4-BE49-F238E27FC236}">
              <a16:creationId xmlns:a16="http://schemas.microsoft.com/office/drawing/2014/main" id="{00000000-0008-0000-0100-000095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710</xdr:row>
      <xdr:rowOff>28575</xdr:rowOff>
    </xdr:from>
    <xdr:to>
      <xdr:col>1</xdr:col>
      <xdr:colOff>285750</xdr:colOff>
      <xdr:row>710</xdr:row>
      <xdr:rowOff>190500</xdr:rowOff>
    </xdr:to>
    <xdr:sp macro="" textlink="">
      <xdr:nvSpPr>
        <xdr:cNvPr id="3734" name="Check Box 1686" hidden="1">
          <a:extLst>
            <a:ext uri="{63B3BB69-23CF-44E3-9099-C40C66FF867C}">
              <a14:compatExt xmlns:a14="http://schemas.microsoft.com/office/drawing/2010/main" spid="_x0000_s3734"/>
            </a:ext>
            <a:ext uri="{FF2B5EF4-FFF2-40B4-BE49-F238E27FC236}">
              <a16:creationId xmlns:a16="http://schemas.microsoft.com/office/drawing/2014/main" id="{00000000-0008-0000-0100-000096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711</xdr:row>
      <xdr:rowOff>28575</xdr:rowOff>
    </xdr:from>
    <xdr:to>
      <xdr:col>1</xdr:col>
      <xdr:colOff>285750</xdr:colOff>
      <xdr:row>711</xdr:row>
      <xdr:rowOff>190500</xdr:rowOff>
    </xdr:to>
    <xdr:sp macro="" textlink="">
      <xdr:nvSpPr>
        <xdr:cNvPr id="3735" name="Check Box 1687" hidden="1">
          <a:extLst>
            <a:ext uri="{63B3BB69-23CF-44E3-9099-C40C66FF867C}">
              <a14:compatExt xmlns:a14="http://schemas.microsoft.com/office/drawing/2010/main" spid="_x0000_s3735"/>
            </a:ext>
            <a:ext uri="{FF2B5EF4-FFF2-40B4-BE49-F238E27FC236}">
              <a16:creationId xmlns:a16="http://schemas.microsoft.com/office/drawing/2014/main" id="{00000000-0008-0000-0100-000097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712</xdr:row>
      <xdr:rowOff>28575</xdr:rowOff>
    </xdr:from>
    <xdr:to>
      <xdr:col>1</xdr:col>
      <xdr:colOff>285750</xdr:colOff>
      <xdr:row>712</xdr:row>
      <xdr:rowOff>190500</xdr:rowOff>
    </xdr:to>
    <xdr:sp macro="" textlink="">
      <xdr:nvSpPr>
        <xdr:cNvPr id="3736" name="Check Box 1688" hidden="1">
          <a:extLst>
            <a:ext uri="{63B3BB69-23CF-44E3-9099-C40C66FF867C}">
              <a14:compatExt xmlns:a14="http://schemas.microsoft.com/office/drawing/2010/main" spid="_x0000_s3736"/>
            </a:ext>
            <a:ext uri="{FF2B5EF4-FFF2-40B4-BE49-F238E27FC236}">
              <a16:creationId xmlns:a16="http://schemas.microsoft.com/office/drawing/2014/main" id="{00000000-0008-0000-0100-000098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713</xdr:row>
      <xdr:rowOff>28575</xdr:rowOff>
    </xdr:from>
    <xdr:to>
      <xdr:col>1</xdr:col>
      <xdr:colOff>285750</xdr:colOff>
      <xdr:row>713</xdr:row>
      <xdr:rowOff>190500</xdr:rowOff>
    </xdr:to>
    <xdr:sp macro="" textlink="">
      <xdr:nvSpPr>
        <xdr:cNvPr id="3737" name="Check Box 1689" hidden="1">
          <a:extLst>
            <a:ext uri="{63B3BB69-23CF-44E3-9099-C40C66FF867C}">
              <a14:compatExt xmlns:a14="http://schemas.microsoft.com/office/drawing/2010/main" spid="_x0000_s3737"/>
            </a:ext>
            <a:ext uri="{FF2B5EF4-FFF2-40B4-BE49-F238E27FC236}">
              <a16:creationId xmlns:a16="http://schemas.microsoft.com/office/drawing/2014/main" id="{00000000-0008-0000-0100-000099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714</xdr:row>
      <xdr:rowOff>28575</xdr:rowOff>
    </xdr:from>
    <xdr:to>
      <xdr:col>1</xdr:col>
      <xdr:colOff>285750</xdr:colOff>
      <xdr:row>714</xdr:row>
      <xdr:rowOff>190500</xdr:rowOff>
    </xdr:to>
    <xdr:sp macro="" textlink="">
      <xdr:nvSpPr>
        <xdr:cNvPr id="3738" name="Check Box 1690" hidden="1">
          <a:extLst>
            <a:ext uri="{63B3BB69-23CF-44E3-9099-C40C66FF867C}">
              <a14:compatExt xmlns:a14="http://schemas.microsoft.com/office/drawing/2010/main" spid="_x0000_s3738"/>
            </a:ext>
            <a:ext uri="{FF2B5EF4-FFF2-40B4-BE49-F238E27FC236}">
              <a16:creationId xmlns:a16="http://schemas.microsoft.com/office/drawing/2014/main" id="{00000000-0008-0000-0100-00009A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737</xdr:row>
      <xdr:rowOff>28575</xdr:rowOff>
    </xdr:from>
    <xdr:to>
      <xdr:col>1</xdr:col>
      <xdr:colOff>285750</xdr:colOff>
      <xdr:row>737</xdr:row>
      <xdr:rowOff>190500</xdr:rowOff>
    </xdr:to>
    <xdr:sp macro="" textlink="">
      <xdr:nvSpPr>
        <xdr:cNvPr id="3739" name="Check Box 1691" hidden="1">
          <a:extLst>
            <a:ext uri="{63B3BB69-23CF-44E3-9099-C40C66FF867C}">
              <a14:compatExt xmlns:a14="http://schemas.microsoft.com/office/drawing/2010/main" spid="_x0000_s3739"/>
            </a:ext>
            <a:ext uri="{FF2B5EF4-FFF2-40B4-BE49-F238E27FC236}">
              <a16:creationId xmlns:a16="http://schemas.microsoft.com/office/drawing/2014/main" id="{00000000-0008-0000-0100-00009B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738</xdr:row>
      <xdr:rowOff>28575</xdr:rowOff>
    </xdr:from>
    <xdr:to>
      <xdr:col>1</xdr:col>
      <xdr:colOff>285750</xdr:colOff>
      <xdr:row>738</xdr:row>
      <xdr:rowOff>190500</xdr:rowOff>
    </xdr:to>
    <xdr:sp macro="" textlink="">
      <xdr:nvSpPr>
        <xdr:cNvPr id="3740" name="Check Box 1692" hidden="1">
          <a:extLst>
            <a:ext uri="{63B3BB69-23CF-44E3-9099-C40C66FF867C}">
              <a14:compatExt xmlns:a14="http://schemas.microsoft.com/office/drawing/2010/main" spid="_x0000_s3740"/>
            </a:ext>
            <a:ext uri="{FF2B5EF4-FFF2-40B4-BE49-F238E27FC236}">
              <a16:creationId xmlns:a16="http://schemas.microsoft.com/office/drawing/2014/main" id="{00000000-0008-0000-0100-00009C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739</xdr:row>
      <xdr:rowOff>28575</xdr:rowOff>
    </xdr:from>
    <xdr:to>
      <xdr:col>1</xdr:col>
      <xdr:colOff>285750</xdr:colOff>
      <xdr:row>739</xdr:row>
      <xdr:rowOff>190500</xdr:rowOff>
    </xdr:to>
    <xdr:sp macro="" textlink="">
      <xdr:nvSpPr>
        <xdr:cNvPr id="3741" name="Check Box 1693" hidden="1">
          <a:extLst>
            <a:ext uri="{63B3BB69-23CF-44E3-9099-C40C66FF867C}">
              <a14:compatExt xmlns:a14="http://schemas.microsoft.com/office/drawing/2010/main" spid="_x0000_s3741"/>
            </a:ext>
            <a:ext uri="{FF2B5EF4-FFF2-40B4-BE49-F238E27FC236}">
              <a16:creationId xmlns:a16="http://schemas.microsoft.com/office/drawing/2014/main" id="{00000000-0008-0000-0100-00009D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740</xdr:row>
      <xdr:rowOff>28575</xdr:rowOff>
    </xdr:from>
    <xdr:to>
      <xdr:col>1</xdr:col>
      <xdr:colOff>285750</xdr:colOff>
      <xdr:row>740</xdr:row>
      <xdr:rowOff>190500</xdr:rowOff>
    </xdr:to>
    <xdr:sp macro="" textlink="">
      <xdr:nvSpPr>
        <xdr:cNvPr id="3742" name="Check Box 1694" hidden="1">
          <a:extLst>
            <a:ext uri="{63B3BB69-23CF-44E3-9099-C40C66FF867C}">
              <a14:compatExt xmlns:a14="http://schemas.microsoft.com/office/drawing/2010/main" spid="_x0000_s3742"/>
            </a:ext>
            <a:ext uri="{FF2B5EF4-FFF2-40B4-BE49-F238E27FC236}">
              <a16:creationId xmlns:a16="http://schemas.microsoft.com/office/drawing/2014/main" id="{00000000-0008-0000-0100-00009E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741</xdr:row>
      <xdr:rowOff>28575</xdr:rowOff>
    </xdr:from>
    <xdr:to>
      <xdr:col>1</xdr:col>
      <xdr:colOff>285750</xdr:colOff>
      <xdr:row>741</xdr:row>
      <xdr:rowOff>190500</xdr:rowOff>
    </xdr:to>
    <xdr:sp macro="" textlink="">
      <xdr:nvSpPr>
        <xdr:cNvPr id="3743" name="Check Box 1695" hidden="1">
          <a:extLst>
            <a:ext uri="{63B3BB69-23CF-44E3-9099-C40C66FF867C}">
              <a14:compatExt xmlns:a14="http://schemas.microsoft.com/office/drawing/2010/main" spid="_x0000_s3743"/>
            </a:ext>
            <a:ext uri="{FF2B5EF4-FFF2-40B4-BE49-F238E27FC236}">
              <a16:creationId xmlns:a16="http://schemas.microsoft.com/office/drawing/2014/main" id="{00000000-0008-0000-0100-00009F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742</xdr:row>
      <xdr:rowOff>28575</xdr:rowOff>
    </xdr:from>
    <xdr:to>
      <xdr:col>1</xdr:col>
      <xdr:colOff>285750</xdr:colOff>
      <xdr:row>742</xdr:row>
      <xdr:rowOff>190500</xdr:rowOff>
    </xdr:to>
    <xdr:sp macro="" textlink="">
      <xdr:nvSpPr>
        <xdr:cNvPr id="3744" name="Check Box 1696" hidden="1">
          <a:extLst>
            <a:ext uri="{63B3BB69-23CF-44E3-9099-C40C66FF867C}">
              <a14:compatExt xmlns:a14="http://schemas.microsoft.com/office/drawing/2010/main" spid="_x0000_s3744"/>
            </a:ext>
            <a:ext uri="{FF2B5EF4-FFF2-40B4-BE49-F238E27FC236}">
              <a16:creationId xmlns:a16="http://schemas.microsoft.com/office/drawing/2014/main" id="{00000000-0008-0000-0100-0000A0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743</xdr:row>
      <xdr:rowOff>28575</xdr:rowOff>
    </xdr:from>
    <xdr:to>
      <xdr:col>1</xdr:col>
      <xdr:colOff>285750</xdr:colOff>
      <xdr:row>743</xdr:row>
      <xdr:rowOff>190500</xdr:rowOff>
    </xdr:to>
    <xdr:sp macro="" textlink="">
      <xdr:nvSpPr>
        <xdr:cNvPr id="3745" name="Check Box 1697" hidden="1">
          <a:extLst>
            <a:ext uri="{63B3BB69-23CF-44E3-9099-C40C66FF867C}">
              <a14:compatExt xmlns:a14="http://schemas.microsoft.com/office/drawing/2010/main" spid="_x0000_s3745"/>
            </a:ext>
            <a:ext uri="{FF2B5EF4-FFF2-40B4-BE49-F238E27FC236}">
              <a16:creationId xmlns:a16="http://schemas.microsoft.com/office/drawing/2014/main" id="{00000000-0008-0000-0100-0000A1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744</xdr:row>
      <xdr:rowOff>28575</xdr:rowOff>
    </xdr:from>
    <xdr:to>
      <xdr:col>1</xdr:col>
      <xdr:colOff>285750</xdr:colOff>
      <xdr:row>744</xdr:row>
      <xdr:rowOff>190500</xdr:rowOff>
    </xdr:to>
    <xdr:sp macro="" textlink="">
      <xdr:nvSpPr>
        <xdr:cNvPr id="3746" name="Check Box 1698" hidden="1">
          <a:extLst>
            <a:ext uri="{63B3BB69-23CF-44E3-9099-C40C66FF867C}">
              <a14:compatExt xmlns:a14="http://schemas.microsoft.com/office/drawing/2010/main" spid="_x0000_s3746"/>
            </a:ext>
            <a:ext uri="{FF2B5EF4-FFF2-40B4-BE49-F238E27FC236}">
              <a16:creationId xmlns:a16="http://schemas.microsoft.com/office/drawing/2014/main" id="{00000000-0008-0000-0100-0000A2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745</xdr:row>
      <xdr:rowOff>28575</xdr:rowOff>
    </xdr:from>
    <xdr:to>
      <xdr:col>1</xdr:col>
      <xdr:colOff>285750</xdr:colOff>
      <xdr:row>745</xdr:row>
      <xdr:rowOff>190500</xdr:rowOff>
    </xdr:to>
    <xdr:sp macro="" textlink="">
      <xdr:nvSpPr>
        <xdr:cNvPr id="3747" name="Check Box 1699" hidden="1">
          <a:extLst>
            <a:ext uri="{63B3BB69-23CF-44E3-9099-C40C66FF867C}">
              <a14:compatExt xmlns:a14="http://schemas.microsoft.com/office/drawing/2010/main" spid="_x0000_s3747"/>
            </a:ext>
            <a:ext uri="{FF2B5EF4-FFF2-40B4-BE49-F238E27FC236}">
              <a16:creationId xmlns:a16="http://schemas.microsoft.com/office/drawing/2014/main" id="{00000000-0008-0000-0100-0000A3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746</xdr:row>
      <xdr:rowOff>28575</xdr:rowOff>
    </xdr:from>
    <xdr:to>
      <xdr:col>1</xdr:col>
      <xdr:colOff>285750</xdr:colOff>
      <xdr:row>746</xdr:row>
      <xdr:rowOff>190500</xdr:rowOff>
    </xdr:to>
    <xdr:sp macro="" textlink="">
      <xdr:nvSpPr>
        <xdr:cNvPr id="3748" name="Check Box 1700" hidden="1">
          <a:extLst>
            <a:ext uri="{63B3BB69-23CF-44E3-9099-C40C66FF867C}">
              <a14:compatExt xmlns:a14="http://schemas.microsoft.com/office/drawing/2010/main" spid="_x0000_s3748"/>
            </a:ext>
            <a:ext uri="{FF2B5EF4-FFF2-40B4-BE49-F238E27FC236}">
              <a16:creationId xmlns:a16="http://schemas.microsoft.com/office/drawing/2014/main" id="{00000000-0008-0000-0100-0000A4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747</xdr:row>
      <xdr:rowOff>28575</xdr:rowOff>
    </xdr:from>
    <xdr:to>
      <xdr:col>1</xdr:col>
      <xdr:colOff>285750</xdr:colOff>
      <xdr:row>747</xdr:row>
      <xdr:rowOff>190500</xdr:rowOff>
    </xdr:to>
    <xdr:sp macro="" textlink="">
      <xdr:nvSpPr>
        <xdr:cNvPr id="3749" name="Check Box 1701" hidden="1">
          <a:extLst>
            <a:ext uri="{63B3BB69-23CF-44E3-9099-C40C66FF867C}">
              <a14:compatExt xmlns:a14="http://schemas.microsoft.com/office/drawing/2010/main" spid="_x0000_s3749"/>
            </a:ext>
            <a:ext uri="{FF2B5EF4-FFF2-40B4-BE49-F238E27FC236}">
              <a16:creationId xmlns:a16="http://schemas.microsoft.com/office/drawing/2014/main" id="{00000000-0008-0000-0100-0000A5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748</xdr:row>
      <xdr:rowOff>28575</xdr:rowOff>
    </xdr:from>
    <xdr:to>
      <xdr:col>1</xdr:col>
      <xdr:colOff>285750</xdr:colOff>
      <xdr:row>748</xdr:row>
      <xdr:rowOff>190500</xdr:rowOff>
    </xdr:to>
    <xdr:sp macro="" textlink="">
      <xdr:nvSpPr>
        <xdr:cNvPr id="3750" name="Check Box 1702" hidden="1">
          <a:extLst>
            <a:ext uri="{63B3BB69-23CF-44E3-9099-C40C66FF867C}">
              <a14:compatExt xmlns:a14="http://schemas.microsoft.com/office/drawing/2010/main" spid="_x0000_s3750"/>
            </a:ext>
            <a:ext uri="{FF2B5EF4-FFF2-40B4-BE49-F238E27FC236}">
              <a16:creationId xmlns:a16="http://schemas.microsoft.com/office/drawing/2014/main" id="{00000000-0008-0000-0100-0000A6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749</xdr:row>
      <xdr:rowOff>28575</xdr:rowOff>
    </xdr:from>
    <xdr:to>
      <xdr:col>1</xdr:col>
      <xdr:colOff>285750</xdr:colOff>
      <xdr:row>749</xdr:row>
      <xdr:rowOff>190500</xdr:rowOff>
    </xdr:to>
    <xdr:sp macro="" textlink="">
      <xdr:nvSpPr>
        <xdr:cNvPr id="3751" name="Check Box 1703" hidden="1">
          <a:extLst>
            <a:ext uri="{63B3BB69-23CF-44E3-9099-C40C66FF867C}">
              <a14:compatExt xmlns:a14="http://schemas.microsoft.com/office/drawing/2010/main" spid="_x0000_s3751"/>
            </a:ext>
            <a:ext uri="{FF2B5EF4-FFF2-40B4-BE49-F238E27FC236}">
              <a16:creationId xmlns:a16="http://schemas.microsoft.com/office/drawing/2014/main" id="{00000000-0008-0000-0100-0000A7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750</xdr:row>
      <xdr:rowOff>28575</xdr:rowOff>
    </xdr:from>
    <xdr:to>
      <xdr:col>1</xdr:col>
      <xdr:colOff>285750</xdr:colOff>
      <xdr:row>750</xdr:row>
      <xdr:rowOff>190500</xdr:rowOff>
    </xdr:to>
    <xdr:sp macro="" textlink="">
      <xdr:nvSpPr>
        <xdr:cNvPr id="3752" name="Check Box 1704" hidden="1">
          <a:extLst>
            <a:ext uri="{63B3BB69-23CF-44E3-9099-C40C66FF867C}">
              <a14:compatExt xmlns:a14="http://schemas.microsoft.com/office/drawing/2010/main" spid="_x0000_s3752"/>
            </a:ext>
            <a:ext uri="{FF2B5EF4-FFF2-40B4-BE49-F238E27FC236}">
              <a16:creationId xmlns:a16="http://schemas.microsoft.com/office/drawing/2014/main" id="{00000000-0008-0000-0100-0000A8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752</xdr:row>
      <xdr:rowOff>28575</xdr:rowOff>
    </xdr:from>
    <xdr:to>
      <xdr:col>1</xdr:col>
      <xdr:colOff>285750</xdr:colOff>
      <xdr:row>752</xdr:row>
      <xdr:rowOff>190500</xdr:rowOff>
    </xdr:to>
    <xdr:sp macro="" textlink="">
      <xdr:nvSpPr>
        <xdr:cNvPr id="3753" name="Check Box 1705" hidden="1">
          <a:extLst>
            <a:ext uri="{63B3BB69-23CF-44E3-9099-C40C66FF867C}">
              <a14:compatExt xmlns:a14="http://schemas.microsoft.com/office/drawing/2010/main" spid="_x0000_s3753"/>
            </a:ext>
            <a:ext uri="{FF2B5EF4-FFF2-40B4-BE49-F238E27FC236}">
              <a16:creationId xmlns:a16="http://schemas.microsoft.com/office/drawing/2014/main" id="{00000000-0008-0000-0100-0000A9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753</xdr:row>
      <xdr:rowOff>28575</xdr:rowOff>
    </xdr:from>
    <xdr:to>
      <xdr:col>1</xdr:col>
      <xdr:colOff>285750</xdr:colOff>
      <xdr:row>753</xdr:row>
      <xdr:rowOff>190500</xdr:rowOff>
    </xdr:to>
    <xdr:sp macro="" textlink="">
      <xdr:nvSpPr>
        <xdr:cNvPr id="3754" name="Check Box 1706" hidden="1">
          <a:extLst>
            <a:ext uri="{63B3BB69-23CF-44E3-9099-C40C66FF867C}">
              <a14:compatExt xmlns:a14="http://schemas.microsoft.com/office/drawing/2010/main" spid="_x0000_s3754"/>
            </a:ext>
            <a:ext uri="{FF2B5EF4-FFF2-40B4-BE49-F238E27FC236}">
              <a16:creationId xmlns:a16="http://schemas.microsoft.com/office/drawing/2014/main" id="{00000000-0008-0000-0100-0000AA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757</xdr:row>
      <xdr:rowOff>28575</xdr:rowOff>
    </xdr:from>
    <xdr:to>
      <xdr:col>1</xdr:col>
      <xdr:colOff>285750</xdr:colOff>
      <xdr:row>757</xdr:row>
      <xdr:rowOff>190500</xdr:rowOff>
    </xdr:to>
    <xdr:sp macro="" textlink="">
      <xdr:nvSpPr>
        <xdr:cNvPr id="3755" name="Check Box 1707" hidden="1">
          <a:extLst>
            <a:ext uri="{63B3BB69-23CF-44E3-9099-C40C66FF867C}">
              <a14:compatExt xmlns:a14="http://schemas.microsoft.com/office/drawing/2010/main" spid="_x0000_s3755"/>
            </a:ext>
            <a:ext uri="{FF2B5EF4-FFF2-40B4-BE49-F238E27FC236}">
              <a16:creationId xmlns:a16="http://schemas.microsoft.com/office/drawing/2014/main" id="{00000000-0008-0000-0100-0000AB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758</xdr:row>
      <xdr:rowOff>28575</xdr:rowOff>
    </xdr:from>
    <xdr:to>
      <xdr:col>1</xdr:col>
      <xdr:colOff>285750</xdr:colOff>
      <xdr:row>758</xdr:row>
      <xdr:rowOff>190500</xdr:rowOff>
    </xdr:to>
    <xdr:sp macro="" textlink="">
      <xdr:nvSpPr>
        <xdr:cNvPr id="3756" name="Check Box 1708" hidden="1">
          <a:extLst>
            <a:ext uri="{63B3BB69-23CF-44E3-9099-C40C66FF867C}">
              <a14:compatExt xmlns:a14="http://schemas.microsoft.com/office/drawing/2010/main" spid="_x0000_s3756"/>
            </a:ext>
            <a:ext uri="{FF2B5EF4-FFF2-40B4-BE49-F238E27FC236}">
              <a16:creationId xmlns:a16="http://schemas.microsoft.com/office/drawing/2014/main" id="{00000000-0008-0000-0100-0000AC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759</xdr:row>
      <xdr:rowOff>28575</xdr:rowOff>
    </xdr:from>
    <xdr:to>
      <xdr:col>1</xdr:col>
      <xdr:colOff>285750</xdr:colOff>
      <xdr:row>759</xdr:row>
      <xdr:rowOff>190500</xdr:rowOff>
    </xdr:to>
    <xdr:sp macro="" textlink="">
      <xdr:nvSpPr>
        <xdr:cNvPr id="3757" name="Check Box 1709" hidden="1">
          <a:extLst>
            <a:ext uri="{63B3BB69-23CF-44E3-9099-C40C66FF867C}">
              <a14:compatExt xmlns:a14="http://schemas.microsoft.com/office/drawing/2010/main" spid="_x0000_s3757"/>
            </a:ext>
            <a:ext uri="{FF2B5EF4-FFF2-40B4-BE49-F238E27FC236}">
              <a16:creationId xmlns:a16="http://schemas.microsoft.com/office/drawing/2014/main" id="{00000000-0008-0000-0100-0000AD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760</xdr:row>
      <xdr:rowOff>28575</xdr:rowOff>
    </xdr:from>
    <xdr:to>
      <xdr:col>1</xdr:col>
      <xdr:colOff>285750</xdr:colOff>
      <xdr:row>760</xdr:row>
      <xdr:rowOff>190500</xdr:rowOff>
    </xdr:to>
    <xdr:sp macro="" textlink="">
      <xdr:nvSpPr>
        <xdr:cNvPr id="3758" name="Check Box 1710" hidden="1">
          <a:extLst>
            <a:ext uri="{63B3BB69-23CF-44E3-9099-C40C66FF867C}">
              <a14:compatExt xmlns:a14="http://schemas.microsoft.com/office/drawing/2010/main" spid="_x0000_s3758"/>
            </a:ext>
            <a:ext uri="{FF2B5EF4-FFF2-40B4-BE49-F238E27FC236}">
              <a16:creationId xmlns:a16="http://schemas.microsoft.com/office/drawing/2014/main" id="{00000000-0008-0000-0100-0000AE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761</xdr:row>
      <xdr:rowOff>28575</xdr:rowOff>
    </xdr:from>
    <xdr:to>
      <xdr:col>1</xdr:col>
      <xdr:colOff>285750</xdr:colOff>
      <xdr:row>761</xdr:row>
      <xdr:rowOff>190500</xdr:rowOff>
    </xdr:to>
    <xdr:sp macro="" textlink="">
      <xdr:nvSpPr>
        <xdr:cNvPr id="3759" name="Check Box 1711" hidden="1">
          <a:extLst>
            <a:ext uri="{63B3BB69-23CF-44E3-9099-C40C66FF867C}">
              <a14:compatExt xmlns:a14="http://schemas.microsoft.com/office/drawing/2010/main" spid="_x0000_s3759"/>
            </a:ext>
            <a:ext uri="{FF2B5EF4-FFF2-40B4-BE49-F238E27FC236}">
              <a16:creationId xmlns:a16="http://schemas.microsoft.com/office/drawing/2014/main" id="{00000000-0008-0000-0100-0000AF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762</xdr:row>
      <xdr:rowOff>28575</xdr:rowOff>
    </xdr:from>
    <xdr:to>
      <xdr:col>1</xdr:col>
      <xdr:colOff>285750</xdr:colOff>
      <xdr:row>762</xdr:row>
      <xdr:rowOff>190500</xdr:rowOff>
    </xdr:to>
    <xdr:sp macro="" textlink="">
      <xdr:nvSpPr>
        <xdr:cNvPr id="3760" name="Check Box 1712" hidden="1">
          <a:extLst>
            <a:ext uri="{63B3BB69-23CF-44E3-9099-C40C66FF867C}">
              <a14:compatExt xmlns:a14="http://schemas.microsoft.com/office/drawing/2010/main" spid="_x0000_s3760"/>
            </a:ext>
            <a:ext uri="{FF2B5EF4-FFF2-40B4-BE49-F238E27FC236}">
              <a16:creationId xmlns:a16="http://schemas.microsoft.com/office/drawing/2014/main" id="{00000000-0008-0000-0100-0000B0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763</xdr:row>
      <xdr:rowOff>28575</xdr:rowOff>
    </xdr:from>
    <xdr:to>
      <xdr:col>1</xdr:col>
      <xdr:colOff>285750</xdr:colOff>
      <xdr:row>763</xdr:row>
      <xdr:rowOff>190500</xdr:rowOff>
    </xdr:to>
    <xdr:sp macro="" textlink="">
      <xdr:nvSpPr>
        <xdr:cNvPr id="3761" name="Check Box 1713" hidden="1">
          <a:extLst>
            <a:ext uri="{63B3BB69-23CF-44E3-9099-C40C66FF867C}">
              <a14:compatExt xmlns:a14="http://schemas.microsoft.com/office/drawing/2010/main" spid="_x0000_s3761"/>
            </a:ext>
            <a:ext uri="{FF2B5EF4-FFF2-40B4-BE49-F238E27FC236}">
              <a16:creationId xmlns:a16="http://schemas.microsoft.com/office/drawing/2014/main" id="{00000000-0008-0000-0100-0000B1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764</xdr:row>
      <xdr:rowOff>28575</xdr:rowOff>
    </xdr:from>
    <xdr:to>
      <xdr:col>1</xdr:col>
      <xdr:colOff>285750</xdr:colOff>
      <xdr:row>764</xdr:row>
      <xdr:rowOff>190500</xdr:rowOff>
    </xdr:to>
    <xdr:sp macro="" textlink="">
      <xdr:nvSpPr>
        <xdr:cNvPr id="3762" name="Check Box 1714" hidden="1">
          <a:extLst>
            <a:ext uri="{63B3BB69-23CF-44E3-9099-C40C66FF867C}">
              <a14:compatExt xmlns:a14="http://schemas.microsoft.com/office/drawing/2010/main" spid="_x0000_s3762"/>
            </a:ext>
            <a:ext uri="{FF2B5EF4-FFF2-40B4-BE49-F238E27FC236}">
              <a16:creationId xmlns:a16="http://schemas.microsoft.com/office/drawing/2014/main" id="{00000000-0008-0000-0100-0000B2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765</xdr:row>
      <xdr:rowOff>28575</xdr:rowOff>
    </xdr:from>
    <xdr:to>
      <xdr:col>1</xdr:col>
      <xdr:colOff>285750</xdr:colOff>
      <xdr:row>765</xdr:row>
      <xdr:rowOff>190500</xdr:rowOff>
    </xdr:to>
    <xdr:sp macro="" textlink="">
      <xdr:nvSpPr>
        <xdr:cNvPr id="3763" name="Check Box 1715" hidden="1">
          <a:extLst>
            <a:ext uri="{63B3BB69-23CF-44E3-9099-C40C66FF867C}">
              <a14:compatExt xmlns:a14="http://schemas.microsoft.com/office/drawing/2010/main" spid="_x0000_s3763"/>
            </a:ext>
            <a:ext uri="{FF2B5EF4-FFF2-40B4-BE49-F238E27FC236}">
              <a16:creationId xmlns:a16="http://schemas.microsoft.com/office/drawing/2014/main" id="{00000000-0008-0000-0100-0000B3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766</xdr:row>
      <xdr:rowOff>28575</xdr:rowOff>
    </xdr:from>
    <xdr:to>
      <xdr:col>1</xdr:col>
      <xdr:colOff>285750</xdr:colOff>
      <xdr:row>766</xdr:row>
      <xdr:rowOff>190500</xdr:rowOff>
    </xdr:to>
    <xdr:sp macro="" textlink="">
      <xdr:nvSpPr>
        <xdr:cNvPr id="3764" name="Check Box 1716" hidden="1">
          <a:extLst>
            <a:ext uri="{63B3BB69-23CF-44E3-9099-C40C66FF867C}">
              <a14:compatExt xmlns:a14="http://schemas.microsoft.com/office/drawing/2010/main" spid="_x0000_s3764"/>
            </a:ext>
            <a:ext uri="{FF2B5EF4-FFF2-40B4-BE49-F238E27FC236}">
              <a16:creationId xmlns:a16="http://schemas.microsoft.com/office/drawing/2014/main" id="{00000000-0008-0000-0100-0000B4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767</xdr:row>
      <xdr:rowOff>28575</xdr:rowOff>
    </xdr:from>
    <xdr:to>
      <xdr:col>1</xdr:col>
      <xdr:colOff>285750</xdr:colOff>
      <xdr:row>767</xdr:row>
      <xdr:rowOff>190500</xdr:rowOff>
    </xdr:to>
    <xdr:sp macro="" textlink="">
      <xdr:nvSpPr>
        <xdr:cNvPr id="3765" name="Check Box 1717" hidden="1">
          <a:extLst>
            <a:ext uri="{63B3BB69-23CF-44E3-9099-C40C66FF867C}">
              <a14:compatExt xmlns:a14="http://schemas.microsoft.com/office/drawing/2010/main" spid="_x0000_s3765"/>
            </a:ext>
            <a:ext uri="{FF2B5EF4-FFF2-40B4-BE49-F238E27FC236}">
              <a16:creationId xmlns:a16="http://schemas.microsoft.com/office/drawing/2014/main" id="{00000000-0008-0000-0100-0000B5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768</xdr:row>
      <xdr:rowOff>28575</xdr:rowOff>
    </xdr:from>
    <xdr:to>
      <xdr:col>1</xdr:col>
      <xdr:colOff>285750</xdr:colOff>
      <xdr:row>768</xdr:row>
      <xdr:rowOff>190500</xdr:rowOff>
    </xdr:to>
    <xdr:sp macro="" textlink="">
      <xdr:nvSpPr>
        <xdr:cNvPr id="3766" name="Check Box 1718" hidden="1">
          <a:extLst>
            <a:ext uri="{63B3BB69-23CF-44E3-9099-C40C66FF867C}">
              <a14:compatExt xmlns:a14="http://schemas.microsoft.com/office/drawing/2010/main" spid="_x0000_s3766"/>
            </a:ext>
            <a:ext uri="{FF2B5EF4-FFF2-40B4-BE49-F238E27FC236}">
              <a16:creationId xmlns:a16="http://schemas.microsoft.com/office/drawing/2014/main" id="{00000000-0008-0000-0100-0000B6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769</xdr:row>
      <xdr:rowOff>28575</xdr:rowOff>
    </xdr:from>
    <xdr:to>
      <xdr:col>1</xdr:col>
      <xdr:colOff>285750</xdr:colOff>
      <xdr:row>769</xdr:row>
      <xdr:rowOff>190500</xdr:rowOff>
    </xdr:to>
    <xdr:sp macro="" textlink="">
      <xdr:nvSpPr>
        <xdr:cNvPr id="3767" name="Check Box 1719" hidden="1">
          <a:extLst>
            <a:ext uri="{63B3BB69-23CF-44E3-9099-C40C66FF867C}">
              <a14:compatExt xmlns:a14="http://schemas.microsoft.com/office/drawing/2010/main" spid="_x0000_s3767"/>
            </a:ext>
            <a:ext uri="{FF2B5EF4-FFF2-40B4-BE49-F238E27FC236}">
              <a16:creationId xmlns:a16="http://schemas.microsoft.com/office/drawing/2014/main" id="{00000000-0008-0000-0100-0000B7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770</xdr:row>
      <xdr:rowOff>28575</xdr:rowOff>
    </xdr:from>
    <xdr:to>
      <xdr:col>1</xdr:col>
      <xdr:colOff>285750</xdr:colOff>
      <xdr:row>770</xdr:row>
      <xdr:rowOff>190500</xdr:rowOff>
    </xdr:to>
    <xdr:sp macro="" textlink="">
      <xdr:nvSpPr>
        <xdr:cNvPr id="3768" name="Check Box 1720" hidden="1">
          <a:extLst>
            <a:ext uri="{63B3BB69-23CF-44E3-9099-C40C66FF867C}">
              <a14:compatExt xmlns:a14="http://schemas.microsoft.com/office/drawing/2010/main" spid="_x0000_s3768"/>
            </a:ext>
            <a:ext uri="{FF2B5EF4-FFF2-40B4-BE49-F238E27FC236}">
              <a16:creationId xmlns:a16="http://schemas.microsoft.com/office/drawing/2014/main" id="{00000000-0008-0000-0100-0000B8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771</xdr:row>
      <xdr:rowOff>28575</xdr:rowOff>
    </xdr:from>
    <xdr:to>
      <xdr:col>1</xdr:col>
      <xdr:colOff>285750</xdr:colOff>
      <xdr:row>771</xdr:row>
      <xdr:rowOff>190500</xdr:rowOff>
    </xdr:to>
    <xdr:sp macro="" textlink="">
      <xdr:nvSpPr>
        <xdr:cNvPr id="3769" name="Check Box 1721" hidden="1">
          <a:extLst>
            <a:ext uri="{63B3BB69-23CF-44E3-9099-C40C66FF867C}">
              <a14:compatExt xmlns:a14="http://schemas.microsoft.com/office/drawing/2010/main" spid="_x0000_s3769"/>
            </a:ext>
            <a:ext uri="{FF2B5EF4-FFF2-40B4-BE49-F238E27FC236}">
              <a16:creationId xmlns:a16="http://schemas.microsoft.com/office/drawing/2014/main" id="{00000000-0008-0000-0100-0000B9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772</xdr:row>
      <xdr:rowOff>28575</xdr:rowOff>
    </xdr:from>
    <xdr:to>
      <xdr:col>1</xdr:col>
      <xdr:colOff>285750</xdr:colOff>
      <xdr:row>772</xdr:row>
      <xdr:rowOff>190500</xdr:rowOff>
    </xdr:to>
    <xdr:sp macro="" textlink="">
      <xdr:nvSpPr>
        <xdr:cNvPr id="3770" name="Check Box 1722" hidden="1">
          <a:extLst>
            <a:ext uri="{63B3BB69-23CF-44E3-9099-C40C66FF867C}">
              <a14:compatExt xmlns:a14="http://schemas.microsoft.com/office/drawing/2010/main" spid="_x0000_s3770"/>
            </a:ext>
            <a:ext uri="{FF2B5EF4-FFF2-40B4-BE49-F238E27FC236}">
              <a16:creationId xmlns:a16="http://schemas.microsoft.com/office/drawing/2014/main" id="{00000000-0008-0000-0100-0000BA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773</xdr:row>
      <xdr:rowOff>28575</xdr:rowOff>
    </xdr:from>
    <xdr:to>
      <xdr:col>1</xdr:col>
      <xdr:colOff>285750</xdr:colOff>
      <xdr:row>773</xdr:row>
      <xdr:rowOff>190500</xdr:rowOff>
    </xdr:to>
    <xdr:sp macro="" textlink="">
      <xdr:nvSpPr>
        <xdr:cNvPr id="3771" name="Check Box 1723" hidden="1">
          <a:extLst>
            <a:ext uri="{63B3BB69-23CF-44E3-9099-C40C66FF867C}">
              <a14:compatExt xmlns:a14="http://schemas.microsoft.com/office/drawing/2010/main" spid="_x0000_s3771"/>
            </a:ext>
            <a:ext uri="{FF2B5EF4-FFF2-40B4-BE49-F238E27FC236}">
              <a16:creationId xmlns:a16="http://schemas.microsoft.com/office/drawing/2014/main" id="{00000000-0008-0000-0100-0000BB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774</xdr:row>
      <xdr:rowOff>28575</xdr:rowOff>
    </xdr:from>
    <xdr:to>
      <xdr:col>1</xdr:col>
      <xdr:colOff>285750</xdr:colOff>
      <xdr:row>774</xdr:row>
      <xdr:rowOff>190500</xdr:rowOff>
    </xdr:to>
    <xdr:sp macro="" textlink="">
      <xdr:nvSpPr>
        <xdr:cNvPr id="3772" name="Check Box 1724" hidden="1">
          <a:extLst>
            <a:ext uri="{63B3BB69-23CF-44E3-9099-C40C66FF867C}">
              <a14:compatExt xmlns:a14="http://schemas.microsoft.com/office/drawing/2010/main" spid="_x0000_s3772"/>
            </a:ext>
            <a:ext uri="{FF2B5EF4-FFF2-40B4-BE49-F238E27FC236}">
              <a16:creationId xmlns:a16="http://schemas.microsoft.com/office/drawing/2014/main" id="{00000000-0008-0000-0100-0000BC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775</xdr:row>
      <xdr:rowOff>28575</xdr:rowOff>
    </xdr:from>
    <xdr:to>
      <xdr:col>1</xdr:col>
      <xdr:colOff>285750</xdr:colOff>
      <xdr:row>775</xdr:row>
      <xdr:rowOff>190500</xdr:rowOff>
    </xdr:to>
    <xdr:sp macro="" textlink="">
      <xdr:nvSpPr>
        <xdr:cNvPr id="3773" name="Check Box 1725" hidden="1">
          <a:extLst>
            <a:ext uri="{63B3BB69-23CF-44E3-9099-C40C66FF867C}">
              <a14:compatExt xmlns:a14="http://schemas.microsoft.com/office/drawing/2010/main" spid="_x0000_s3773"/>
            </a:ext>
            <a:ext uri="{FF2B5EF4-FFF2-40B4-BE49-F238E27FC236}">
              <a16:creationId xmlns:a16="http://schemas.microsoft.com/office/drawing/2014/main" id="{00000000-0008-0000-0100-0000BD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776</xdr:row>
      <xdr:rowOff>28575</xdr:rowOff>
    </xdr:from>
    <xdr:to>
      <xdr:col>1</xdr:col>
      <xdr:colOff>285750</xdr:colOff>
      <xdr:row>776</xdr:row>
      <xdr:rowOff>190500</xdr:rowOff>
    </xdr:to>
    <xdr:sp macro="" textlink="">
      <xdr:nvSpPr>
        <xdr:cNvPr id="3774" name="Check Box 1726" hidden="1">
          <a:extLst>
            <a:ext uri="{63B3BB69-23CF-44E3-9099-C40C66FF867C}">
              <a14:compatExt xmlns:a14="http://schemas.microsoft.com/office/drawing/2010/main" spid="_x0000_s3774"/>
            </a:ext>
            <a:ext uri="{FF2B5EF4-FFF2-40B4-BE49-F238E27FC236}">
              <a16:creationId xmlns:a16="http://schemas.microsoft.com/office/drawing/2014/main" id="{00000000-0008-0000-0100-0000BE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777</xdr:row>
      <xdr:rowOff>28575</xdr:rowOff>
    </xdr:from>
    <xdr:to>
      <xdr:col>1</xdr:col>
      <xdr:colOff>285750</xdr:colOff>
      <xdr:row>777</xdr:row>
      <xdr:rowOff>190500</xdr:rowOff>
    </xdr:to>
    <xdr:sp macro="" textlink="">
      <xdr:nvSpPr>
        <xdr:cNvPr id="3775" name="Check Box 1727" hidden="1">
          <a:extLst>
            <a:ext uri="{63B3BB69-23CF-44E3-9099-C40C66FF867C}">
              <a14:compatExt xmlns:a14="http://schemas.microsoft.com/office/drawing/2010/main" spid="_x0000_s3775"/>
            </a:ext>
            <a:ext uri="{FF2B5EF4-FFF2-40B4-BE49-F238E27FC236}">
              <a16:creationId xmlns:a16="http://schemas.microsoft.com/office/drawing/2014/main" id="{00000000-0008-0000-0100-0000BF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778</xdr:row>
      <xdr:rowOff>28575</xdr:rowOff>
    </xdr:from>
    <xdr:to>
      <xdr:col>1</xdr:col>
      <xdr:colOff>285750</xdr:colOff>
      <xdr:row>778</xdr:row>
      <xdr:rowOff>190500</xdr:rowOff>
    </xdr:to>
    <xdr:sp macro="" textlink="">
      <xdr:nvSpPr>
        <xdr:cNvPr id="3776" name="Check Box 1728" hidden="1">
          <a:extLst>
            <a:ext uri="{63B3BB69-23CF-44E3-9099-C40C66FF867C}">
              <a14:compatExt xmlns:a14="http://schemas.microsoft.com/office/drawing/2010/main" spid="_x0000_s3776"/>
            </a:ext>
            <a:ext uri="{FF2B5EF4-FFF2-40B4-BE49-F238E27FC236}">
              <a16:creationId xmlns:a16="http://schemas.microsoft.com/office/drawing/2014/main" id="{00000000-0008-0000-0100-0000C0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779</xdr:row>
      <xdr:rowOff>28575</xdr:rowOff>
    </xdr:from>
    <xdr:to>
      <xdr:col>1</xdr:col>
      <xdr:colOff>285750</xdr:colOff>
      <xdr:row>779</xdr:row>
      <xdr:rowOff>190500</xdr:rowOff>
    </xdr:to>
    <xdr:sp macro="" textlink="">
      <xdr:nvSpPr>
        <xdr:cNvPr id="3777" name="Check Box 1729" hidden="1">
          <a:extLst>
            <a:ext uri="{63B3BB69-23CF-44E3-9099-C40C66FF867C}">
              <a14:compatExt xmlns:a14="http://schemas.microsoft.com/office/drawing/2010/main" spid="_x0000_s3777"/>
            </a:ext>
            <a:ext uri="{FF2B5EF4-FFF2-40B4-BE49-F238E27FC236}">
              <a16:creationId xmlns:a16="http://schemas.microsoft.com/office/drawing/2014/main" id="{00000000-0008-0000-0100-0000C1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780</xdr:row>
      <xdr:rowOff>28575</xdr:rowOff>
    </xdr:from>
    <xdr:to>
      <xdr:col>1</xdr:col>
      <xdr:colOff>285750</xdr:colOff>
      <xdr:row>780</xdr:row>
      <xdr:rowOff>190500</xdr:rowOff>
    </xdr:to>
    <xdr:sp macro="" textlink="">
      <xdr:nvSpPr>
        <xdr:cNvPr id="3778" name="Check Box 1730" hidden="1">
          <a:extLst>
            <a:ext uri="{63B3BB69-23CF-44E3-9099-C40C66FF867C}">
              <a14:compatExt xmlns:a14="http://schemas.microsoft.com/office/drawing/2010/main" spid="_x0000_s3778"/>
            </a:ext>
            <a:ext uri="{FF2B5EF4-FFF2-40B4-BE49-F238E27FC236}">
              <a16:creationId xmlns:a16="http://schemas.microsoft.com/office/drawing/2014/main" id="{00000000-0008-0000-0100-0000C2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781</xdr:row>
      <xdr:rowOff>28575</xdr:rowOff>
    </xdr:from>
    <xdr:to>
      <xdr:col>1</xdr:col>
      <xdr:colOff>285750</xdr:colOff>
      <xdr:row>781</xdr:row>
      <xdr:rowOff>190500</xdr:rowOff>
    </xdr:to>
    <xdr:sp macro="" textlink="">
      <xdr:nvSpPr>
        <xdr:cNvPr id="3779" name="Check Box 1731" hidden="1">
          <a:extLst>
            <a:ext uri="{63B3BB69-23CF-44E3-9099-C40C66FF867C}">
              <a14:compatExt xmlns:a14="http://schemas.microsoft.com/office/drawing/2010/main" spid="_x0000_s3779"/>
            </a:ext>
            <a:ext uri="{FF2B5EF4-FFF2-40B4-BE49-F238E27FC236}">
              <a16:creationId xmlns:a16="http://schemas.microsoft.com/office/drawing/2014/main" id="{00000000-0008-0000-0100-0000C3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782</xdr:row>
      <xdr:rowOff>28575</xdr:rowOff>
    </xdr:from>
    <xdr:to>
      <xdr:col>1</xdr:col>
      <xdr:colOff>285750</xdr:colOff>
      <xdr:row>782</xdr:row>
      <xdr:rowOff>190500</xdr:rowOff>
    </xdr:to>
    <xdr:sp macro="" textlink="">
      <xdr:nvSpPr>
        <xdr:cNvPr id="3780" name="Check Box 1732" hidden="1">
          <a:extLst>
            <a:ext uri="{63B3BB69-23CF-44E3-9099-C40C66FF867C}">
              <a14:compatExt xmlns:a14="http://schemas.microsoft.com/office/drawing/2010/main" spid="_x0000_s3780"/>
            </a:ext>
            <a:ext uri="{FF2B5EF4-FFF2-40B4-BE49-F238E27FC236}">
              <a16:creationId xmlns:a16="http://schemas.microsoft.com/office/drawing/2014/main" id="{00000000-0008-0000-0100-0000C4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783</xdr:row>
      <xdr:rowOff>28575</xdr:rowOff>
    </xdr:from>
    <xdr:to>
      <xdr:col>1</xdr:col>
      <xdr:colOff>285750</xdr:colOff>
      <xdr:row>783</xdr:row>
      <xdr:rowOff>190500</xdr:rowOff>
    </xdr:to>
    <xdr:sp macro="" textlink="">
      <xdr:nvSpPr>
        <xdr:cNvPr id="3781" name="Check Box 1733" hidden="1">
          <a:extLst>
            <a:ext uri="{63B3BB69-23CF-44E3-9099-C40C66FF867C}">
              <a14:compatExt xmlns:a14="http://schemas.microsoft.com/office/drawing/2010/main" spid="_x0000_s3781"/>
            </a:ext>
            <a:ext uri="{FF2B5EF4-FFF2-40B4-BE49-F238E27FC236}">
              <a16:creationId xmlns:a16="http://schemas.microsoft.com/office/drawing/2014/main" id="{00000000-0008-0000-0100-0000C5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806</xdr:row>
      <xdr:rowOff>28575</xdr:rowOff>
    </xdr:from>
    <xdr:to>
      <xdr:col>1</xdr:col>
      <xdr:colOff>285750</xdr:colOff>
      <xdr:row>806</xdr:row>
      <xdr:rowOff>190500</xdr:rowOff>
    </xdr:to>
    <xdr:sp macro="" textlink="">
      <xdr:nvSpPr>
        <xdr:cNvPr id="3782" name="Check Box 1734" hidden="1">
          <a:extLst>
            <a:ext uri="{63B3BB69-23CF-44E3-9099-C40C66FF867C}">
              <a14:compatExt xmlns:a14="http://schemas.microsoft.com/office/drawing/2010/main" spid="_x0000_s3782"/>
            </a:ext>
            <a:ext uri="{FF2B5EF4-FFF2-40B4-BE49-F238E27FC236}">
              <a16:creationId xmlns:a16="http://schemas.microsoft.com/office/drawing/2014/main" id="{00000000-0008-0000-0100-0000C6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807</xdr:row>
      <xdr:rowOff>28575</xdr:rowOff>
    </xdr:from>
    <xdr:to>
      <xdr:col>1</xdr:col>
      <xdr:colOff>285750</xdr:colOff>
      <xdr:row>807</xdr:row>
      <xdr:rowOff>190500</xdr:rowOff>
    </xdr:to>
    <xdr:sp macro="" textlink="">
      <xdr:nvSpPr>
        <xdr:cNvPr id="3783" name="Check Box 1735" hidden="1">
          <a:extLst>
            <a:ext uri="{63B3BB69-23CF-44E3-9099-C40C66FF867C}">
              <a14:compatExt xmlns:a14="http://schemas.microsoft.com/office/drawing/2010/main" spid="_x0000_s3783"/>
            </a:ext>
            <a:ext uri="{FF2B5EF4-FFF2-40B4-BE49-F238E27FC236}">
              <a16:creationId xmlns:a16="http://schemas.microsoft.com/office/drawing/2014/main" id="{00000000-0008-0000-0100-0000C7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808</xdr:row>
      <xdr:rowOff>28575</xdr:rowOff>
    </xdr:from>
    <xdr:to>
      <xdr:col>1</xdr:col>
      <xdr:colOff>285750</xdr:colOff>
      <xdr:row>808</xdr:row>
      <xdr:rowOff>190500</xdr:rowOff>
    </xdr:to>
    <xdr:sp macro="" textlink="">
      <xdr:nvSpPr>
        <xdr:cNvPr id="3784" name="Check Box 1736" hidden="1">
          <a:extLst>
            <a:ext uri="{63B3BB69-23CF-44E3-9099-C40C66FF867C}">
              <a14:compatExt xmlns:a14="http://schemas.microsoft.com/office/drawing/2010/main" spid="_x0000_s3784"/>
            </a:ext>
            <a:ext uri="{FF2B5EF4-FFF2-40B4-BE49-F238E27FC236}">
              <a16:creationId xmlns:a16="http://schemas.microsoft.com/office/drawing/2014/main" id="{00000000-0008-0000-0100-0000C8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809</xdr:row>
      <xdr:rowOff>28575</xdr:rowOff>
    </xdr:from>
    <xdr:to>
      <xdr:col>1</xdr:col>
      <xdr:colOff>285750</xdr:colOff>
      <xdr:row>809</xdr:row>
      <xdr:rowOff>190500</xdr:rowOff>
    </xdr:to>
    <xdr:sp macro="" textlink="">
      <xdr:nvSpPr>
        <xdr:cNvPr id="3785" name="Check Box 1737" hidden="1">
          <a:extLst>
            <a:ext uri="{63B3BB69-23CF-44E3-9099-C40C66FF867C}">
              <a14:compatExt xmlns:a14="http://schemas.microsoft.com/office/drawing/2010/main" spid="_x0000_s3785"/>
            </a:ext>
            <a:ext uri="{FF2B5EF4-FFF2-40B4-BE49-F238E27FC236}">
              <a16:creationId xmlns:a16="http://schemas.microsoft.com/office/drawing/2014/main" id="{00000000-0008-0000-0100-0000C9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810</xdr:row>
      <xdr:rowOff>28575</xdr:rowOff>
    </xdr:from>
    <xdr:to>
      <xdr:col>1</xdr:col>
      <xdr:colOff>285750</xdr:colOff>
      <xdr:row>810</xdr:row>
      <xdr:rowOff>190500</xdr:rowOff>
    </xdr:to>
    <xdr:sp macro="" textlink="">
      <xdr:nvSpPr>
        <xdr:cNvPr id="3786" name="Check Box 1738" hidden="1">
          <a:extLst>
            <a:ext uri="{63B3BB69-23CF-44E3-9099-C40C66FF867C}">
              <a14:compatExt xmlns:a14="http://schemas.microsoft.com/office/drawing/2010/main" spid="_x0000_s3786"/>
            </a:ext>
            <a:ext uri="{FF2B5EF4-FFF2-40B4-BE49-F238E27FC236}">
              <a16:creationId xmlns:a16="http://schemas.microsoft.com/office/drawing/2014/main" id="{00000000-0008-0000-0100-0000CA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811</xdr:row>
      <xdr:rowOff>28575</xdr:rowOff>
    </xdr:from>
    <xdr:to>
      <xdr:col>1</xdr:col>
      <xdr:colOff>285750</xdr:colOff>
      <xdr:row>811</xdr:row>
      <xdr:rowOff>190500</xdr:rowOff>
    </xdr:to>
    <xdr:sp macro="" textlink="">
      <xdr:nvSpPr>
        <xdr:cNvPr id="3787" name="Check Box 1739" hidden="1">
          <a:extLst>
            <a:ext uri="{63B3BB69-23CF-44E3-9099-C40C66FF867C}">
              <a14:compatExt xmlns:a14="http://schemas.microsoft.com/office/drawing/2010/main" spid="_x0000_s3787"/>
            </a:ext>
            <a:ext uri="{FF2B5EF4-FFF2-40B4-BE49-F238E27FC236}">
              <a16:creationId xmlns:a16="http://schemas.microsoft.com/office/drawing/2014/main" id="{00000000-0008-0000-0100-0000CB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812</xdr:row>
      <xdr:rowOff>28575</xdr:rowOff>
    </xdr:from>
    <xdr:to>
      <xdr:col>1</xdr:col>
      <xdr:colOff>285750</xdr:colOff>
      <xdr:row>812</xdr:row>
      <xdr:rowOff>190500</xdr:rowOff>
    </xdr:to>
    <xdr:sp macro="" textlink="">
      <xdr:nvSpPr>
        <xdr:cNvPr id="3788" name="Check Box 1740" hidden="1">
          <a:extLst>
            <a:ext uri="{63B3BB69-23CF-44E3-9099-C40C66FF867C}">
              <a14:compatExt xmlns:a14="http://schemas.microsoft.com/office/drawing/2010/main" spid="_x0000_s3788"/>
            </a:ext>
            <a:ext uri="{FF2B5EF4-FFF2-40B4-BE49-F238E27FC236}">
              <a16:creationId xmlns:a16="http://schemas.microsoft.com/office/drawing/2014/main" id="{00000000-0008-0000-0100-0000CC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813</xdr:row>
      <xdr:rowOff>28575</xdr:rowOff>
    </xdr:from>
    <xdr:to>
      <xdr:col>1</xdr:col>
      <xdr:colOff>285750</xdr:colOff>
      <xdr:row>813</xdr:row>
      <xdr:rowOff>190500</xdr:rowOff>
    </xdr:to>
    <xdr:sp macro="" textlink="">
      <xdr:nvSpPr>
        <xdr:cNvPr id="3789" name="Check Box 1741" hidden="1">
          <a:extLst>
            <a:ext uri="{63B3BB69-23CF-44E3-9099-C40C66FF867C}">
              <a14:compatExt xmlns:a14="http://schemas.microsoft.com/office/drawing/2010/main" spid="_x0000_s3789"/>
            </a:ext>
            <a:ext uri="{FF2B5EF4-FFF2-40B4-BE49-F238E27FC236}">
              <a16:creationId xmlns:a16="http://schemas.microsoft.com/office/drawing/2014/main" id="{00000000-0008-0000-0100-0000CD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814</xdr:row>
      <xdr:rowOff>28575</xdr:rowOff>
    </xdr:from>
    <xdr:to>
      <xdr:col>1</xdr:col>
      <xdr:colOff>285750</xdr:colOff>
      <xdr:row>814</xdr:row>
      <xdr:rowOff>190500</xdr:rowOff>
    </xdr:to>
    <xdr:sp macro="" textlink="">
      <xdr:nvSpPr>
        <xdr:cNvPr id="3790" name="Check Box 1742" hidden="1">
          <a:extLst>
            <a:ext uri="{63B3BB69-23CF-44E3-9099-C40C66FF867C}">
              <a14:compatExt xmlns:a14="http://schemas.microsoft.com/office/drawing/2010/main" spid="_x0000_s3790"/>
            </a:ext>
            <a:ext uri="{FF2B5EF4-FFF2-40B4-BE49-F238E27FC236}">
              <a16:creationId xmlns:a16="http://schemas.microsoft.com/office/drawing/2014/main" id="{00000000-0008-0000-0100-0000CE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815</xdr:row>
      <xdr:rowOff>28575</xdr:rowOff>
    </xdr:from>
    <xdr:to>
      <xdr:col>1</xdr:col>
      <xdr:colOff>285750</xdr:colOff>
      <xdr:row>815</xdr:row>
      <xdr:rowOff>190500</xdr:rowOff>
    </xdr:to>
    <xdr:sp macro="" textlink="">
      <xdr:nvSpPr>
        <xdr:cNvPr id="3791" name="Check Box 1743" hidden="1">
          <a:extLst>
            <a:ext uri="{63B3BB69-23CF-44E3-9099-C40C66FF867C}">
              <a14:compatExt xmlns:a14="http://schemas.microsoft.com/office/drawing/2010/main" spid="_x0000_s3791"/>
            </a:ext>
            <a:ext uri="{FF2B5EF4-FFF2-40B4-BE49-F238E27FC236}">
              <a16:creationId xmlns:a16="http://schemas.microsoft.com/office/drawing/2014/main" id="{00000000-0008-0000-0100-0000CF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816</xdr:row>
      <xdr:rowOff>28575</xdr:rowOff>
    </xdr:from>
    <xdr:to>
      <xdr:col>1</xdr:col>
      <xdr:colOff>285750</xdr:colOff>
      <xdr:row>816</xdr:row>
      <xdr:rowOff>190500</xdr:rowOff>
    </xdr:to>
    <xdr:sp macro="" textlink="">
      <xdr:nvSpPr>
        <xdr:cNvPr id="3792" name="Check Box 1744" hidden="1">
          <a:extLst>
            <a:ext uri="{63B3BB69-23CF-44E3-9099-C40C66FF867C}">
              <a14:compatExt xmlns:a14="http://schemas.microsoft.com/office/drawing/2010/main" spid="_x0000_s3792"/>
            </a:ext>
            <a:ext uri="{FF2B5EF4-FFF2-40B4-BE49-F238E27FC236}">
              <a16:creationId xmlns:a16="http://schemas.microsoft.com/office/drawing/2014/main" id="{00000000-0008-0000-0100-0000D0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817</xdr:row>
      <xdr:rowOff>28575</xdr:rowOff>
    </xdr:from>
    <xdr:to>
      <xdr:col>1</xdr:col>
      <xdr:colOff>285750</xdr:colOff>
      <xdr:row>817</xdr:row>
      <xdr:rowOff>190500</xdr:rowOff>
    </xdr:to>
    <xdr:sp macro="" textlink="">
      <xdr:nvSpPr>
        <xdr:cNvPr id="3793" name="Check Box 1745" hidden="1">
          <a:extLst>
            <a:ext uri="{63B3BB69-23CF-44E3-9099-C40C66FF867C}">
              <a14:compatExt xmlns:a14="http://schemas.microsoft.com/office/drawing/2010/main" spid="_x0000_s3793"/>
            </a:ext>
            <a:ext uri="{FF2B5EF4-FFF2-40B4-BE49-F238E27FC236}">
              <a16:creationId xmlns:a16="http://schemas.microsoft.com/office/drawing/2014/main" id="{00000000-0008-0000-0100-0000D1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818</xdr:row>
      <xdr:rowOff>28575</xdr:rowOff>
    </xdr:from>
    <xdr:to>
      <xdr:col>1</xdr:col>
      <xdr:colOff>285750</xdr:colOff>
      <xdr:row>818</xdr:row>
      <xdr:rowOff>190500</xdr:rowOff>
    </xdr:to>
    <xdr:sp macro="" textlink="">
      <xdr:nvSpPr>
        <xdr:cNvPr id="3794" name="Check Box 1746" hidden="1">
          <a:extLst>
            <a:ext uri="{63B3BB69-23CF-44E3-9099-C40C66FF867C}">
              <a14:compatExt xmlns:a14="http://schemas.microsoft.com/office/drawing/2010/main" spid="_x0000_s3794"/>
            </a:ext>
            <a:ext uri="{FF2B5EF4-FFF2-40B4-BE49-F238E27FC236}">
              <a16:creationId xmlns:a16="http://schemas.microsoft.com/office/drawing/2014/main" id="{00000000-0008-0000-0100-0000D2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819</xdr:row>
      <xdr:rowOff>28575</xdr:rowOff>
    </xdr:from>
    <xdr:to>
      <xdr:col>1</xdr:col>
      <xdr:colOff>285750</xdr:colOff>
      <xdr:row>819</xdr:row>
      <xdr:rowOff>190500</xdr:rowOff>
    </xdr:to>
    <xdr:sp macro="" textlink="">
      <xdr:nvSpPr>
        <xdr:cNvPr id="3795" name="Check Box 1747" hidden="1">
          <a:extLst>
            <a:ext uri="{63B3BB69-23CF-44E3-9099-C40C66FF867C}">
              <a14:compatExt xmlns:a14="http://schemas.microsoft.com/office/drawing/2010/main" spid="_x0000_s3795"/>
            </a:ext>
            <a:ext uri="{FF2B5EF4-FFF2-40B4-BE49-F238E27FC236}">
              <a16:creationId xmlns:a16="http://schemas.microsoft.com/office/drawing/2014/main" id="{00000000-0008-0000-0100-0000D3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821</xdr:row>
      <xdr:rowOff>28575</xdr:rowOff>
    </xdr:from>
    <xdr:to>
      <xdr:col>1</xdr:col>
      <xdr:colOff>285750</xdr:colOff>
      <xdr:row>821</xdr:row>
      <xdr:rowOff>190500</xdr:rowOff>
    </xdr:to>
    <xdr:sp macro="" textlink="">
      <xdr:nvSpPr>
        <xdr:cNvPr id="3796" name="Check Box 1748" hidden="1">
          <a:extLst>
            <a:ext uri="{63B3BB69-23CF-44E3-9099-C40C66FF867C}">
              <a14:compatExt xmlns:a14="http://schemas.microsoft.com/office/drawing/2010/main" spid="_x0000_s3796"/>
            </a:ext>
            <a:ext uri="{FF2B5EF4-FFF2-40B4-BE49-F238E27FC236}">
              <a16:creationId xmlns:a16="http://schemas.microsoft.com/office/drawing/2014/main" id="{00000000-0008-0000-0100-0000D4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822</xdr:row>
      <xdr:rowOff>28575</xdr:rowOff>
    </xdr:from>
    <xdr:to>
      <xdr:col>1</xdr:col>
      <xdr:colOff>285750</xdr:colOff>
      <xdr:row>822</xdr:row>
      <xdr:rowOff>190500</xdr:rowOff>
    </xdr:to>
    <xdr:sp macro="" textlink="">
      <xdr:nvSpPr>
        <xdr:cNvPr id="3797" name="Check Box 1749" hidden="1">
          <a:extLst>
            <a:ext uri="{63B3BB69-23CF-44E3-9099-C40C66FF867C}">
              <a14:compatExt xmlns:a14="http://schemas.microsoft.com/office/drawing/2010/main" spid="_x0000_s3797"/>
            </a:ext>
            <a:ext uri="{FF2B5EF4-FFF2-40B4-BE49-F238E27FC236}">
              <a16:creationId xmlns:a16="http://schemas.microsoft.com/office/drawing/2014/main" id="{00000000-0008-0000-0100-0000D5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826</xdr:row>
      <xdr:rowOff>28575</xdr:rowOff>
    </xdr:from>
    <xdr:to>
      <xdr:col>1</xdr:col>
      <xdr:colOff>285750</xdr:colOff>
      <xdr:row>826</xdr:row>
      <xdr:rowOff>190500</xdr:rowOff>
    </xdr:to>
    <xdr:sp macro="" textlink="">
      <xdr:nvSpPr>
        <xdr:cNvPr id="3798" name="Check Box 1750" hidden="1">
          <a:extLst>
            <a:ext uri="{63B3BB69-23CF-44E3-9099-C40C66FF867C}">
              <a14:compatExt xmlns:a14="http://schemas.microsoft.com/office/drawing/2010/main" spid="_x0000_s3798"/>
            </a:ext>
            <a:ext uri="{FF2B5EF4-FFF2-40B4-BE49-F238E27FC236}">
              <a16:creationId xmlns:a16="http://schemas.microsoft.com/office/drawing/2014/main" id="{00000000-0008-0000-0100-0000D6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827</xdr:row>
      <xdr:rowOff>28575</xdr:rowOff>
    </xdr:from>
    <xdr:to>
      <xdr:col>1</xdr:col>
      <xdr:colOff>285750</xdr:colOff>
      <xdr:row>827</xdr:row>
      <xdr:rowOff>190500</xdr:rowOff>
    </xdr:to>
    <xdr:sp macro="" textlink="">
      <xdr:nvSpPr>
        <xdr:cNvPr id="3799" name="Check Box 1751" hidden="1">
          <a:extLst>
            <a:ext uri="{63B3BB69-23CF-44E3-9099-C40C66FF867C}">
              <a14:compatExt xmlns:a14="http://schemas.microsoft.com/office/drawing/2010/main" spid="_x0000_s3799"/>
            </a:ext>
            <a:ext uri="{FF2B5EF4-FFF2-40B4-BE49-F238E27FC236}">
              <a16:creationId xmlns:a16="http://schemas.microsoft.com/office/drawing/2014/main" id="{00000000-0008-0000-0100-0000D7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828</xdr:row>
      <xdr:rowOff>28575</xdr:rowOff>
    </xdr:from>
    <xdr:to>
      <xdr:col>1</xdr:col>
      <xdr:colOff>285750</xdr:colOff>
      <xdr:row>828</xdr:row>
      <xdr:rowOff>190500</xdr:rowOff>
    </xdr:to>
    <xdr:sp macro="" textlink="">
      <xdr:nvSpPr>
        <xdr:cNvPr id="3800" name="Check Box 1752" hidden="1">
          <a:extLst>
            <a:ext uri="{63B3BB69-23CF-44E3-9099-C40C66FF867C}">
              <a14:compatExt xmlns:a14="http://schemas.microsoft.com/office/drawing/2010/main" spid="_x0000_s3800"/>
            </a:ext>
            <a:ext uri="{FF2B5EF4-FFF2-40B4-BE49-F238E27FC236}">
              <a16:creationId xmlns:a16="http://schemas.microsoft.com/office/drawing/2014/main" id="{00000000-0008-0000-0100-0000D8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829</xdr:row>
      <xdr:rowOff>28575</xdr:rowOff>
    </xdr:from>
    <xdr:to>
      <xdr:col>1</xdr:col>
      <xdr:colOff>285750</xdr:colOff>
      <xdr:row>829</xdr:row>
      <xdr:rowOff>190500</xdr:rowOff>
    </xdr:to>
    <xdr:sp macro="" textlink="">
      <xdr:nvSpPr>
        <xdr:cNvPr id="3801" name="Check Box 1753" hidden="1">
          <a:extLst>
            <a:ext uri="{63B3BB69-23CF-44E3-9099-C40C66FF867C}">
              <a14:compatExt xmlns:a14="http://schemas.microsoft.com/office/drawing/2010/main" spid="_x0000_s3801"/>
            </a:ext>
            <a:ext uri="{FF2B5EF4-FFF2-40B4-BE49-F238E27FC236}">
              <a16:creationId xmlns:a16="http://schemas.microsoft.com/office/drawing/2014/main" id="{00000000-0008-0000-0100-0000D9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830</xdr:row>
      <xdr:rowOff>28575</xdr:rowOff>
    </xdr:from>
    <xdr:to>
      <xdr:col>1</xdr:col>
      <xdr:colOff>285750</xdr:colOff>
      <xdr:row>830</xdr:row>
      <xdr:rowOff>190500</xdr:rowOff>
    </xdr:to>
    <xdr:sp macro="" textlink="">
      <xdr:nvSpPr>
        <xdr:cNvPr id="3802" name="Check Box 1754" hidden="1">
          <a:extLst>
            <a:ext uri="{63B3BB69-23CF-44E3-9099-C40C66FF867C}">
              <a14:compatExt xmlns:a14="http://schemas.microsoft.com/office/drawing/2010/main" spid="_x0000_s3802"/>
            </a:ext>
            <a:ext uri="{FF2B5EF4-FFF2-40B4-BE49-F238E27FC236}">
              <a16:creationId xmlns:a16="http://schemas.microsoft.com/office/drawing/2014/main" id="{00000000-0008-0000-0100-0000DA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831</xdr:row>
      <xdr:rowOff>28575</xdr:rowOff>
    </xdr:from>
    <xdr:to>
      <xdr:col>1</xdr:col>
      <xdr:colOff>285750</xdr:colOff>
      <xdr:row>831</xdr:row>
      <xdr:rowOff>190500</xdr:rowOff>
    </xdr:to>
    <xdr:sp macro="" textlink="">
      <xdr:nvSpPr>
        <xdr:cNvPr id="3803" name="Check Box 1755" hidden="1">
          <a:extLst>
            <a:ext uri="{63B3BB69-23CF-44E3-9099-C40C66FF867C}">
              <a14:compatExt xmlns:a14="http://schemas.microsoft.com/office/drawing/2010/main" spid="_x0000_s3803"/>
            </a:ext>
            <a:ext uri="{FF2B5EF4-FFF2-40B4-BE49-F238E27FC236}">
              <a16:creationId xmlns:a16="http://schemas.microsoft.com/office/drawing/2014/main" id="{00000000-0008-0000-0100-0000DB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832</xdr:row>
      <xdr:rowOff>28575</xdr:rowOff>
    </xdr:from>
    <xdr:to>
      <xdr:col>1</xdr:col>
      <xdr:colOff>285750</xdr:colOff>
      <xdr:row>832</xdr:row>
      <xdr:rowOff>190500</xdr:rowOff>
    </xdr:to>
    <xdr:sp macro="" textlink="">
      <xdr:nvSpPr>
        <xdr:cNvPr id="3804" name="Check Box 1756" hidden="1">
          <a:extLst>
            <a:ext uri="{63B3BB69-23CF-44E3-9099-C40C66FF867C}">
              <a14:compatExt xmlns:a14="http://schemas.microsoft.com/office/drawing/2010/main" spid="_x0000_s3804"/>
            </a:ext>
            <a:ext uri="{FF2B5EF4-FFF2-40B4-BE49-F238E27FC236}">
              <a16:creationId xmlns:a16="http://schemas.microsoft.com/office/drawing/2014/main" id="{00000000-0008-0000-0100-0000DC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833</xdr:row>
      <xdr:rowOff>28575</xdr:rowOff>
    </xdr:from>
    <xdr:to>
      <xdr:col>1</xdr:col>
      <xdr:colOff>285750</xdr:colOff>
      <xdr:row>833</xdr:row>
      <xdr:rowOff>190500</xdr:rowOff>
    </xdr:to>
    <xdr:sp macro="" textlink="">
      <xdr:nvSpPr>
        <xdr:cNvPr id="3805" name="Check Box 1757" hidden="1">
          <a:extLst>
            <a:ext uri="{63B3BB69-23CF-44E3-9099-C40C66FF867C}">
              <a14:compatExt xmlns:a14="http://schemas.microsoft.com/office/drawing/2010/main" spid="_x0000_s3805"/>
            </a:ext>
            <a:ext uri="{FF2B5EF4-FFF2-40B4-BE49-F238E27FC236}">
              <a16:creationId xmlns:a16="http://schemas.microsoft.com/office/drawing/2014/main" id="{00000000-0008-0000-0100-0000DD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834</xdr:row>
      <xdr:rowOff>28575</xdr:rowOff>
    </xdr:from>
    <xdr:to>
      <xdr:col>1</xdr:col>
      <xdr:colOff>285750</xdr:colOff>
      <xdr:row>834</xdr:row>
      <xdr:rowOff>190500</xdr:rowOff>
    </xdr:to>
    <xdr:sp macro="" textlink="">
      <xdr:nvSpPr>
        <xdr:cNvPr id="3806" name="Check Box 1758" hidden="1">
          <a:extLst>
            <a:ext uri="{63B3BB69-23CF-44E3-9099-C40C66FF867C}">
              <a14:compatExt xmlns:a14="http://schemas.microsoft.com/office/drawing/2010/main" spid="_x0000_s3806"/>
            </a:ext>
            <a:ext uri="{FF2B5EF4-FFF2-40B4-BE49-F238E27FC236}">
              <a16:creationId xmlns:a16="http://schemas.microsoft.com/office/drawing/2014/main" id="{00000000-0008-0000-0100-0000DE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835</xdr:row>
      <xdr:rowOff>28575</xdr:rowOff>
    </xdr:from>
    <xdr:to>
      <xdr:col>1</xdr:col>
      <xdr:colOff>285750</xdr:colOff>
      <xdr:row>835</xdr:row>
      <xdr:rowOff>190500</xdr:rowOff>
    </xdr:to>
    <xdr:sp macro="" textlink="">
      <xdr:nvSpPr>
        <xdr:cNvPr id="3807" name="Check Box 1759" hidden="1">
          <a:extLst>
            <a:ext uri="{63B3BB69-23CF-44E3-9099-C40C66FF867C}">
              <a14:compatExt xmlns:a14="http://schemas.microsoft.com/office/drawing/2010/main" spid="_x0000_s3807"/>
            </a:ext>
            <a:ext uri="{FF2B5EF4-FFF2-40B4-BE49-F238E27FC236}">
              <a16:creationId xmlns:a16="http://schemas.microsoft.com/office/drawing/2014/main" id="{00000000-0008-0000-0100-0000DF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836</xdr:row>
      <xdr:rowOff>28575</xdr:rowOff>
    </xdr:from>
    <xdr:to>
      <xdr:col>1</xdr:col>
      <xdr:colOff>285750</xdr:colOff>
      <xdr:row>836</xdr:row>
      <xdr:rowOff>190500</xdr:rowOff>
    </xdr:to>
    <xdr:sp macro="" textlink="">
      <xdr:nvSpPr>
        <xdr:cNvPr id="3808" name="Check Box 1760" hidden="1">
          <a:extLst>
            <a:ext uri="{63B3BB69-23CF-44E3-9099-C40C66FF867C}">
              <a14:compatExt xmlns:a14="http://schemas.microsoft.com/office/drawing/2010/main" spid="_x0000_s3808"/>
            </a:ext>
            <a:ext uri="{FF2B5EF4-FFF2-40B4-BE49-F238E27FC236}">
              <a16:creationId xmlns:a16="http://schemas.microsoft.com/office/drawing/2014/main" id="{00000000-0008-0000-0100-0000E0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837</xdr:row>
      <xdr:rowOff>28575</xdr:rowOff>
    </xdr:from>
    <xdr:to>
      <xdr:col>1</xdr:col>
      <xdr:colOff>285750</xdr:colOff>
      <xdr:row>837</xdr:row>
      <xdr:rowOff>190500</xdr:rowOff>
    </xdr:to>
    <xdr:sp macro="" textlink="">
      <xdr:nvSpPr>
        <xdr:cNvPr id="3809" name="Check Box 1761" hidden="1">
          <a:extLst>
            <a:ext uri="{63B3BB69-23CF-44E3-9099-C40C66FF867C}">
              <a14:compatExt xmlns:a14="http://schemas.microsoft.com/office/drawing/2010/main" spid="_x0000_s3809"/>
            </a:ext>
            <a:ext uri="{FF2B5EF4-FFF2-40B4-BE49-F238E27FC236}">
              <a16:creationId xmlns:a16="http://schemas.microsoft.com/office/drawing/2014/main" id="{00000000-0008-0000-0100-0000E1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838</xdr:row>
      <xdr:rowOff>28575</xdr:rowOff>
    </xdr:from>
    <xdr:to>
      <xdr:col>1</xdr:col>
      <xdr:colOff>285750</xdr:colOff>
      <xdr:row>838</xdr:row>
      <xdr:rowOff>190500</xdr:rowOff>
    </xdr:to>
    <xdr:sp macro="" textlink="">
      <xdr:nvSpPr>
        <xdr:cNvPr id="3810" name="Check Box 1762" hidden="1">
          <a:extLst>
            <a:ext uri="{63B3BB69-23CF-44E3-9099-C40C66FF867C}">
              <a14:compatExt xmlns:a14="http://schemas.microsoft.com/office/drawing/2010/main" spid="_x0000_s3810"/>
            </a:ext>
            <a:ext uri="{FF2B5EF4-FFF2-40B4-BE49-F238E27FC236}">
              <a16:creationId xmlns:a16="http://schemas.microsoft.com/office/drawing/2014/main" id="{00000000-0008-0000-0100-0000E2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839</xdr:row>
      <xdr:rowOff>28575</xdr:rowOff>
    </xdr:from>
    <xdr:to>
      <xdr:col>1</xdr:col>
      <xdr:colOff>285750</xdr:colOff>
      <xdr:row>839</xdr:row>
      <xdr:rowOff>190500</xdr:rowOff>
    </xdr:to>
    <xdr:sp macro="" textlink="">
      <xdr:nvSpPr>
        <xdr:cNvPr id="3811" name="Check Box 1763" hidden="1">
          <a:extLst>
            <a:ext uri="{63B3BB69-23CF-44E3-9099-C40C66FF867C}">
              <a14:compatExt xmlns:a14="http://schemas.microsoft.com/office/drawing/2010/main" spid="_x0000_s3811"/>
            </a:ext>
            <a:ext uri="{FF2B5EF4-FFF2-40B4-BE49-F238E27FC236}">
              <a16:creationId xmlns:a16="http://schemas.microsoft.com/office/drawing/2014/main" id="{00000000-0008-0000-0100-0000E3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840</xdr:row>
      <xdr:rowOff>28575</xdr:rowOff>
    </xdr:from>
    <xdr:to>
      <xdr:col>1</xdr:col>
      <xdr:colOff>285750</xdr:colOff>
      <xdr:row>840</xdr:row>
      <xdr:rowOff>190500</xdr:rowOff>
    </xdr:to>
    <xdr:sp macro="" textlink="">
      <xdr:nvSpPr>
        <xdr:cNvPr id="3812" name="Check Box 1764" hidden="1">
          <a:extLst>
            <a:ext uri="{63B3BB69-23CF-44E3-9099-C40C66FF867C}">
              <a14:compatExt xmlns:a14="http://schemas.microsoft.com/office/drawing/2010/main" spid="_x0000_s3812"/>
            </a:ext>
            <a:ext uri="{FF2B5EF4-FFF2-40B4-BE49-F238E27FC236}">
              <a16:creationId xmlns:a16="http://schemas.microsoft.com/office/drawing/2014/main" id="{00000000-0008-0000-0100-0000E4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841</xdr:row>
      <xdr:rowOff>28575</xdr:rowOff>
    </xdr:from>
    <xdr:to>
      <xdr:col>1</xdr:col>
      <xdr:colOff>285750</xdr:colOff>
      <xdr:row>841</xdr:row>
      <xdr:rowOff>190500</xdr:rowOff>
    </xdr:to>
    <xdr:sp macro="" textlink="">
      <xdr:nvSpPr>
        <xdr:cNvPr id="3813" name="Check Box 1765" hidden="1">
          <a:extLst>
            <a:ext uri="{63B3BB69-23CF-44E3-9099-C40C66FF867C}">
              <a14:compatExt xmlns:a14="http://schemas.microsoft.com/office/drawing/2010/main" spid="_x0000_s3813"/>
            </a:ext>
            <a:ext uri="{FF2B5EF4-FFF2-40B4-BE49-F238E27FC236}">
              <a16:creationId xmlns:a16="http://schemas.microsoft.com/office/drawing/2014/main" id="{00000000-0008-0000-0100-0000E5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842</xdr:row>
      <xdr:rowOff>28575</xdr:rowOff>
    </xdr:from>
    <xdr:to>
      <xdr:col>1</xdr:col>
      <xdr:colOff>285750</xdr:colOff>
      <xdr:row>842</xdr:row>
      <xdr:rowOff>190500</xdr:rowOff>
    </xdr:to>
    <xdr:sp macro="" textlink="">
      <xdr:nvSpPr>
        <xdr:cNvPr id="3814" name="Check Box 1766" hidden="1">
          <a:extLst>
            <a:ext uri="{63B3BB69-23CF-44E3-9099-C40C66FF867C}">
              <a14:compatExt xmlns:a14="http://schemas.microsoft.com/office/drawing/2010/main" spid="_x0000_s3814"/>
            </a:ext>
            <a:ext uri="{FF2B5EF4-FFF2-40B4-BE49-F238E27FC236}">
              <a16:creationId xmlns:a16="http://schemas.microsoft.com/office/drawing/2014/main" id="{00000000-0008-0000-0100-0000E6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843</xdr:row>
      <xdr:rowOff>28575</xdr:rowOff>
    </xdr:from>
    <xdr:to>
      <xdr:col>1</xdr:col>
      <xdr:colOff>285750</xdr:colOff>
      <xdr:row>843</xdr:row>
      <xdr:rowOff>190500</xdr:rowOff>
    </xdr:to>
    <xdr:sp macro="" textlink="">
      <xdr:nvSpPr>
        <xdr:cNvPr id="3815" name="Check Box 1767" hidden="1">
          <a:extLst>
            <a:ext uri="{63B3BB69-23CF-44E3-9099-C40C66FF867C}">
              <a14:compatExt xmlns:a14="http://schemas.microsoft.com/office/drawing/2010/main" spid="_x0000_s3815"/>
            </a:ext>
            <a:ext uri="{FF2B5EF4-FFF2-40B4-BE49-F238E27FC236}">
              <a16:creationId xmlns:a16="http://schemas.microsoft.com/office/drawing/2014/main" id="{00000000-0008-0000-0100-0000E7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844</xdr:row>
      <xdr:rowOff>28575</xdr:rowOff>
    </xdr:from>
    <xdr:to>
      <xdr:col>1</xdr:col>
      <xdr:colOff>285750</xdr:colOff>
      <xdr:row>844</xdr:row>
      <xdr:rowOff>190500</xdr:rowOff>
    </xdr:to>
    <xdr:sp macro="" textlink="">
      <xdr:nvSpPr>
        <xdr:cNvPr id="3816" name="Check Box 1768" hidden="1">
          <a:extLst>
            <a:ext uri="{63B3BB69-23CF-44E3-9099-C40C66FF867C}">
              <a14:compatExt xmlns:a14="http://schemas.microsoft.com/office/drawing/2010/main" spid="_x0000_s3816"/>
            </a:ext>
            <a:ext uri="{FF2B5EF4-FFF2-40B4-BE49-F238E27FC236}">
              <a16:creationId xmlns:a16="http://schemas.microsoft.com/office/drawing/2014/main" id="{00000000-0008-0000-0100-0000E8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845</xdr:row>
      <xdr:rowOff>28575</xdr:rowOff>
    </xdr:from>
    <xdr:to>
      <xdr:col>1</xdr:col>
      <xdr:colOff>285750</xdr:colOff>
      <xdr:row>845</xdr:row>
      <xdr:rowOff>190500</xdr:rowOff>
    </xdr:to>
    <xdr:sp macro="" textlink="">
      <xdr:nvSpPr>
        <xdr:cNvPr id="3817" name="Check Box 1769" hidden="1">
          <a:extLst>
            <a:ext uri="{63B3BB69-23CF-44E3-9099-C40C66FF867C}">
              <a14:compatExt xmlns:a14="http://schemas.microsoft.com/office/drawing/2010/main" spid="_x0000_s3817"/>
            </a:ext>
            <a:ext uri="{FF2B5EF4-FFF2-40B4-BE49-F238E27FC236}">
              <a16:creationId xmlns:a16="http://schemas.microsoft.com/office/drawing/2014/main" id="{00000000-0008-0000-0100-0000E9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846</xdr:row>
      <xdr:rowOff>28575</xdr:rowOff>
    </xdr:from>
    <xdr:to>
      <xdr:col>1</xdr:col>
      <xdr:colOff>285750</xdr:colOff>
      <xdr:row>846</xdr:row>
      <xdr:rowOff>190500</xdr:rowOff>
    </xdr:to>
    <xdr:sp macro="" textlink="">
      <xdr:nvSpPr>
        <xdr:cNvPr id="3818" name="Check Box 1770" hidden="1">
          <a:extLst>
            <a:ext uri="{63B3BB69-23CF-44E3-9099-C40C66FF867C}">
              <a14:compatExt xmlns:a14="http://schemas.microsoft.com/office/drawing/2010/main" spid="_x0000_s3818"/>
            </a:ext>
            <a:ext uri="{FF2B5EF4-FFF2-40B4-BE49-F238E27FC236}">
              <a16:creationId xmlns:a16="http://schemas.microsoft.com/office/drawing/2014/main" id="{00000000-0008-0000-0100-0000EA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847</xdr:row>
      <xdr:rowOff>28575</xdr:rowOff>
    </xdr:from>
    <xdr:to>
      <xdr:col>1</xdr:col>
      <xdr:colOff>285750</xdr:colOff>
      <xdr:row>847</xdr:row>
      <xdr:rowOff>190500</xdr:rowOff>
    </xdr:to>
    <xdr:sp macro="" textlink="">
      <xdr:nvSpPr>
        <xdr:cNvPr id="3819" name="Check Box 1771" hidden="1">
          <a:extLst>
            <a:ext uri="{63B3BB69-23CF-44E3-9099-C40C66FF867C}">
              <a14:compatExt xmlns:a14="http://schemas.microsoft.com/office/drawing/2010/main" spid="_x0000_s3819"/>
            </a:ext>
            <a:ext uri="{FF2B5EF4-FFF2-40B4-BE49-F238E27FC236}">
              <a16:creationId xmlns:a16="http://schemas.microsoft.com/office/drawing/2014/main" id="{00000000-0008-0000-0100-0000EB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848</xdr:row>
      <xdr:rowOff>28575</xdr:rowOff>
    </xdr:from>
    <xdr:to>
      <xdr:col>1</xdr:col>
      <xdr:colOff>285750</xdr:colOff>
      <xdr:row>848</xdr:row>
      <xdr:rowOff>190500</xdr:rowOff>
    </xdr:to>
    <xdr:sp macro="" textlink="">
      <xdr:nvSpPr>
        <xdr:cNvPr id="3820" name="Check Box 1772" hidden="1">
          <a:extLst>
            <a:ext uri="{63B3BB69-23CF-44E3-9099-C40C66FF867C}">
              <a14:compatExt xmlns:a14="http://schemas.microsoft.com/office/drawing/2010/main" spid="_x0000_s3820"/>
            </a:ext>
            <a:ext uri="{FF2B5EF4-FFF2-40B4-BE49-F238E27FC236}">
              <a16:creationId xmlns:a16="http://schemas.microsoft.com/office/drawing/2014/main" id="{00000000-0008-0000-0100-0000EC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849</xdr:row>
      <xdr:rowOff>28575</xdr:rowOff>
    </xdr:from>
    <xdr:to>
      <xdr:col>1</xdr:col>
      <xdr:colOff>285750</xdr:colOff>
      <xdr:row>849</xdr:row>
      <xdr:rowOff>190500</xdr:rowOff>
    </xdr:to>
    <xdr:sp macro="" textlink="">
      <xdr:nvSpPr>
        <xdr:cNvPr id="3821" name="Check Box 1773" hidden="1">
          <a:extLst>
            <a:ext uri="{63B3BB69-23CF-44E3-9099-C40C66FF867C}">
              <a14:compatExt xmlns:a14="http://schemas.microsoft.com/office/drawing/2010/main" spid="_x0000_s3821"/>
            </a:ext>
            <a:ext uri="{FF2B5EF4-FFF2-40B4-BE49-F238E27FC236}">
              <a16:creationId xmlns:a16="http://schemas.microsoft.com/office/drawing/2014/main" id="{00000000-0008-0000-0100-0000ED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850</xdr:row>
      <xdr:rowOff>28575</xdr:rowOff>
    </xdr:from>
    <xdr:to>
      <xdr:col>1</xdr:col>
      <xdr:colOff>285750</xdr:colOff>
      <xdr:row>850</xdr:row>
      <xdr:rowOff>190500</xdr:rowOff>
    </xdr:to>
    <xdr:sp macro="" textlink="">
      <xdr:nvSpPr>
        <xdr:cNvPr id="3822" name="Check Box 1774" hidden="1">
          <a:extLst>
            <a:ext uri="{63B3BB69-23CF-44E3-9099-C40C66FF867C}">
              <a14:compatExt xmlns:a14="http://schemas.microsoft.com/office/drawing/2010/main" spid="_x0000_s3822"/>
            </a:ext>
            <a:ext uri="{FF2B5EF4-FFF2-40B4-BE49-F238E27FC236}">
              <a16:creationId xmlns:a16="http://schemas.microsoft.com/office/drawing/2014/main" id="{00000000-0008-0000-0100-0000EE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851</xdr:row>
      <xdr:rowOff>28575</xdr:rowOff>
    </xdr:from>
    <xdr:to>
      <xdr:col>1</xdr:col>
      <xdr:colOff>285750</xdr:colOff>
      <xdr:row>851</xdr:row>
      <xdr:rowOff>190500</xdr:rowOff>
    </xdr:to>
    <xdr:sp macro="" textlink="">
      <xdr:nvSpPr>
        <xdr:cNvPr id="3823" name="Check Box 1775" hidden="1">
          <a:extLst>
            <a:ext uri="{63B3BB69-23CF-44E3-9099-C40C66FF867C}">
              <a14:compatExt xmlns:a14="http://schemas.microsoft.com/office/drawing/2010/main" spid="_x0000_s3823"/>
            </a:ext>
            <a:ext uri="{FF2B5EF4-FFF2-40B4-BE49-F238E27FC236}">
              <a16:creationId xmlns:a16="http://schemas.microsoft.com/office/drawing/2014/main" id="{00000000-0008-0000-0100-0000EF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852</xdr:row>
      <xdr:rowOff>28575</xdr:rowOff>
    </xdr:from>
    <xdr:to>
      <xdr:col>1</xdr:col>
      <xdr:colOff>285750</xdr:colOff>
      <xdr:row>852</xdr:row>
      <xdr:rowOff>190500</xdr:rowOff>
    </xdr:to>
    <xdr:sp macro="" textlink="">
      <xdr:nvSpPr>
        <xdr:cNvPr id="3824" name="Check Box 1776" hidden="1">
          <a:extLst>
            <a:ext uri="{63B3BB69-23CF-44E3-9099-C40C66FF867C}">
              <a14:compatExt xmlns:a14="http://schemas.microsoft.com/office/drawing/2010/main" spid="_x0000_s3824"/>
            </a:ext>
            <a:ext uri="{FF2B5EF4-FFF2-40B4-BE49-F238E27FC236}">
              <a16:creationId xmlns:a16="http://schemas.microsoft.com/office/drawing/2014/main" id="{00000000-0008-0000-0100-0000F0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875</xdr:row>
      <xdr:rowOff>28575</xdr:rowOff>
    </xdr:from>
    <xdr:to>
      <xdr:col>1</xdr:col>
      <xdr:colOff>285750</xdr:colOff>
      <xdr:row>875</xdr:row>
      <xdr:rowOff>190500</xdr:rowOff>
    </xdr:to>
    <xdr:sp macro="" textlink="">
      <xdr:nvSpPr>
        <xdr:cNvPr id="3825" name="Check Box 1777" hidden="1">
          <a:extLst>
            <a:ext uri="{63B3BB69-23CF-44E3-9099-C40C66FF867C}">
              <a14:compatExt xmlns:a14="http://schemas.microsoft.com/office/drawing/2010/main" spid="_x0000_s3825"/>
            </a:ext>
            <a:ext uri="{FF2B5EF4-FFF2-40B4-BE49-F238E27FC236}">
              <a16:creationId xmlns:a16="http://schemas.microsoft.com/office/drawing/2014/main" id="{00000000-0008-0000-0100-0000F1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876</xdr:row>
      <xdr:rowOff>28575</xdr:rowOff>
    </xdr:from>
    <xdr:to>
      <xdr:col>1</xdr:col>
      <xdr:colOff>285750</xdr:colOff>
      <xdr:row>876</xdr:row>
      <xdr:rowOff>190500</xdr:rowOff>
    </xdr:to>
    <xdr:sp macro="" textlink="">
      <xdr:nvSpPr>
        <xdr:cNvPr id="3826" name="Check Box 1778" hidden="1">
          <a:extLst>
            <a:ext uri="{63B3BB69-23CF-44E3-9099-C40C66FF867C}">
              <a14:compatExt xmlns:a14="http://schemas.microsoft.com/office/drawing/2010/main" spid="_x0000_s3826"/>
            </a:ext>
            <a:ext uri="{FF2B5EF4-FFF2-40B4-BE49-F238E27FC236}">
              <a16:creationId xmlns:a16="http://schemas.microsoft.com/office/drawing/2014/main" id="{00000000-0008-0000-0100-0000F2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877</xdr:row>
      <xdr:rowOff>28575</xdr:rowOff>
    </xdr:from>
    <xdr:to>
      <xdr:col>1</xdr:col>
      <xdr:colOff>285750</xdr:colOff>
      <xdr:row>877</xdr:row>
      <xdr:rowOff>190500</xdr:rowOff>
    </xdr:to>
    <xdr:sp macro="" textlink="">
      <xdr:nvSpPr>
        <xdr:cNvPr id="3827" name="Check Box 1779" hidden="1">
          <a:extLst>
            <a:ext uri="{63B3BB69-23CF-44E3-9099-C40C66FF867C}">
              <a14:compatExt xmlns:a14="http://schemas.microsoft.com/office/drawing/2010/main" spid="_x0000_s3827"/>
            </a:ext>
            <a:ext uri="{FF2B5EF4-FFF2-40B4-BE49-F238E27FC236}">
              <a16:creationId xmlns:a16="http://schemas.microsoft.com/office/drawing/2014/main" id="{00000000-0008-0000-0100-0000F3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878</xdr:row>
      <xdr:rowOff>28575</xdr:rowOff>
    </xdr:from>
    <xdr:to>
      <xdr:col>1</xdr:col>
      <xdr:colOff>285750</xdr:colOff>
      <xdr:row>878</xdr:row>
      <xdr:rowOff>190500</xdr:rowOff>
    </xdr:to>
    <xdr:sp macro="" textlink="">
      <xdr:nvSpPr>
        <xdr:cNvPr id="3828" name="Check Box 1780" hidden="1">
          <a:extLst>
            <a:ext uri="{63B3BB69-23CF-44E3-9099-C40C66FF867C}">
              <a14:compatExt xmlns:a14="http://schemas.microsoft.com/office/drawing/2010/main" spid="_x0000_s3828"/>
            </a:ext>
            <a:ext uri="{FF2B5EF4-FFF2-40B4-BE49-F238E27FC236}">
              <a16:creationId xmlns:a16="http://schemas.microsoft.com/office/drawing/2014/main" id="{00000000-0008-0000-0100-0000F4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879</xdr:row>
      <xdr:rowOff>28575</xdr:rowOff>
    </xdr:from>
    <xdr:to>
      <xdr:col>1</xdr:col>
      <xdr:colOff>285750</xdr:colOff>
      <xdr:row>879</xdr:row>
      <xdr:rowOff>190500</xdr:rowOff>
    </xdr:to>
    <xdr:sp macro="" textlink="">
      <xdr:nvSpPr>
        <xdr:cNvPr id="3829" name="Check Box 1781" hidden="1">
          <a:extLst>
            <a:ext uri="{63B3BB69-23CF-44E3-9099-C40C66FF867C}">
              <a14:compatExt xmlns:a14="http://schemas.microsoft.com/office/drawing/2010/main" spid="_x0000_s3829"/>
            </a:ext>
            <a:ext uri="{FF2B5EF4-FFF2-40B4-BE49-F238E27FC236}">
              <a16:creationId xmlns:a16="http://schemas.microsoft.com/office/drawing/2014/main" id="{00000000-0008-0000-0100-0000F5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880</xdr:row>
      <xdr:rowOff>28575</xdr:rowOff>
    </xdr:from>
    <xdr:to>
      <xdr:col>1</xdr:col>
      <xdr:colOff>285750</xdr:colOff>
      <xdr:row>880</xdr:row>
      <xdr:rowOff>190500</xdr:rowOff>
    </xdr:to>
    <xdr:sp macro="" textlink="">
      <xdr:nvSpPr>
        <xdr:cNvPr id="3830" name="Check Box 1782" hidden="1">
          <a:extLst>
            <a:ext uri="{63B3BB69-23CF-44E3-9099-C40C66FF867C}">
              <a14:compatExt xmlns:a14="http://schemas.microsoft.com/office/drawing/2010/main" spid="_x0000_s3830"/>
            </a:ext>
            <a:ext uri="{FF2B5EF4-FFF2-40B4-BE49-F238E27FC236}">
              <a16:creationId xmlns:a16="http://schemas.microsoft.com/office/drawing/2014/main" id="{00000000-0008-0000-0100-0000F6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881</xdr:row>
      <xdr:rowOff>28575</xdr:rowOff>
    </xdr:from>
    <xdr:to>
      <xdr:col>1</xdr:col>
      <xdr:colOff>285750</xdr:colOff>
      <xdr:row>881</xdr:row>
      <xdr:rowOff>190500</xdr:rowOff>
    </xdr:to>
    <xdr:sp macro="" textlink="">
      <xdr:nvSpPr>
        <xdr:cNvPr id="3831" name="Check Box 1783" hidden="1">
          <a:extLst>
            <a:ext uri="{63B3BB69-23CF-44E3-9099-C40C66FF867C}">
              <a14:compatExt xmlns:a14="http://schemas.microsoft.com/office/drawing/2010/main" spid="_x0000_s3831"/>
            </a:ext>
            <a:ext uri="{FF2B5EF4-FFF2-40B4-BE49-F238E27FC236}">
              <a16:creationId xmlns:a16="http://schemas.microsoft.com/office/drawing/2014/main" id="{00000000-0008-0000-0100-0000F7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882</xdr:row>
      <xdr:rowOff>28575</xdr:rowOff>
    </xdr:from>
    <xdr:to>
      <xdr:col>1</xdr:col>
      <xdr:colOff>285750</xdr:colOff>
      <xdr:row>882</xdr:row>
      <xdr:rowOff>190500</xdr:rowOff>
    </xdr:to>
    <xdr:sp macro="" textlink="">
      <xdr:nvSpPr>
        <xdr:cNvPr id="3832" name="Check Box 1784" hidden="1">
          <a:extLst>
            <a:ext uri="{63B3BB69-23CF-44E3-9099-C40C66FF867C}">
              <a14:compatExt xmlns:a14="http://schemas.microsoft.com/office/drawing/2010/main" spid="_x0000_s3832"/>
            </a:ext>
            <a:ext uri="{FF2B5EF4-FFF2-40B4-BE49-F238E27FC236}">
              <a16:creationId xmlns:a16="http://schemas.microsoft.com/office/drawing/2014/main" id="{00000000-0008-0000-0100-0000F8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883</xdr:row>
      <xdr:rowOff>28575</xdr:rowOff>
    </xdr:from>
    <xdr:to>
      <xdr:col>1</xdr:col>
      <xdr:colOff>285750</xdr:colOff>
      <xdr:row>883</xdr:row>
      <xdr:rowOff>190500</xdr:rowOff>
    </xdr:to>
    <xdr:sp macro="" textlink="">
      <xdr:nvSpPr>
        <xdr:cNvPr id="3833" name="Check Box 1785" hidden="1">
          <a:extLst>
            <a:ext uri="{63B3BB69-23CF-44E3-9099-C40C66FF867C}">
              <a14:compatExt xmlns:a14="http://schemas.microsoft.com/office/drawing/2010/main" spid="_x0000_s3833"/>
            </a:ext>
            <a:ext uri="{FF2B5EF4-FFF2-40B4-BE49-F238E27FC236}">
              <a16:creationId xmlns:a16="http://schemas.microsoft.com/office/drawing/2014/main" id="{00000000-0008-0000-0100-0000F9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884</xdr:row>
      <xdr:rowOff>28575</xdr:rowOff>
    </xdr:from>
    <xdr:to>
      <xdr:col>1</xdr:col>
      <xdr:colOff>285750</xdr:colOff>
      <xdr:row>884</xdr:row>
      <xdr:rowOff>190500</xdr:rowOff>
    </xdr:to>
    <xdr:sp macro="" textlink="">
      <xdr:nvSpPr>
        <xdr:cNvPr id="3834" name="Check Box 1786" hidden="1">
          <a:extLst>
            <a:ext uri="{63B3BB69-23CF-44E3-9099-C40C66FF867C}">
              <a14:compatExt xmlns:a14="http://schemas.microsoft.com/office/drawing/2010/main" spid="_x0000_s3834"/>
            </a:ext>
            <a:ext uri="{FF2B5EF4-FFF2-40B4-BE49-F238E27FC236}">
              <a16:creationId xmlns:a16="http://schemas.microsoft.com/office/drawing/2014/main" id="{00000000-0008-0000-0100-0000FA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885</xdr:row>
      <xdr:rowOff>28575</xdr:rowOff>
    </xdr:from>
    <xdr:to>
      <xdr:col>1</xdr:col>
      <xdr:colOff>285750</xdr:colOff>
      <xdr:row>885</xdr:row>
      <xdr:rowOff>190500</xdr:rowOff>
    </xdr:to>
    <xdr:sp macro="" textlink="">
      <xdr:nvSpPr>
        <xdr:cNvPr id="3835" name="Check Box 1787" hidden="1">
          <a:extLst>
            <a:ext uri="{63B3BB69-23CF-44E3-9099-C40C66FF867C}">
              <a14:compatExt xmlns:a14="http://schemas.microsoft.com/office/drawing/2010/main" spid="_x0000_s3835"/>
            </a:ext>
            <a:ext uri="{FF2B5EF4-FFF2-40B4-BE49-F238E27FC236}">
              <a16:creationId xmlns:a16="http://schemas.microsoft.com/office/drawing/2014/main" id="{00000000-0008-0000-0100-0000FB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886</xdr:row>
      <xdr:rowOff>28575</xdr:rowOff>
    </xdr:from>
    <xdr:to>
      <xdr:col>1</xdr:col>
      <xdr:colOff>285750</xdr:colOff>
      <xdr:row>886</xdr:row>
      <xdr:rowOff>190500</xdr:rowOff>
    </xdr:to>
    <xdr:sp macro="" textlink="">
      <xdr:nvSpPr>
        <xdr:cNvPr id="3836" name="Check Box 1788" hidden="1">
          <a:extLst>
            <a:ext uri="{63B3BB69-23CF-44E3-9099-C40C66FF867C}">
              <a14:compatExt xmlns:a14="http://schemas.microsoft.com/office/drawing/2010/main" spid="_x0000_s3836"/>
            </a:ext>
            <a:ext uri="{FF2B5EF4-FFF2-40B4-BE49-F238E27FC236}">
              <a16:creationId xmlns:a16="http://schemas.microsoft.com/office/drawing/2014/main" id="{00000000-0008-0000-0100-0000FC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887</xdr:row>
      <xdr:rowOff>28575</xdr:rowOff>
    </xdr:from>
    <xdr:to>
      <xdr:col>1</xdr:col>
      <xdr:colOff>285750</xdr:colOff>
      <xdr:row>887</xdr:row>
      <xdr:rowOff>190500</xdr:rowOff>
    </xdr:to>
    <xdr:sp macro="" textlink="">
      <xdr:nvSpPr>
        <xdr:cNvPr id="3837" name="Check Box 1789" hidden="1">
          <a:extLst>
            <a:ext uri="{63B3BB69-23CF-44E3-9099-C40C66FF867C}">
              <a14:compatExt xmlns:a14="http://schemas.microsoft.com/office/drawing/2010/main" spid="_x0000_s3837"/>
            </a:ext>
            <a:ext uri="{FF2B5EF4-FFF2-40B4-BE49-F238E27FC236}">
              <a16:creationId xmlns:a16="http://schemas.microsoft.com/office/drawing/2014/main" id="{00000000-0008-0000-0100-0000FD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888</xdr:row>
      <xdr:rowOff>28575</xdr:rowOff>
    </xdr:from>
    <xdr:to>
      <xdr:col>1</xdr:col>
      <xdr:colOff>285750</xdr:colOff>
      <xdr:row>888</xdr:row>
      <xdr:rowOff>190500</xdr:rowOff>
    </xdr:to>
    <xdr:sp macro="" textlink="">
      <xdr:nvSpPr>
        <xdr:cNvPr id="3838" name="Check Box 1790" hidden="1">
          <a:extLst>
            <a:ext uri="{63B3BB69-23CF-44E3-9099-C40C66FF867C}">
              <a14:compatExt xmlns:a14="http://schemas.microsoft.com/office/drawing/2010/main" spid="_x0000_s3838"/>
            </a:ext>
            <a:ext uri="{FF2B5EF4-FFF2-40B4-BE49-F238E27FC236}">
              <a16:creationId xmlns:a16="http://schemas.microsoft.com/office/drawing/2014/main" id="{00000000-0008-0000-0100-0000FE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890</xdr:row>
      <xdr:rowOff>28575</xdr:rowOff>
    </xdr:from>
    <xdr:to>
      <xdr:col>1</xdr:col>
      <xdr:colOff>285750</xdr:colOff>
      <xdr:row>890</xdr:row>
      <xdr:rowOff>190500</xdr:rowOff>
    </xdr:to>
    <xdr:sp macro="" textlink="">
      <xdr:nvSpPr>
        <xdr:cNvPr id="3839" name="Check Box 1791" hidden="1">
          <a:extLst>
            <a:ext uri="{63B3BB69-23CF-44E3-9099-C40C66FF867C}">
              <a14:compatExt xmlns:a14="http://schemas.microsoft.com/office/drawing/2010/main" spid="_x0000_s3839"/>
            </a:ext>
            <a:ext uri="{FF2B5EF4-FFF2-40B4-BE49-F238E27FC236}">
              <a16:creationId xmlns:a16="http://schemas.microsoft.com/office/drawing/2014/main" id="{00000000-0008-0000-0100-0000FF0E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891</xdr:row>
      <xdr:rowOff>28575</xdr:rowOff>
    </xdr:from>
    <xdr:to>
      <xdr:col>1</xdr:col>
      <xdr:colOff>285750</xdr:colOff>
      <xdr:row>891</xdr:row>
      <xdr:rowOff>190500</xdr:rowOff>
    </xdr:to>
    <xdr:sp macro="" textlink="">
      <xdr:nvSpPr>
        <xdr:cNvPr id="3840" name="Check Box 1792" hidden="1">
          <a:extLst>
            <a:ext uri="{63B3BB69-23CF-44E3-9099-C40C66FF867C}">
              <a14:compatExt xmlns:a14="http://schemas.microsoft.com/office/drawing/2010/main" spid="_x0000_s3840"/>
            </a:ext>
            <a:ext uri="{FF2B5EF4-FFF2-40B4-BE49-F238E27FC236}">
              <a16:creationId xmlns:a16="http://schemas.microsoft.com/office/drawing/2014/main" id="{00000000-0008-0000-0100-000000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895</xdr:row>
      <xdr:rowOff>28575</xdr:rowOff>
    </xdr:from>
    <xdr:to>
      <xdr:col>1</xdr:col>
      <xdr:colOff>285750</xdr:colOff>
      <xdr:row>895</xdr:row>
      <xdr:rowOff>190500</xdr:rowOff>
    </xdr:to>
    <xdr:sp macro="" textlink="">
      <xdr:nvSpPr>
        <xdr:cNvPr id="3841" name="Check Box 1793" hidden="1">
          <a:extLst>
            <a:ext uri="{63B3BB69-23CF-44E3-9099-C40C66FF867C}">
              <a14:compatExt xmlns:a14="http://schemas.microsoft.com/office/drawing/2010/main" spid="_x0000_s3841"/>
            </a:ext>
            <a:ext uri="{FF2B5EF4-FFF2-40B4-BE49-F238E27FC236}">
              <a16:creationId xmlns:a16="http://schemas.microsoft.com/office/drawing/2014/main" id="{00000000-0008-0000-0100-000001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896</xdr:row>
      <xdr:rowOff>28575</xdr:rowOff>
    </xdr:from>
    <xdr:to>
      <xdr:col>1</xdr:col>
      <xdr:colOff>285750</xdr:colOff>
      <xdr:row>896</xdr:row>
      <xdr:rowOff>190500</xdr:rowOff>
    </xdr:to>
    <xdr:sp macro="" textlink="">
      <xdr:nvSpPr>
        <xdr:cNvPr id="3842" name="Check Box 1794" hidden="1">
          <a:extLst>
            <a:ext uri="{63B3BB69-23CF-44E3-9099-C40C66FF867C}">
              <a14:compatExt xmlns:a14="http://schemas.microsoft.com/office/drawing/2010/main" spid="_x0000_s3842"/>
            </a:ext>
            <a:ext uri="{FF2B5EF4-FFF2-40B4-BE49-F238E27FC236}">
              <a16:creationId xmlns:a16="http://schemas.microsoft.com/office/drawing/2014/main" id="{00000000-0008-0000-0100-000002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897</xdr:row>
      <xdr:rowOff>28575</xdr:rowOff>
    </xdr:from>
    <xdr:to>
      <xdr:col>1</xdr:col>
      <xdr:colOff>285750</xdr:colOff>
      <xdr:row>897</xdr:row>
      <xdr:rowOff>190500</xdr:rowOff>
    </xdr:to>
    <xdr:sp macro="" textlink="">
      <xdr:nvSpPr>
        <xdr:cNvPr id="3843" name="Check Box 1795" hidden="1">
          <a:extLst>
            <a:ext uri="{63B3BB69-23CF-44E3-9099-C40C66FF867C}">
              <a14:compatExt xmlns:a14="http://schemas.microsoft.com/office/drawing/2010/main" spid="_x0000_s3843"/>
            </a:ext>
            <a:ext uri="{FF2B5EF4-FFF2-40B4-BE49-F238E27FC236}">
              <a16:creationId xmlns:a16="http://schemas.microsoft.com/office/drawing/2014/main" id="{00000000-0008-0000-0100-000003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898</xdr:row>
      <xdr:rowOff>28575</xdr:rowOff>
    </xdr:from>
    <xdr:to>
      <xdr:col>1</xdr:col>
      <xdr:colOff>285750</xdr:colOff>
      <xdr:row>898</xdr:row>
      <xdr:rowOff>190500</xdr:rowOff>
    </xdr:to>
    <xdr:sp macro="" textlink="">
      <xdr:nvSpPr>
        <xdr:cNvPr id="3844" name="Check Box 1796" hidden="1">
          <a:extLst>
            <a:ext uri="{63B3BB69-23CF-44E3-9099-C40C66FF867C}">
              <a14:compatExt xmlns:a14="http://schemas.microsoft.com/office/drawing/2010/main" spid="_x0000_s3844"/>
            </a:ext>
            <a:ext uri="{FF2B5EF4-FFF2-40B4-BE49-F238E27FC236}">
              <a16:creationId xmlns:a16="http://schemas.microsoft.com/office/drawing/2014/main" id="{00000000-0008-0000-0100-000004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899</xdr:row>
      <xdr:rowOff>28575</xdr:rowOff>
    </xdr:from>
    <xdr:to>
      <xdr:col>1</xdr:col>
      <xdr:colOff>285750</xdr:colOff>
      <xdr:row>899</xdr:row>
      <xdr:rowOff>190500</xdr:rowOff>
    </xdr:to>
    <xdr:sp macro="" textlink="">
      <xdr:nvSpPr>
        <xdr:cNvPr id="3845" name="Check Box 1797" hidden="1">
          <a:extLst>
            <a:ext uri="{63B3BB69-23CF-44E3-9099-C40C66FF867C}">
              <a14:compatExt xmlns:a14="http://schemas.microsoft.com/office/drawing/2010/main" spid="_x0000_s3845"/>
            </a:ext>
            <a:ext uri="{FF2B5EF4-FFF2-40B4-BE49-F238E27FC236}">
              <a16:creationId xmlns:a16="http://schemas.microsoft.com/office/drawing/2014/main" id="{00000000-0008-0000-0100-000005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900</xdr:row>
      <xdr:rowOff>28575</xdr:rowOff>
    </xdr:from>
    <xdr:to>
      <xdr:col>1</xdr:col>
      <xdr:colOff>285750</xdr:colOff>
      <xdr:row>900</xdr:row>
      <xdr:rowOff>190500</xdr:rowOff>
    </xdr:to>
    <xdr:sp macro="" textlink="">
      <xdr:nvSpPr>
        <xdr:cNvPr id="3846" name="Check Box 1798" hidden="1">
          <a:extLst>
            <a:ext uri="{63B3BB69-23CF-44E3-9099-C40C66FF867C}">
              <a14:compatExt xmlns:a14="http://schemas.microsoft.com/office/drawing/2010/main" spid="_x0000_s3846"/>
            </a:ext>
            <a:ext uri="{FF2B5EF4-FFF2-40B4-BE49-F238E27FC236}">
              <a16:creationId xmlns:a16="http://schemas.microsoft.com/office/drawing/2014/main" id="{00000000-0008-0000-0100-000006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901</xdr:row>
      <xdr:rowOff>28575</xdr:rowOff>
    </xdr:from>
    <xdr:to>
      <xdr:col>1</xdr:col>
      <xdr:colOff>285750</xdr:colOff>
      <xdr:row>901</xdr:row>
      <xdr:rowOff>190500</xdr:rowOff>
    </xdr:to>
    <xdr:sp macro="" textlink="">
      <xdr:nvSpPr>
        <xdr:cNvPr id="3847" name="Check Box 1799" hidden="1">
          <a:extLst>
            <a:ext uri="{63B3BB69-23CF-44E3-9099-C40C66FF867C}">
              <a14:compatExt xmlns:a14="http://schemas.microsoft.com/office/drawing/2010/main" spid="_x0000_s3847"/>
            </a:ext>
            <a:ext uri="{FF2B5EF4-FFF2-40B4-BE49-F238E27FC236}">
              <a16:creationId xmlns:a16="http://schemas.microsoft.com/office/drawing/2014/main" id="{00000000-0008-0000-0100-000007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902</xdr:row>
      <xdr:rowOff>28575</xdr:rowOff>
    </xdr:from>
    <xdr:to>
      <xdr:col>1</xdr:col>
      <xdr:colOff>285750</xdr:colOff>
      <xdr:row>902</xdr:row>
      <xdr:rowOff>190500</xdr:rowOff>
    </xdr:to>
    <xdr:sp macro="" textlink="">
      <xdr:nvSpPr>
        <xdr:cNvPr id="3848" name="Check Box 1800" hidden="1">
          <a:extLst>
            <a:ext uri="{63B3BB69-23CF-44E3-9099-C40C66FF867C}">
              <a14:compatExt xmlns:a14="http://schemas.microsoft.com/office/drawing/2010/main" spid="_x0000_s3848"/>
            </a:ext>
            <a:ext uri="{FF2B5EF4-FFF2-40B4-BE49-F238E27FC236}">
              <a16:creationId xmlns:a16="http://schemas.microsoft.com/office/drawing/2014/main" id="{00000000-0008-0000-0100-000008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903</xdr:row>
      <xdr:rowOff>28575</xdr:rowOff>
    </xdr:from>
    <xdr:to>
      <xdr:col>1</xdr:col>
      <xdr:colOff>285750</xdr:colOff>
      <xdr:row>903</xdr:row>
      <xdr:rowOff>190500</xdr:rowOff>
    </xdr:to>
    <xdr:sp macro="" textlink="">
      <xdr:nvSpPr>
        <xdr:cNvPr id="3849" name="Check Box 1801" hidden="1">
          <a:extLst>
            <a:ext uri="{63B3BB69-23CF-44E3-9099-C40C66FF867C}">
              <a14:compatExt xmlns:a14="http://schemas.microsoft.com/office/drawing/2010/main" spid="_x0000_s3849"/>
            </a:ext>
            <a:ext uri="{FF2B5EF4-FFF2-40B4-BE49-F238E27FC236}">
              <a16:creationId xmlns:a16="http://schemas.microsoft.com/office/drawing/2014/main" id="{00000000-0008-0000-0100-000009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904</xdr:row>
      <xdr:rowOff>28575</xdr:rowOff>
    </xdr:from>
    <xdr:to>
      <xdr:col>1</xdr:col>
      <xdr:colOff>285750</xdr:colOff>
      <xdr:row>904</xdr:row>
      <xdr:rowOff>190500</xdr:rowOff>
    </xdr:to>
    <xdr:sp macro="" textlink="">
      <xdr:nvSpPr>
        <xdr:cNvPr id="3850" name="Check Box 1802" hidden="1">
          <a:extLst>
            <a:ext uri="{63B3BB69-23CF-44E3-9099-C40C66FF867C}">
              <a14:compatExt xmlns:a14="http://schemas.microsoft.com/office/drawing/2010/main" spid="_x0000_s3850"/>
            </a:ext>
            <a:ext uri="{FF2B5EF4-FFF2-40B4-BE49-F238E27FC236}">
              <a16:creationId xmlns:a16="http://schemas.microsoft.com/office/drawing/2014/main" id="{00000000-0008-0000-0100-00000A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905</xdr:row>
      <xdr:rowOff>28575</xdr:rowOff>
    </xdr:from>
    <xdr:to>
      <xdr:col>1</xdr:col>
      <xdr:colOff>285750</xdr:colOff>
      <xdr:row>905</xdr:row>
      <xdr:rowOff>190500</xdr:rowOff>
    </xdr:to>
    <xdr:sp macro="" textlink="">
      <xdr:nvSpPr>
        <xdr:cNvPr id="3851" name="Check Box 1803" hidden="1">
          <a:extLst>
            <a:ext uri="{63B3BB69-23CF-44E3-9099-C40C66FF867C}">
              <a14:compatExt xmlns:a14="http://schemas.microsoft.com/office/drawing/2010/main" spid="_x0000_s3851"/>
            </a:ext>
            <a:ext uri="{FF2B5EF4-FFF2-40B4-BE49-F238E27FC236}">
              <a16:creationId xmlns:a16="http://schemas.microsoft.com/office/drawing/2014/main" id="{00000000-0008-0000-0100-00000B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906</xdr:row>
      <xdr:rowOff>28575</xdr:rowOff>
    </xdr:from>
    <xdr:to>
      <xdr:col>1</xdr:col>
      <xdr:colOff>285750</xdr:colOff>
      <xdr:row>906</xdr:row>
      <xdr:rowOff>190500</xdr:rowOff>
    </xdr:to>
    <xdr:sp macro="" textlink="">
      <xdr:nvSpPr>
        <xdr:cNvPr id="3852" name="Check Box 1804" hidden="1">
          <a:extLst>
            <a:ext uri="{63B3BB69-23CF-44E3-9099-C40C66FF867C}">
              <a14:compatExt xmlns:a14="http://schemas.microsoft.com/office/drawing/2010/main" spid="_x0000_s3852"/>
            </a:ext>
            <a:ext uri="{FF2B5EF4-FFF2-40B4-BE49-F238E27FC236}">
              <a16:creationId xmlns:a16="http://schemas.microsoft.com/office/drawing/2014/main" id="{00000000-0008-0000-0100-00000C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907</xdr:row>
      <xdr:rowOff>28575</xdr:rowOff>
    </xdr:from>
    <xdr:to>
      <xdr:col>1</xdr:col>
      <xdr:colOff>285750</xdr:colOff>
      <xdr:row>907</xdr:row>
      <xdr:rowOff>190500</xdr:rowOff>
    </xdr:to>
    <xdr:sp macro="" textlink="">
      <xdr:nvSpPr>
        <xdr:cNvPr id="3853" name="Check Box 1805" hidden="1">
          <a:extLst>
            <a:ext uri="{63B3BB69-23CF-44E3-9099-C40C66FF867C}">
              <a14:compatExt xmlns:a14="http://schemas.microsoft.com/office/drawing/2010/main" spid="_x0000_s3853"/>
            </a:ext>
            <a:ext uri="{FF2B5EF4-FFF2-40B4-BE49-F238E27FC236}">
              <a16:creationId xmlns:a16="http://schemas.microsoft.com/office/drawing/2014/main" id="{00000000-0008-0000-0100-00000D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908</xdr:row>
      <xdr:rowOff>28575</xdr:rowOff>
    </xdr:from>
    <xdr:to>
      <xdr:col>1</xdr:col>
      <xdr:colOff>285750</xdr:colOff>
      <xdr:row>908</xdr:row>
      <xdr:rowOff>190500</xdr:rowOff>
    </xdr:to>
    <xdr:sp macro="" textlink="">
      <xdr:nvSpPr>
        <xdr:cNvPr id="3854" name="Check Box 1806" hidden="1">
          <a:extLst>
            <a:ext uri="{63B3BB69-23CF-44E3-9099-C40C66FF867C}">
              <a14:compatExt xmlns:a14="http://schemas.microsoft.com/office/drawing/2010/main" spid="_x0000_s3854"/>
            </a:ext>
            <a:ext uri="{FF2B5EF4-FFF2-40B4-BE49-F238E27FC236}">
              <a16:creationId xmlns:a16="http://schemas.microsoft.com/office/drawing/2014/main" id="{00000000-0008-0000-0100-00000E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909</xdr:row>
      <xdr:rowOff>28575</xdr:rowOff>
    </xdr:from>
    <xdr:to>
      <xdr:col>1</xdr:col>
      <xdr:colOff>285750</xdr:colOff>
      <xdr:row>909</xdr:row>
      <xdr:rowOff>190500</xdr:rowOff>
    </xdr:to>
    <xdr:sp macro="" textlink="">
      <xdr:nvSpPr>
        <xdr:cNvPr id="3855" name="Check Box 1807" hidden="1">
          <a:extLst>
            <a:ext uri="{63B3BB69-23CF-44E3-9099-C40C66FF867C}">
              <a14:compatExt xmlns:a14="http://schemas.microsoft.com/office/drawing/2010/main" spid="_x0000_s3855"/>
            </a:ext>
            <a:ext uri="{FF2B5EF4-FFF2-40B4-BE49-F238E27FC236}">
              <a16:creationId xmlns:a16="http://schemas.microsoft.com/office/drawing/2014/main" id="{00000000-0008-0000-0100-00000F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910</xdr:row>
      <xdr:rowOff>28575</xdr:rowOff>
    </xdr:from>
    <xdr:to>
      <xdr:col>1</xdr:col>
      <xdr:colOff>285750</xdr:colOff>
      <xdr:row>910</xdr:row>
      <xdr:rowOff>190500</xdr:rowOff>
    </xdr:to>
    <xdr:sp macro="" textlink="">
      <xdr:nvSpPr>
        <xdr:cNvPr id="3856" name="Check Box 1808" hidden="1">
          <a:extLst>
            <a:ext uri="{63B3BB69-23CF-44E3-9099-C40C66FF867C}">
              <a14:compatExt xmlns:a14="http://schemas.microsoft.com/office/drawing/2010/main" spid="_x0000_s3856"/>
            </a:ext>
            <a:ext uri="{FF2B5EF4-FFF2-40B4-BE49-F238E27FC236}">
              <a16:creationId xmlns:a16="http://schemas.microsoft.com/office/drawing/2014/main" id="{00000000-0008-0000-0100-000010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911</xdr:row>
      <xdr:rowOff>28575</xdr:rowOff>
    </xdr:from>
    <xdr:to>
      <xdr:col>1</xdr:col>
      <xdr:colOff>285750</xdr:colOff>
      <xdr:row>911</xdr:row>
      <xdr:rowOff>190500</xdr:rowOff>
    </xdr:to>
    <xdr:sp macro="" textlink="">
      <xdr:nvSpPr>
        <xdr:cNvPr id="3857" name="Check Box 1809" hidden="1">
          <a:extLst>
            <a:ext uri="{63B3BB69-23CF-44E3-9099-C40C66FF867C}">
              <a14:compatExt xmlns:a14="http://schemas.microsoft.com/office/drawing/2010/main" spid="_x0000_s3857"/>
            </a:ext>
            <a:ext uri="{FF2B5EF4-FFF2-40B4-BE49-F238E27FC236}">
              <a16:creationId xmlns:a16="http://schemas.microsoft.com/office/drawing/2014/main" id="{00000000-0008-0000-0100-000011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912</xdr:row>
      <xdr:rowOff>28575</xdr:rowOff>
    </xdr:from>
    <xdr:to>
      <xdr:col>1</xdr:col>
      <xdr:colOff>285750</xdr:colOff>
      <xdr:row>912</xdr:row>
      <xdr:rowOff>190500</xdr:rowOff>
    </xdr:to>
    <xdr:sp macro="" textlink="">
      <xdr:nvSpPr>
        <xdr:cNvPr id="3858" name="Check Box 1810" hidden="1">
          <a:extLst>
            <a:ext uri="{63B3BB69-23CF-44E3-9099-C40C66FF867C}">
              <a14:compatExt xmlns:a14="http://schemas.microsoft.com/office/drawing/2010/main" spid="_x0000_s3858"/>
            </a:ext>
            <a:ext uri="{FF2B5EF4-FFF2-40B4-BE49-F238E27FC236}">
              <a16:creationId xmlns:a16="http://schemas.microsoft.com/office/drawing/2014/main" id="{00000000-0008-0000-0100-000012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913</xdr:row>
      <xdr:rowOff>28575</xdr:rowOff>
    </xdr:from>
    <xdr:to>
      <xdr:col>1</xdr:col>
      <xdr:colOff>285750</xdr:colOff>
      <xdr:row>913</xdr:row>
      <xdr:rowOff>190500</xdr:rowOff>
    </xdr:to>
    <xdr:sp macro="" textlink="">
      <xdr:nvSpPr>
        <xdr:cNvPr id="3859" name="Check Box 1811" hidden="1">
          <a:extLst>
            <a:ext uri="{63B3BB69-23CF-44E3-9099-C40C66FF867C}">
              <a14:compatExt xmlns:a14="http://schemas.microsoft.com/office/drawing/2010/main" spid="_x0000_s3859"/>
            </a:ext>
            <a:ext uri="{FF2B5EF4-FFF2-40B4-BE49-F238E27FC236}">
              <a16:creationId xmlns:a16="http://schemas.microsoft.com/office/drawing/2014/main" id="{00000000-0008-0000-0100-000013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914</xdr:row>
      <xdr:rowOff>28575</xdr:rowOff>
    </xdr:from>
    <xdr:to>
      <xdr:col>1</xdr:col>
      <xdr:colOff>285750</xdr:colOff>
      <xdr:row>914</xdr:row>
      <xdr:rowOff>190500</xdr:rowOff>
    </xdr:to>
    <xdr:sp macro="" textlink="">
      <xdr:nvSpPr>
        <xdr:cNvPr id="3860" name="Check Box 1812" hidden="1">
          <a:extLst>
            <a:ext uri="{63B3BB69-23CF-44E3-9099-C40C66FF867C}">
              <a14:compatExt xmlns:a14="http://schemas.microsoft.com/office/drawing/2010/main" spid="_x0000_s3860"/>
            </a:ext>
            <a:ext uri="{FF2B5EF4-FFF2-40B4-BE49-F238E27FC236}">
              <a16:creationId xmlns:a16="http://schemas.microsoft.com/office/drawing/2014/main" id="{00000000-0008-0000-0100-000014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915</xdr:row>
      <xdr:rowOff>28575</xdr:rowOff>
    </xdr:from>
    <xdr:to>
      <xdr:col>1</xdr:col>
      <xdr:colOff>285750</xdr:colOff>
      <xdr:row>915</xdr:row>
      <xdr:rowOff>190500</xdr:rowOff>
    </xdr:to>
    <xdr:sp macro="" textlink="">
      <xdr:nvSpPr>
        <xdr:cNvPr id="3861" name="Check Box 1813" hidden="1">
          <a:extLst>
            <a:ext uri="{63B3BB69-23CF-44E3-9099-C40C66FF867C}">
              <a14:compatExt xmlns:a14="http://schemas.microsoft.com/office/drawing/2010/main" spid="_x0000_s3861"/>
            </a:ext>
            <a:ext uri="{FF2B5EF4-FFF2-40B4-BE49-F238E27FC236}">
              <a16:creationId xmlns:a16="http://schemas.microsoft.com/office/drawing/2014/main" id="{00000000-0008-0000-0100-000015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916</xdr:row>
      <xdr:rowOff>28575</xdr:rowOff>
    </xdr:from>
    <xdr:to>
      <xdr:col>1</xdr:col>
      <xdr:colOff>285750</xdr:colOff>
      <xdr:row>916</xdr:row>
      <xdr:rowOff>190500</xdr:rowOff>
    </xdr:to>
    <xdr:sp macro="" textlink="">
      <xdr:nvSpPr>
        <xdr:cNvPr id="3862" name="Check Box 1814" hidden="1">
          <a:extLst>
            <a:ext uri="{63B3BB69-23CF-44E3-9099-C40C66FF867C}">
              <a14:compatExt xmlns:a14="http://schemas.microsoft.com/office/drawing/2010/main" spid="_x0000_s3862"/>
            </a:ext>
            <a:ext uri="{FF2B5EF4-FFF2-40B4-BE49-F238E27FC236}">
              <a16:creationId xmlns:a16="http://schemas.microsoft.com/office/drawing/2014/main" id="{00000000-0008-0000-0100-000016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917</xdr:row>
      <xdr:rowOff>28575</xdr:rowOff>
    </xdr:from>
    <xdr:to>
      <xdr:col>1</xdr:col>
      <xdr:colOff>285750</xdr:colOff>
      <xdr:row>917</xdr:row>
      <xdr:rowOff>190500</xdr:rowOff>
    </xdr:to>
    <xdr:sp macro="" textlink="">
      <xdr:nvSpPr>
        <xdr:cNvPr id="3863" name="Check Box 1815" hidden="1">
          <a:extLst>
            <a:ext uri="{63B3BB69-23CF-44E3-9099-C40C66FF867C}">
              <a14:compatExt xmlns:a14="http://schemas.microsoft.com/office/drawing/2010/main" spid="_x0000_s3863"/>
            </a:ext>
            <a:ext uri="{FF2B5EF4-FFF2-40B4-BE49-F238E27FC236}">
              <a16:creationId xmlns:a16="http://schemas.microsoft.com/office/drawing/2014/main" id="{00000000-0008-0000-0100-000017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918</xdr:row>
      <xdr:rowOff>28575</xdr:rowOff>
    </xdr:from>
    <xdr:to>
      <xdr:col>1</xdr:col>
      <xdr:colOff>285750</xdr:colOff>
      <xdr:row>918</xdr:row>
      <xdr:rowOff>190500</xdr:rowOff>
    </xdr:to>
    <xdr:sp macro="" textlink="">
      <xdr:nvSpPr>
        <xdr:cNvPr id="3864" name="Check Box 1816" hidden="1">
          <a:extLst>
            <a:ext uri="{63B3BB69-23CF-44E3-9099-C40C66FF867C}">
              <a14:compatExt xmlns:a14="http://schemas.microsoft.com/office/drawing/2010/main" spid="_x0000_s3864"/>
            </a:ext>
            <a:ext uri="{FF2B5EF4-FFF2-40B4-BE49-F238E27FC236}">
              <a16:creationId xmlns:a16="http://schemas.microsoft.com/office/drawing/2014/main" id="{00000000-0008-0000-0100-000018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919</xdr:row>
      <xdr:rowOff>28575</xdr:rowOff>
    </xdr:from>
    <xdr:to>
      <xdr:col>1</xdr:col>
      <xdr:colOff>285750</xdr:colOff>
      <xdr:row>919</xdr:row>
      <xdr:rowOff>190500</xdr:rowOff>
    </xdr:to>
    <xdr:sp macro="" textlink="">
      <xdr:nvSpPr>
        <xdr:cNvPr id="3865" name="Check Box 1817" hidden="1">
          <a:extLst>
            <a:ext uri="{63B3BB69-23CF-44E3-9099-C40C66FF867C}">
              <a14:compatExt xmlns:a14="http://schemas.microsoft.com/office/drawing/2010/main" spid="_x0000_s3865"/>
            </a:ext>
            <a:ext uri="{FF2B5EF4-FFF2-40B4-BE49-F238E27FC236}">
              <a16:creationId xmlns:a16="http://schemas.microsoft.com/office/drawing/2014/main" id="{00000000-0008-0000-0100-000019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920</xdr:row>
      <xdr:rowOff>28575</xdr:rowOff>
    </xdr:from>
    <xdr:to>
      <xdr:col>1</xdr:col>
      <xdr:colOff>285750</xdr:colOff>
      <xdr:row>920</xdr:row>
      <xdr:rowOff>190500</xdr:rowOff>
    </xdr:to>
    <xdr:sp macro="" textlink="">
      <xdr:nvSpPr>
        <xdr:cNvPr id="3866" name="Check Box 1818" hidden="1">
          <a:extLst>
            <a:ext uri="{63B3BB69-23CF-44E3-9099-C40C66FF867C}">
              <a14:compatExt xmlns:a14="http://schemas.microsoft.com/office/drawing/2010/main" spid="_x0000_s3866"/>
            </a:ext>
            <a:ext uri="{FF2B5EF4-FFF2-40B4-BE49-F238E27FC236}">
              <a16:creationId xmlns:a16="http://schemas.microsoft.com/office/drawing/2014/main" id="{00000000-0008-0000-0100-00001A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921</xdr:row>
      <xdr:rowOff>28575</xdr:rowOff>
    </xdr:from>
    <xdr:to>
      <xdr:col>1</xdr:col>
      <xdr:colOff>285750</xdr:colOff>
      <xdr:row>921</xdr:row>
      <xdr:rowOff>190500</xdr:rowOff>
    </xdr:to>
    <xdr:sp macro="" textlink="">
      <xdr:nvSpPr>
        <xdr:cNvPr id="3867" name="Check Box 1819" hidden="1">
          <a:extLst>
            <a:ext uri="{63B3BB69-23CF-44E3-9099-C40C66FF867C}">
              <a14:compatExt xmlns:a14="http://schemas.microsoft.com/office/drawing/2010/main" spid="_x0000_s3867"/>
            </a:ext>
            <a:ext uri="{FF2B5EF4-FFF2-40B4-BE49-F238E27FC236}">
              <a16:creationId xmlns:a16="http://schemas.microsoft.com/office/drawing/2014/main" id="{00000000-0008-0000-0100-00001B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944</xdr:row>
      <xdr:rowOff>28575</xdr:rowOff>
    </xdr:from>
    <xdr:to>
      <xdr:col>1</xdr:col>
      <xdr:colOff>285750</xdr:colOff>
      <xdr:row>944</xdr:row>
      <xdr:rowOff>190500</xdr:rowOff>
    </xdr:to>
    <xdr:sp macro="" textlink="">
      <xdr:nvSpPr>
        <xdr:cNvPr id="3868" name="Check Box 1820" hidden="1">
          <a:extLst>
            <a:ext uri="{63B3BB69-23CF-44E3-9099-C40C66FF867C}">
              <a14:compatExt xmlns:a14="http://schemas.microsoft.com/office/drawing/2010/main" spid="_x0000_s3868"/>
            </a:ext>
            <a:ext uri="{FF2B5EF4-FFF2-40B4-BE49-F238E27FC236}">
              <a16:creationId xmlns:a16="http://schemas.microsoft.com/office/drawing/2014/main" id="{00000000-0008-0000-0100-00001C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945</xdr:row>
      <xdr:rowOff>28575</xdr:rowOff>
    </xdr:from>
    <xdr:to>
      <xdr:col>1</xdr:col>
      <xdr:colOff>285750</xdr:colOff>
      <xdr:row>945</xdr:row>
      <xdr:rowOff>190500</xdr:rowOff>
    </xdr:to>
    <xdr:sp macro="" textlink="">
      <xdr:nvSpPr>
        <xdr:cNvPr id="3869" name="Check Box 1821" hidden="1">
          <a:extLst>
            <a:ext uri="{63B3BB69-23CF-44E3-9099-C40C66FF867C}">
              <a14:compatExt xmlns:a14="http://schemas.microsoft.com/office/drawing/2010/main" spid="_x0000_s3869"/>
            </a:ext>
            <a:ext uri="{FF2B5EF4-FFF2-40B4-BE49-F238E27FC236}">
              <a16:creationId xmlns:a16="http://schemas.microsoft.com/office/drawing/2014/main" id="{00000000-0008-0000-0100-00001D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946</xdr:row>
      <xdr:rowOff>28575</xdr:rowOff>
    </xdr:from>
    <xdr:to>
      <xdr:col>1</xdr:col>
      <xdr:colOff>285750</xdr:colOff>
      <xdr:row>946</xdr:row>
      <xdr:rowOff>190500</xdr:rowOff>
    </xdr:to>
    <xdr:sp macro="" textlink="">
      <xdr:nvSpPr>
        <xdr:cNvPr id="3870" name="Check Box 1822" hidden="1">
          <a:extLst>
            <a:ext uri="{63B3BB69-23CF-44E3-9099-C40C66FF867C}">
              <a14:compatExt xmlns:a14="http://schemas.microsoft.com/office/drawing/2010/main" spid="_x0000_s3870"/>
            </a:ext>
            <a:ext uri="{FF2B5EF4-FFF2-40B4-BE49-F238E27FC236}">
              <a16:creationId xmlns:a16="http://schemas.microsoft.com/office/drawing/2014/main" id="{00000000-0008-0000-0100-00001E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947</xdr:row>
      <xdr:rowOff>28575</xdr:rowOff>
    </xdr:from>
    <xdr:to>
      <xdr:col>1</xdr:col>
      <xdr:colOff>285750</xdr:colOff>
      <xdr:row>947</xdr:row>
      <xdr:rowOff>190500</xdr:rowOff>
    </xdr:to>
    <xdr:sp macro="" textlink="">
      <xdr:nvSpPr>
        <xdr:cNvPr id="3871" name="Check Box 1823" hidden="1">
          <a:extLst>
            <a:ext uri="{63B3BB69-23CF-44E3-9099-C40C66FF867C}">
              <a14:compatExt xmlns:a14="http://schemas.microsoft.com/office/drawing/2010/main" spid="_x0000_s3871"/>
            </a:ext>
            <a:ext uri="{FF2B5EF4-FFF2-40B4-BE49-F238E27FC236}">
              <a16:creationId xmlns:a16="http://schemas.microsoft.com/office/drawing/2014/main" id="{00000000-0008-0000-0100-00001F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948</xdr:row>
      <xdr:rowOff>28575</xdr:rowOff>
    </xdr:from>
    <xdr:to>
      <xdr:col>1</xdr:col>
      <xdr:colOff>285750</xdr:colOff>
      <xdr:row>948</xdr:row>
      <xdr:rowOff>190500</xdr:rowOff>
    </xdr:to>
    <xdr:sp macro="" textlink="">
      <xdr:nvSpPr>
        <xdr:cNvPr id="3872" name="Check Box 1824" hidden="1">
          <a:extLst>
            <a:ext uri="{63B3BB69-23CF-44E3-9099-C40C66FF867C}">
              <a14:compatExt xmlns:a14="http://schemas.microsoft.com/office/drawing/2010/main" spid="_x0000_s3872"/>
            </a:ext>
            <a:ext uri="{FF2B5EF4-FFF2-40B4-BE49-F238E27FC236}">
              <a16:creationId xmlns:a16="http://schemas.microsoft.com/office/drawing/2014/main" id="{00000000-0008-0000-0100-000020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949</xdr:row>
      <xdr:rowOff>28575</xdr:rowOff>
    </xdr:from>
    <xdr:to>
      <xdr:col>1</xdr:col>
      <xdr:colOff>285750</xdr:colOff>
      <xdr:row>949</xdr:row>
      <xdr:rowOff>190500</xdr:rowOff>
    </xdr:to>
    <xdr:sp macro="" textlink="">
      <xdr:nvSpPr>
        <xdr:cNvPr id="3873" name="Check Box 1825" hidden="1">
          <a:extLst>
            <a:ext uri="{63B3BB69-23CF-44E3-9099-C40C66FF867C}">
              <a14:compatExt xmlns:a14="http://schemas.microsoft.com/office/drawing/2010/main" spid="_x0000_s3873"/>
            </a:ext>
            <a:ext uri="{FF2B5EF4-FFF2-40B4-BE49-F238E27FC236}">
              <a16:creationId xmlns:a16="http://schemas.microsoft.com/office/drawing/2014/main" id="{00000000-0008-0000-0100-000021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950</xdr:row>
      <xdr:rowOff>28575</xdr:rowOff>
    </xdr:from>
    <xdr:to>
      <xdr:col>1</xdr:col>
      <xdr:colOff>285750</xdr:colOff>
      <xdr:row>950</xdr:row>
      <xdr:rowOff>190500</xdr:rowOff>
    </xdr:to>
    <xdr:sp macro="" textlink="">
      <xdr:nvSpPr>
        <xdr:cNvPr id="3874" name="Check Box 1826" hidden="1">
          <a:extLst>
            <a:ext uri="{63B3BB69-23CF-44E3-9099-C40C66FF867C}">
              <a14:compatExt xmlns:a14="http://schemas.microsoft.com/office/drawing/2010/main" spid="_x0000_s3874"/>
            </a:ext>
            <a:ext uri="{FF2B5EF4-FFF2-40B4-BE49-F238E27FC236}">
              <a16:creationId xmlns:a16="http://schemas.microsoft.com/office/drawing/2014/main" id="{00000000-0008-0000-0100-000022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951</xdr:row>
      <xdr:rowOff>28575</xdr:rowOff>
    </xdr:from>
    <xdr:to>
      <xdr:col>1</xdr:col>
      <xdr:colOff>285750</xdr:colOff>
      <xdr:row>951</xdr:row>
      <xdr:rowOff>190500</xdr:rowOff>
    </xdr:to>
    <xdr:sp macro="" textlink="">
      <xdr:nvSpPr>
        <xdr:cNvPr id="3875" name="Check Box 1827" hidden="1">
          <a:extLst>
            <a:ext uri="{63B3BB69-23CF-44E3-9099-C40C66FF867C}">
              <a14:compatExt xmlns:a14="http://schemas.microsoft.com/office/drawing/2010/main" spid="_x0000_s3875"/>
            </a:ext>
            <a:ext uri="{FF2B5EF4-FFF2-40B4-BE49-F238E27FC236}">
              <a16:creationId xmlns:a16="http://schemas.microsoft.com/office/drawing/2014/main" id="{00000000-0008-0000-0100-000023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952</xdr:row>
      <xdr:rowOff>28575</xdr:rowOff>
    </xdr:from>
    <xdr:to>
      <xdr:col>1</xdr:col>
      <xdr:colOff>285750</xdr:colOff>
      <xdr:row>952</xdr:row>
      <xdr:rowOff>190500</xdr:rowOff>
    </xdr:to>
    <xdr:sp macro="" textlink="">
      <xdr:nvSpPr>
        <xdr:cNvPr id="3876" name="Check Box 1828" hidden="1">
          <a:extLst>
            <a:ext uri="{63B3BB69-23CF-44E3-9099-C40C66FF867C}">
              <a14:compatExt xmlns:a14="http://schemas.microsoft.com/office/drawing/2010/main" spid="_x0000_s3876"/>
            </a:ext>
            <a:ext uri="{FF2B5EF4-FFF2-40B4-BE49-F238E27FC236}">
              <a16:creationId xmlns:a16="http://schemas.microsoft.com/office/drawing/2014/main" id="{00000000-0008-0000-0100-000024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953</xdr:row>
      <xdr:rowOff>28575</xdr:rowOff>
    </xdr:from>
    <xdr:to>
      <xdr:col>1</xdr:col>
      <xdr:colOff>285750</xdr:colOff>
      <xdr:row>953</xdr:row>
      <xdr:rowOff>190500</xdr:rowOff>
    </xdr:to>
    <xdr:sp macro="" textlink="">
      <xdr:nvSpPr>
        <xdr:cNvPr id="3877" name="Check Box 1829" hidden="1">
          <a:extLst>
            <a:ext uri="{63B3BB69-23CF-44E3-9099-C40C66FF867C}">
              <a14:compatExt xmlns:a14="http://schemas.microsoft.com/office/drawing/2010/main" spid="_x0000_s3877"/>
            </a:ext>
            <a:ext uri="{FF2B5EF4-FFF2-40B4-BE49-F238E27FC236}">
              <a16:creationId xmlns:a16="http://schemas.microsoft.com/office/drawing/2014/main" id="{00000000-0008-0000-0100-000025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954</xdr:row>
      <xdr:rowOff>28575</xdr:rowOff>
    </xdr:from>
    <xdr:to>
      <xdr:col>1</xdr:col>
      <xdr:colOff>285750</xdr:colOff>
      <xdr:row>954</xdr:row>
      <xdr:rowOff>190500</xdr:rowOff>
    </xdr:to>
    <xdr:sp macro="" textlink="">
      <xdr:nvSpPr>
        <xdr:cNvPr id="3878" name="Check Box 1830" hidden="1">
          <a:extLst>
            <a:ext uri="{63B3BB69-23CF-44E3-9099-C40C66FF867C}">
              <a14:compatExt xmlns:a14="http://schemas.microsoft.com/office/drawing/2010/main" spid="_x0000_s3878"/>
            </a:ext>
            <a:ext uri="{FF2B5EF4-FFF2-40B4-BE49-F238E27FC236}">
              <a16:creationId xmlns:a16="http://schemas.microsoft.com/office/drawing/2014/main" id="{00000000-0008-0000-0100-000026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955</xdr:row>
      <xdr:rowOff>28575</xdr:rowOff>
    </xdr:from>
    <xdr:to>
      <xdr:col>1</xdr:col>
      <xdr:colOff>285750</xdr:colOff>
      <xdr:row>955</xdr:row>
      <xdr:rowOff>190500</xdr:rowOff>
    </xdr:to>
    <xdr:sp macro="" textlink="">
      <xdr:nvSpPr>
        <xdr:cNvPr id="3879" name="Check Box 1831" hidden="1">
          <a:extLst>
            <a:ext uri="{63B3BB69-23CF-44E3-9099-C40C66FF867C}">
              <a14:compatExt xmlns:a14="http://schemas.microsoft.com/office/drawing/2010/main" spid="_x0000_s3879"/>
            </a:ext>
            <a:ext uri="{FF2B5EF4-FFF2-40B4-BE49-F238E27FC236}">
              <a16:creationId xmlns:a16="http://schemas.microsoft.com/office/drawing/2014/main" id="{00000000-0008-0000-0100-000027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956</xdr:row>
      <xdr:rowOff>28575</xdr:rowOff>
    </xdr:from>
    <xdr:to>
      <xdr:col>1</xdr:col>
      <xdr:colOff>285750</xdr:colOff>
      <xdr:row>956</xdr:row>
      <xdr:rowOff>190500</xdr:rowOff>
    </xdr:to>
    <xdr:sp macro="" textlink="">
      <xdr:nvSpPr>
        <xdr:cNvPr id="3880" name="Check Box 1832" hidden="1">
          <a:extLst>
            <a:ext uri="{63B3BB69-23CF-44E3-9099-C40C66FF867C}">
              <a14:compatExt xmlns:a14="http://schemas.microsoft.com/office/drawing/2010/main" spid="_x0000_s3880"/>
            </a:ext>
            <a:ext uri="{FF2B5EF4-FFF2-40B4-BE49-F238E27FC236}">
              <a16:creationId xmlns:a16="http://schemas.microsoft.com/office/drawing/2014/main" id="{00000000-0008-0000-0100-000028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957</xdr:row>
      <xdr:rowOff>28575</xdr:rowOff>
    </xdr:from>
    <xdr:to>
      <xdr:col>1</xdr:col>
      <xdr:colOff>285750</xdr:colOff>
      <xdr:row>957</xdr:row>
      <xdr:rowOff>190500</xdr:rowOff>
    </xdr:to>
    <xdr:sp macro="" textlink="">
      <xdr:nvSpPr>
        <xdr:cNvPr id="3881" name="Check Box 1833" hidden="1">
          <a:extLst>
            <a:ext uri="{63B3BB69-23CF-44E3-9099-C40C66FF867C}">
              <a14:compatExt xmlns:a14="http://schemas.microsoft.com/office/drawing/2010/main" spid="_x0000_s3881"/>
            </a:ext>
            <a:ext uri="{FF2B5EF4-FFF2-40B4-BE49-F238E27FC236}">
              <a16:creationId xmlns:a16="http://schemas.microsoft.com/office/drawing/2014/main" id="{00000000-0008-0000-0100-000029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959</xdr:row>
      <xdr:rowOff>28575</xdr:rowOff>
    </xdr:from>
    <xdr:to>
      <xdr:col>1</xdr:col>
      <xdr:colOff>285750</xdr:colOff>
      <xdr:row>959</xdr:row>
      <xdr:rowOff>190500</xdr:rowOff>
    </xdr:to>
    <xdr:sp macro="" textlink="">
      <xdr:nvSpPr>
        <xdr:cNvPr id="3882" name="Check Box 1834" hidden="1">
          <a:extLst>
            <a:ext uri="{63B3BB69-23CF-44E3-9099-C40C66FF867C}">
              <a14:compatExt xmlns:a14="http://schemas.microsoft.com/office/drawing/2010/main" spid="_x0000_s3882"/>
            </a:ext>
            <a:ext uri="{FF2B5EF4-FFF2-40B4-BE49-F238E27FC236}">
              <a16:creationId xmlns:a16="http://schemas.microsoft.com/office/drawing/2014/main" id="{00000000-0008-0000-0100-00002A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960</xdr:row>
      <xdr:rowOff>28575</xdr:rowOff>
    </xdr:from>
    <xdr:to>
      <xdr:col>1</xdr:col>
      <xdr:colOff>285750</xdr:colOff>
      <xdr:row>960</xdr:row>
      <xdr:rowOff>190500</xdr:rowOff>
    </xdr:to>
    <xdr:sp macro="" textlink="">
      <xdr:nvSpPr>
        <xdr:cNvPr id="3883" name="Check Box 1835" hidden="1">
          <a:extLst>
            <a:ext uri="{63B3BB69-23CF-44E3-9099-C40C66FF867C}">
              <a14:compatExt xmlns:a14="http://schemas.microsoft.com/office/drawing/2010/main" spid="_x0000_s3883"/>
            </a:ext>
            <a:ext uri="{FF2B5EF4-FFF2-40B4-BE49-F238E27FC236}">
              <a16:creationId xmlns:a16="http://schemas.microsoft.com/office/drawing/2014/main" id="{00000000-0008-0000-0100-00002B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964</xdr:row>
      <xdr:rowOff>28575</xdr:rowOff>
    </xdr:from>
    <xdr:to>
      <xdr:col>1</xdr:col>
      <xdr:colOff>285750</xdr:colOff>
      <xdr:row>964</xdr:row>
      <xdr:rowOff>190500</xdr:rowOff>
    </xdr:to>
    <xdr:sp macro="" textlink="">
      <xdr:nvSpPr>
        <xdr:cNvPr id="3884" name="Check Box 1836" hidden="1">
          <a:extLst>
            <a:ext uri="{63B3BB69-23CF-44E3-9099-C40C66FF867C}">
              <a14:compatExt xmlns:a14="http://schemas.microsoft.com/office/drawing/2010/main" spid="_x0000_s3884"/>
            </a:ext>
            <a:ext uri="{FF2B5EF4-FFF2-40B4-BE49-F238E27FC236}">
              <a16:creationId xmlns:a16="http://schemas.microsoft.com/office/drawing/2014/main" id="{00000000-0008-0000-0100-00002C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965</xdr:row>
      <xdr:rowOff>28575</xdr:rowOff>
    </xdr:from>
    <xdr:to>
      <xdr:col>1</xdr:col>
      <xdr:colOff>285750</xdr:colOff>
      <xdr:row>965</xdr:row>
      <xdr:rowOff>190500</xdr:rowOff>
    </xdr:to>
    <xdr:sp macro="" textlink="">
      <xdr:nvSpPr>
        <xdr:cNvPr id="3885" name="Check Box 1837" hidden="1">
          <a:extLst>
            <a:ext uri="{63B3BB69-23CF-44E3-9099-C40C66FF867C}">
              <a14:compatExt xmlns:a14="http://schemas.microsoft.com/office/drawing/2010/main" spid="_x0000_s3885"/>
            </a:ext>
            <a:ext uri="{FF2B5EF4-FFF2-40B4-BE49-F238E27FC236}">
              <a16:creationId xmlns:a16="http://schemas.microsoft.com/office/drawing/2014/main" id="{00000000-0008-0000-0100-00002D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966</xdr:row>
      <xdr:rowOff>28575</xdr:rowOff>
    </xdr:from>
    <xdr:to>
      <xdr:col>1</xdr:col>
      <xdr:colOff>285750</xdr:colOff>
      <xdr:row>966</xdr:row>
      <xdr:rowOff>190500</xdr:rowOff>
    </xdr:to>
    <xdr:sp macro="" textlink="">
      <xdr:nvSpPr>
        <xdr:cNvPr id="3886" name="Check Box 1838" hidden="1">
          <a:extLst>
            <a:ext uri="{63B3BB69-23CF-44E3-9099-C40C66FF867C}">
              <a14:compatExt xmlns:a14="http://schemas.microsoft.com/office/drawing/2010/main" spid="_x0000_s3886"/>
            </a:ext>
            <a:ext uri="{FF2B5EF4-FFF2-40B4-BE49-F238E27FC236}">
              <a16:creationId xmlns:a16="http://schemas.microsoft.com/office/drawing/2014/main" id="{00000000-0008-0000-0100-00002E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967</xdr:row>
      <xdr:rowOff>28575</xdr:rowOff>
    </xdr:from>
    <xdr:to>
      <xdr:col>1</xdr:col>
      <xdr:colOff>285750</xdr:colOff>
      <xdr:row>967</xdr:row>
      <xdr:rowOff>190500</xdr:rowOff>
    </xdr:to>
    <xdr:sp macro="" textlink="">
      <xdr:nvSpPr>
        <xdr:cNvPr id="3887" name="Check Box 1839" hidden="1">
          <a:extLst>
            <a:ext uri="{63B3BB69-23CF-44E3-9099-C40C66FF867C}">
              <a14:compatExt xmlns:a14="http://schemas.microsoft.com/office/drawing/2010/main" spid="_x0000_s3887"/>
            </a:ext>
            <a:ext uri="{FF2B5EF4-FFF2-40B4-BE49-F238E27FC236}">
              <a16:creationId xmlns:a16="http://schemas.microsoft.com/office/drawing/2014/main" id="{00000000-0008-0000-0100-00002F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968</xdr:row>
      <xdr:rowOff>28575</xdr:rowOff>
    </xdr:from>
    <xdr:to>
      <xdr:col>1</xdr:col>
      <xdr:colOff>285750</xdr:colOff>
      <xdr:row>968</xdr:row>
      <xdr:rowOff>190500</xdr:rowOff>
    </xdr:to>
    <xdr:sp macro="" textlink="">
      <xdr:nvSpPr>
        <xdr:cNvPr id="3888" name="Check Box 1840" hidden="1">
          <a:extLst>
            <a:ext uri="{63B3BB69-23CF-44E3-9099-C40C66FF867C}">
              <a14:compatExt xmlns:a14="http://schemas.microsoft.com/office/drawing/2010/main" spid="_x0000_s3888"/>
            </a:ext>
            <a:ext uri="{FF2B5EF4-FFF2-40B4-BE49-F238E27FC236}">
              <a16:creationId xmlns:a16="http://schemas.microsoft.com/office/drawing/2014/main" id="{00000000-0008-0000-0100-000030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969</xdr:row>
      <xdr:rowOff>28575</xdr:rowOff>
    </xdr:from>
    <xdr:to>
      <xdr:col>1</xdr:col>
      <xdr:colOff>285750</xdr:colOff>
      <xdr:row>969</xdr:row>
      <xdr:rowOff>190500</xdr:rowOff>
    </xdr:to>
    <xdr:sp macro="" textlink="">
      <xdr:nvSpPr>
        <xdr:cNvPr id="3889" name="Check Box 1841" hidden="1">
          <a:extLst>
            <a:ext uri="{63B3BB69-23CF-44E3-9099-C40C66FF867C}">
              <a14:compatExt xmlns:a14="http://schemas.microsoft.com/office/drawing/2010/main" spid="_x0000_s3889"/>
            </a:ext>
            <a:ext uri="{FF2B5EF4-FFF2-40B4-BE49-F238E27FC236}">
              <a16:creationId xmlns:a16="http://schemas.microsoft.com/office/drawing/2014/main" id="{00000000-0008-0000-0100-000031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970</xdr:row>
      <xdr:rowOff>28575</xdr:rowOff>
    </xdr:from>
    <xdr:to>
      <xdr:col>1</xdr:col>
      <xdr:colOff>285750</xdr:colOff>
      <xdr:row>970</xdr:row>
      <xdr:rowOff>190500</xdr:rowOff>
    </xdr:to>
    <xdr:sp macro="" textlink="">
      <xdr:nvSpPr>
        <xdr:cNvPr id="3890" name="Check Box 1842" hidden="1">
          <a:extLst>
            <a:ext uri="{63B3BB69-23CF-44E3-9099-C40C66FF867C}">
              <a14:compatExt xmlns:a14="http://schemas.microsoft.com/office/drawing/2010/main" spid="_x0000_s3890"/>
            </a:ext>
            <a:ext uri="{FF2B5EF4-FFF2-40B4-BE49-F238E27FC236}">
              <a16:creationId xmlns:a16="http://schemas.microsoft.com/office/drawing/2014/main" id="{00000000-0008-0000-0100-000032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971</xdr:row>
      <xdr:rowOff>28575</xdr:rowOff>
    </xdr:from>
    <xdr:to>
      <xdr:col>1</xdr:col>
      <xdr:colOff>285750</xdr:colOff>
      <xdr:row>971</xdr:row>
      <xdr:rowOff>190500</xdr:rowOff>
    </xdr:to>
    <xdr:sp macro="" textlink="">
      <xdr:nvSpPr>
        <xdr:cNvPr id="3891" name="Check Box 1843" hidden="1">
          <a:extLst>
            <a:ext uri="{63B3BB69-23CF-44E3-9099-C40C66FF867C}">
              <a14:compatExt xmlns:a14="http://schemas.microsoft.com/office/drawing/2010/main" spid="_x0000_s3891"/>
            </a:ext>
            <a:ext uri="{FF2B5EF4-FFF2-40B4-BE49-F238E27FC236}">
              <a16:creationId xmlns:a16="http://schemas.microsoft.com/office/drawing/2014/main" id="{00000000-0008-0000-0100-000033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972</xdr:row>
      <xdr:rowOff>28575</xdr:rowOff>
    </xdr:from>
    <xdr:to>
      <xdr:col>1</xdr:col>
      <xdr:colOff>285750</xdr:colOff>
      <xdr:row>972</xdr:row>
      <xdr:rowOff>190500</xdr:rowOff>
    </xdr:to>
    <xdr:sp macro="" textlink="">
      <xdr:nvSpPr>
        <xdr:cNvPr id="3892" name="Check Box 1844" hidden="1">
          <a:extLst>
            <a:ext uri="{63B3BB69-23CF-44E3-9099-C40C66FF867C}">
              <a14:compatExt xmlns:a14="http://schemas.microsoft.com/office/drawing/2010/main" spid="_x0000_s3892"/>
            </a:ext>
            <a:ext uri="{FF2B5EF4-FFF2-40B4-BE49-F238E27FC236}">
              <a16:creationId xmlns:a16="http://schemas.microsoft.com/office/drawing/2014/main" id="{00000000-0008-0000-0100-000034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973</xdr:row>
      <xdr:rowOff>28575</xdr:rowOff>
    </xdr:from>
    <xdr:to>
      <xdr:col>1</xdr:col>
      <xdr:colOff>285750</xdr:colOff>
      <xdr:row>973</xdr:row>
      <xdr:rowOff>190500</xdr:rowOff>
    </xdr:to>
    <xdr:sp macro="" textlink="">
      <xdr:nvSpPr>
        <xdr:cNvPr id="3893" name="Check Box 1845" hidden="1">
          <a:extLst>
            <a:ext uri="{63B3BB69-23CF-44E3-9099-C40C66FF867C}">
              <a14:compatExt xmlns:a14="http://schemas.microsoft.com/office/drawing/2010/main" spid="_x0000_s3893"/>
            </a:ext>
            <a:ext uri="{FF2B5EF4-FFF2-40B4-BE49-F238E27FC236}">
              <a16:creationId xmlns:a16="http://schemas.microsoft.com/office/drawing/2014/main" id="{00000000-0008-0000-0100-000035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974</xdr:row>
      <xdr:rowOff>28575</xdr:rowOff>
    </xdr:from>
    <xdr:to>
      <xdr:col>1</xdr:col>
      <xdr:colOff>285750</xdr:colOff>
      <xdr:row>974</xdr:row>
      <xdr:rowOff>190500</xdr:rowOff>
    </xdr:to>
    <xdr:sp macro="" textlink="">
      <xdr:nvSpPr>
        <xdr:cNvPr id="3894" name="Check Box 1846" hidden="1">
          <a:extLst>
            <a:ext uri="{63B3BB69-23CF-44E3-9099-C40C66FF867C}">
              <a14:compatExt xmlns:a14="http://schemas.microsoft.com/office/drawing/2010/main" spid="_x0000_s3894"/>
            </a:ext>
            <a:ext uri="{FF2B5EF4-FFF2-40B4-BE49-F238E27FC236}">
              <a16:creationId xmlns:a16="http://schemas.microsoft.com/office/drawing/2014/main" id="{00000000-0008-0000-0100-000036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975</xdr:row>
      <xdr:rowOff>28575</xdr:rowOff>
    </xdr:from>
    <xdr:to>
      <xdr:col>1</xdr:col>
      <xdr:colOff>285750</xdr:colOff>
      <xdr:row>975</xdr:row>
      <xdr:rowOff>190500</xdr:rowOff>
    </xdr:to>
    <xdr:sp macro="" textlink="">
      <xdr:nvSpPr>
        <xdr:cNvPr id="3895" name="Check Box 1847" hidden="1">
          <a:extLst>
            <a:ext uri="{63B3BB69-23CF-44E3-9099-C40C66FF867C}">
              <a14:compatExt xmlns:a14="http://schemas.microsoft.com/office/drawing/2010/main" spid="_x0000_s3895"/>
            </a:ext>
            <a:ext uri="{FF2B5EF4-FFF2-40B4-BE49-F238E27FC236}">
              <a16:creationId xmlns:a16="http://schemas.microsoft.com/office/drawing/2014/main" id="{00000000-0008-0000-0100-000037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976</xdr:row>
      <xdr:rowOff>28575</xdr:rowOff>
    </xdr:from>
    <xdr:to>
      <xdr:col>1</xdr:col>
      <xdr:colOff>285750</xdr:colOff>
      <xdr:row>976</xdr:row>
      <xdr:rowOff>190500</xdr:rowOff>
    </xdr:to>
    <xdr:sp macro="" textlink="">
      <xdr:nvSpPr>
        <xdr:cNvPr id="3896" name="Check Box 1848" hidden="1">
          <a:extLst>
            <a:ext uri="{63B3BB69-23CF-44E3-9099-C40C66FF867C}">
              <a14:compatExt xmlns:a14="http://schemas.microsoft.com/office/drawing/2010/main" spid="_x0000_s3896"/>
            </a:ext>
            <a:ext uri="{FF2B5EF4-FFF2-40B4-BE49-F238E27FC236}">
              <a16:creationId xmlns:a16="http://schemas.microsoft.com/office/drawing/2014/main" id="{00000000-0008-0000-0100-000038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977</xdr:row>
      <xdr:rowOff>28575</xdr:rowOff>
    </xdr:from>
    <xdr:to>
      <xdr:col>1</xdr:col>
      <xdr:colOff>285750</xdr:colOff>
      <xdr:row>977</xdr:row>
      <xdr:rowOff>190500</xdr:rowOff>
    </xdr:to>
    <xdr:sp macro="" textlink="">
      <xdr:nvSpPr>
        <xdr:cNvPr id="3897" name="Check Box 1849" hidden="1">
          <a:extLst>
            <a:ext uri="{63B3BB69-23CF-44E3-9099-C40C66FF867C}">
              <a14:compatExt xmlns:a14="http://schemas.microsoft.com/office/drawing/2010/main" spid="_x0000_s3897"/>
            </a:ext>
            <a:ext uri="{FF2B5EF4-FFF2-40B4-BE49-F238E27FC236}">
              <a16:creationId xmlns:a16="http://schemas.microsoft.com/office/drawing/2014/main" id="{00000000-0008-0000-0100-000039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978</xdr:row>
      <xdr:rowOff>28575</xdr:rowOff>
    </xdr:from>
    <xdr:to>
      <xdr:col>1</xdr:col>
      <xdr:colOff>285750</xdr:colOff>
      <xdr:row>978</xdr:row>
      <xdr:rowOff>190500</xdr:rowOff>
    </xdr:to>
    <xdr:sp macro="" textlink="">
      <xdr:nvSpPr>
        <xdr:cNvPr id="3898" name="Check Box 1850" hidden="1">
          <a:extLst>
            <a:ext uri="{63B3BB69-23CF-44E3-9099-C40C66FF867C}">
              <a14:compatExt xmlns:a14="http://schemas.microsoft.com/office/drawing/2010/main" spid="_x0000_s3898"/>
            </a:ext>
            <a:ext uri="{FF2B5EF4-FFF2-40B4-BE49-F238E27FC236}">
              <a16:creationId xmlns:a16="http://schemas.microsoft.com/office/drawing/2014/main" id="{00000000-0008-0000-0100-00003A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979</xdr:row>
      <xdr:rowOff>28575</xdr:rowOff>
    </xdr:from>
    <xdr:to>
      <xdr:col>1</xdr:col>
      <xdr:colOff>285750</xdr:colOff>
      <xdr:row>979</xdr:row>
      <xdr:rowOff>190500</xdr:rowOff>
    </xdr:to>
    <xdr:sp macro="" textlink="">
      <xdr:nvSpPr>
        <xdr:cNvPr id="3899" name="Check Box 1851" hidden="1">
          <a:extLst>
            <a:ext uri="{63B3BB69-23CF-44E3-9099-C40C66FF867C}">
              <a14:compatExt xmlns:a14="http://schemas.microsoft.com/office/drawing/2010/main" spid="_x0000_s3899"/>
            </a:ext>
            <a:ext uri="{FF2B5EF4-FFF2-40B4-BE49-F238E27FC236}">
              <a16:creationId xmlns:a16="http://schemas.microsoft.com/office/drawing/2014/main" id="{00000000-0008-0000-0100-00003B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980</xdr:row>
      <xdr:rowOff>28575</xdr:rowOff>
    </xdr:from>
    <xdr:to>
      <xdr:col>1</xdr:col>
      <xdr:colOff>285750</xdr:colOff>
      <xdr:row>980</xdr:row>
      <xdr:rowOff>190500</xdr:rowOff>
    </xdr:to>
    <xdr:sp macro="" textlink="">
      <xdr:nvSpPr>
        <xdr:cNvPr id="3900" name="Check Box 1852" hidden="1">
          <a:extLst>
            <a:ext uri="{63B3BB69-23CF-44E3-9099-C40C66FF867C}">
              <a14:compatExt xmlns:a14="http://schemas.microsoft.com/office/drawing/2010/main" spid="_x0000_s3900"/>
            </a:ext>
            <a:ext uri="{FF2B5EF4-FFF2-40B4-BE49-F238E27FC236}">
              <a16:creationId xmlns:a16="http://schemas.microsoft.com/office/drawing/2014/main" id="{00000000-0008-0000-0100-00003C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981</xdr:row>
      <xdr:rowOff>28575</xdr:rowOff>
    </xdr:from>
    <xdr:to>
      <xdr:col>1</xdr:col>
      <xdr:colOff>285750</xdr:colOff>
      <xdr:row>981</xdr:row>
      <xdr:rowOff>190500</xdr:rowOff>
    </xdr:to>
    <xdr:sp macro="" textlink="">
      <xdr:nvSpPr>
        <xdr:cNvPr id="3901" name="Check Box 1853" hidden="1">
          <a:extLst>
            <a:ext uri="{63B3BB69-23CF-44E3-9099-C40C66FF867C}">
              <a14:compatExt xmlns:a14="http://schemas.microsoft.com/office/drawing/2010/main" spid="_x0000_s3901"/>
            </a:ext>
            <a:ext uri="{FF2B5EF4-FFF2-40B4-BE49-F238E27FC236}">
              <a16:creationId xmlns:a16="http://schemas.microsoft.com/office/drawing/2014/main" id="{00000000-0008-0000-0100-00003D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982</xdr:row>
      <xdr:rowOff>28575</xdr:rowOff>
    </xdr:from>
    <xdr:to>
      <xdr:col>1</xdr:col>
      <xdr:colOff>285750</xdr:colOff>
      <xdr:row>982</xdr:row>
      <xdr:rowOff>190500</xdr:rowOff>
    </xdr:to>
    <xdr:sp macro="" textlink="">
      <xdr:nvSpPr>
        <xdr:cNvPr id="3902" name="Check Box 1854" hidden="1">
          <a:extLst>
            <a:ext uri="{63B3BB69-23CF-44E3-9099-C40C66FF867C}">
              <a14:compatExt xmlns:a14="http://schemas.microsoft.com/office/drawing/2010/main" spid="_x0000_s3902"/>
            </a:ext>
            <a:ext uri="{FF2B5EF4-FFF2-40B4-BE49-F238E27FC236}">
              <a16:creationId xmlns:a16="http://schemas.microsoft.com/office/drawing/2014/main" id="{00000000-0008-0000-0100-00003E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983</xdr:row>
      <xdr:rowOff>28575</xdr:rowOff>
    </xdr:from>
    <xdr:to>
      <xdr:col>1</xdr:col>
      <xdr:colOff>285750</xdr:colOff>
      <xdr:row>983</xdr:row>
      <xdr:rowOff>190500</xdr:rowOff>
    </xdr:to>
    <xdr:sp macro="" textlink="">
      <xdr:nvSpPr>
        <xdr:cNvPr id="3903" name="Check Box 1855" hidden="1">
          <a:extLst>
            <a:ext uri="{63B3BB69-23CF-44E3-9099-C40C66FF867C}">
              <a14:compatExt xmlns:a14="http://schemas.microsoft.com/office/drawing/2010/main" spid="_x0000_s3903"/>
            </a:ext>
            <a:ext uri="{FF2B5EF4-FFF2-40B4-BE49-F238E27FC236}">
              <a16:creationId xmlns:a16="http://schemas.microsoft.com/office/drawing/2014/main" id="{00000000-0008-0000-0100-00003F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984</xdr:row>
      <xdr:rowOff>28575</xdr:rowOff>
    </xdr:from>
    <xdr:to>
      <xdr:col>1</xdr:col>
      <xdr:colOff>285750</xdr:colOff>
      <xdr:row>984</xdr:row>
      <xdr:rowOff>190500</xdr:rowOff>
    </xdr:to>
    <xdr:sp macro="" textlink="">
      <xdr:nvSpPr>
        <xdr:cNvPr id="3904" name="Check Box 1856" hidden="1">
          <a:extLst>
            <a:ext uri="{63B3BB69-23CF-44E3-9099-C40C66FF867C}">
              <a14:compatExt xmlns:a14="http://schemas.microsoft.com/office/drawing/2010/main" spid="_x0000_s3904"/>
            </a:ext>
            <a:ext uri="{FF2B5EF4-FFF2-40B4-BE49-F238E27FC236}">
              <a16:creationId xmlns:a16="http://schemas.microsoft.com/office/drawing/2014/main" id="{00000000-0008-0000-0100-000040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985</xdr:row>
      <xdr:rowOff>28575</xdr:rowOff>
    </xdr:from>
    <xdr:to>
      <xdr:col>1</xdr:col>
      <xdr:colOff>285750</xdr:colOff>
      <xdr:row>985</xdr:row>
      <xdr:rowOff>190500</xdr:rowOff>
    </xdr:to>
    <xdr:sp macro="" textlink="">
      <xdr:nvSpPr>
        <xdr:cNvPr id="3905" name="Check Box 1857" hidden="1">
          <a:extLst>
            <a:ext uri="{63B3BB69-23CF-44E3-9099-C40C66FF867C}">
              <a14:compatExt xmlns:a14="http://schemas.microsoft.com/office/drawing/2010/main" spid="_x0000_s3905"/>
            </a:ext>
            <a:ext uri="{FF2B5EF4-FFF2-40B4-BE49-F238E27FC236}">
              <a16:creationId xmlns:a16="http://schemas.microsoft.com/office/drawing/2014/main" id="{00000000-0008-0000-0100-000041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986</xdr:row>
      <xdr:rowOff>28575</xdr:rowOff>
    </xdr:from>
    <xdr:to>
      <xdr:col>1</xdr:col>
      <xdr:colOff>285750</xdr:colOff>
      <xdr:row>986</xdr:row>
      <xdr:rowOff>190500</xdr:rowOff>
    </xdr:to>
    <xdr:sp macro="" textlink="">
      <xdr:nvSpPr>
        <xdr:cNvPr id="3906" name="Check Box 1858" hidden="1">
          <a:extLst>
            <a:ext uri="{63B3BB69-23CF-44E3-9099-C40C66FF867C}">
              <a14:compatExt xmlns:a14="http://schemas.microsoft.com/office/drawing/2010/main" spid="_x0000_s3906"/>
            </a:ext>
            <a:ext uri="{FF2B5EF4-FFF2-40B4-BE49-F238E27FC236}">
              <a16:creationId xmlns:a16="http://schemas.microsoft.com/office/drawing/2014/main" id="{00000000-0008-0000-0100-000042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987</xdr:row>
      <xdr:rowOff>28575</xdr:rowOff>
    </xdr:from>
    <xdr:to>
      <xdr:col>1</xdr:col>
      <xdr:colOff>285750</xdr:colOff>
      <xdr:row>987</xdr:row>
      <xdr:rowOff>190500</xdr:rowOff>
    </xdr:to>
    <xdr:sp macro="" textlink="">
      <xdr:nvSpPr>
        <xdr:cNvPr id="3907" name="Check Box 1859" hidden="1">
          <a:extLst>
            <a:ext uri="{63B3BB69-23CF-44E3-9099-C40C66FF867C}">
              <a14:compatExt xmlns:a14="http://schemas.microsoft.com/office/drawing/2010/main" spid="_x0000_s3907"/>
            </a:ext>
            <a:ext uri="{FF2B5EF4-FFF2-40B4-BE49-F238E27FC236}">
              <a16:creationId xmlns:a16="http://schemas.microsoft.com/office/drawing/2014/main" id="{00000000-0008-0000-0100-000043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988</xdr:row>
      <xdr:rowOff>28575</xdr:rowOff>
    </xdr:from>
    <xdr:to>
      <xdr:col>1</xdr:col>
      <xdr:colOff>285750</xdr:colOff>
      <xdr:row>988</xdr:row>
      <xdr:rowOff>190500</xdr:rowOff>
    </xdr:to>
    <xdr:sp macro="" textlink="">
      <xdr:nvSpPr>
        <xdr:cNvPr id="3908" name="Check Box 1860" hidden="1">
          <a:extLst>
            <a:ext uri="{63B3BB69-23CF-44E3-9099-C40C66FF867C}">
              <a14:compatExt xmlns:a14="http://schemas.microsoft.com/office/drawing/2010/main" spid="_x0000_s3908"/>
            </a:ext>
            <a:ext uri="{FF2B5EF4-FFF2-40B4-BE49-F238E27FC236}">
              <a16:creationId xmlns:a16="http://schemas.microsoft.com/office/drawing/2014/main" id="{00000000-0008-0000-0100-000044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989</xdr:row>
      <xdr:rowOff>28575</xdr:rowOff>
    </xdr:from>
    <xdr:to>
      <xdr:col>1</xdr:col>
      <xdr:colOff>285750</xdr:colOff>
      <xdr:row>989</xdr:row>
      <xdr:rowOff>190500</xdr:rowOff>
    </xdr:to>
    <xdr:sp macro="" textlink="">
      <xdr:nvSpPr>
        <xdr:cNvPr id="3909" name="Check Box 1861" hidden="1">
          <a:extLst>
            <a:ext uri="{63B3BB69-23CF-44E3-9099-C40C66FF867C}">
              <a14:compatExt xmlns:a14="http://schemas.microsoft.com/office/drawing/2010/main" spid="_x0000_s3909"/>
            </a:ext>
            <a:ext uri="{FF2B5EF4-FFF2-40B4-BE49-F238E27FC236}">
              <a16:creationId xmlns:a16="http://schemas.microsoft.com/office/drawing/2014/main" id="{00000000-0008-0000-0100-000045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990</xdr:row>
      <xdr:rowOff>28575</xdr:rowOff>
    </xdr:from>
    <xdr:to>
      <xdr:col>1</xdr:col>
      <xdr:colOff>285750</xdr:colOff>
      <xdr:row>990</xdr:row>
      <xdr:rowOff>190500</xdr:rowOff>
    </xdr:to>
    <xdr:sp macro="" textlink="">
      <xdr:nvSpPr>
        <xdr:cNvPr id="3910" name="Check Box 1862" hidden="1">
          <a:extLst>
            <a:ext uri="{63B3BB69-23CF-44E3-9099-C40C66FF867C}">
              <a14:compatExt xmlns:a14="http://schemas.microsoft.com/office/drawing/2010/main" spid="_x0000_s3910"/>
            </a:ext>
            <a:ext uri="{FF2B5EF4-FFF2-40B4-BE49-F238E27FC236}">
              <a16:creationId xmlns:a16="http://schemas.microsoft.com/office/drawing/2014/main" id="{00000000-0008-0000-0100-000046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1013</xdr:row>
      <xdr:rowOff>28575</xdr:rowOff>
    </xdr:from>
    <xdr:to>
      <xdr:col>1</xdr:col>
      <xdr:colOff>285750</xdr:colOff>
      <xdr:row>1013</xdr:row>
      <xdr:rowOff>190500</xdr:rowOff>
    </xdr:to>
    <xdr:sp macro="" textlink="">
      <xdr:nvSpPr>
        <xdr:cNvPr id="3911" name="Check Box 1863" hidden="1">
          <a:extLst>
            <a:ext uri="{63B3BB69-23CF-44E3-9099-C40C66FF867C}">
              <a14:compatExt xmlns:a14="http://schemas.microsoft.com/office/drawing/2010/main" spid="_x0000_s3911"/>
            </a:ext>
            <a:ext uri="{FF2B5EF4-FFF2-40B4-BE49-F238E27FC236}">
              <a16:creationId xmlns:a16="http://schemas.microsoft.com/office/drawing/2014/main" id="{00000000-0008-0000-0100-000047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1014</xdr:row>
      <xdr:rowOff>28575</xdr:rowOff>
    </xdr:from>
    <xdr:to>
      <xdr:col>1</xdr:col>
      <xdr:colOff>285750</xdr:colOff>
      <xdr:row>1014</xdr:row>
      <xdr:rowOff>190500</xdr:rowOff>
    </xdr:to>
    <xdr:sp macro="" textlink="">
      <xdr:nvSpPr>
        <xdr:cNvPr id="3912" name="Check Box 1864" hidden="1">
          <a:extLst>
            <a:ext uri="{63B3BB69-23CF-44E3-9099-C40C66FF867C}">
              <a14:compatExt xmlns:a14="http://schemas.microsoft.com/office/drawing/2010/main" spid="_x0000_s3912"/>
            </a:ext>
            <a:ext uri="{FF2B5EF4-FFF2-40B4-BE49-F238E27FC236}">
              <a16:creationId xmlns:a16="http://schemas.microsoft.com/office/drawing/2014/main" id="{00000000-0008-0000-0100-000048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1015</xdr:row>
      <xdr:rowOff>28575</xdr:rowOff>
    </xdr:from>
    <xdr:to>
      <xdr:col>1</xdr:col>
      <xdr:colOff>285750</xdr:colOff>
      <xdr:row>1015</xdr:row>
      <xdr:rowOff>190500</xdr:rowOff>
    </xdr:to>
    <xdr:sp macro="" textlink="">
      <xdr:nvSpPr>
        <xdr:cNvPr id="3913" name="Check Box 1865" hidden="1">
          <a:extLst>
            <a:ext uri="{63B3BB69-23CF-44E3-9099-C40C66FF867C}">
              <a14:compatExt xmlns:a14="http://schemas.microsoft.com/office/drawing/2010/main" spid="_x0000_s3913"/>
            </a:ext>
            <a:ext uri="{FF2B5EF4-FFF2-40B4-BE49-F238E27FC236}">
              <a16:creationId xmlns:a16="http://schemas.microsoft.com/office/drawing/2014/main" id="{00000000-0008-0000-0100-000049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1016</xdr:row>
      <xdr:rowOff>28575</xdr:rowOff>
    </xdr:from>
    <xdr:to>
      <xdr:col>1</xdr:col>
      <xdr:colOff>285750</xdr:colOff>
      <xdr:row>1016</xdr:row>
      <xdr:rowOff>190500</xdr:rowOff>
    </xdr:to>
    <xdr:sp macro="" textlink="">
      <xdr:nvSpPr>
        <xdr:cNvPr id="3914" name="Check Box 1866" hidden="1">
          <a:extLst>
            <a:ext uri="{63B3BB69-23CF-44E3-9099-C40C66FF867C}">
              <a14:compatExt xmlns:a14="http://schemas.microsoft.com/office/drawing/2010/main" spid="_x0000_s3914"/>
            </a:ext>
            <a:ext uri="{FF2B5EF4-FFF2-40B4-BE49-F238E27FC236}">
              <a16:creationId xmlns:a16="http://schemas.microsoft.com/office/drawing/2014/main" id="{00000000-0008-0000-0100-00004A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1017</xdr:row>
      <xdr:rowOff>28575</xdr:rowOff>
    </xdr:from>
    <xdr:to>
      <xdr:col>1</xdr:col>
      <xdr:colOff>285750</xdr:colOff>
      <xdr:row>1017</xdr:row>
      <xdr:rowOff>190500</xdr:rowOff>
    </xdr:to>
    <xdr:sp macro="" textlink="">
      <xdr:nvSpPr>
        <xdr:cNvPr id="3915" name="Check Box 1867" hidden="1">
          <a:extLst>
            <a:ext uri="{63B3BB69-23CF-44E3-9099-C40C66FF867C}">
              <a14:compatExt xmlns:a14="http://schemas.microsoft.com/office/drawing/2010/main" spid="_x0000_s3915"/>
            </a:ext>
            <a:ext uri="{FF2B5EF4-FFF2-40B4-BE49-F238E27FC236}">
              <a16:creationId xmlns:a16="http://schemas.microsoft.com/office/drawing/2014/main" id="{00000000-0008-0000-0100-00004B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1018</xdr:row>
      <xdr:rowOff>28575</xdr:rowOff>
    </xdr:from>
    <xdr:to>
      <xdr:col>1</xdr:col>
      <xdr:colOff>285750</xdr:colOff>
      <xdr:row>1018</xdr:row>
      <xdr:rowOff>190500</xdr:rowOff>
    </xdr:to>
    <xdr:sp macro="" textlink="">
      <xdr:nvSpPr>
        <xdr:cNvPr id="3916" name="Check Box 1868" hidden="1">
          <a:extLst>
            <a:ext uri="{63B3BB69-23CF-44E3-9099-C40C66FF867C}">
              <a14:compatExt xmlns:a14="http://schemas.microsoft.com/office/drawing/2010/main" spid="_x0000_s3916"/>
            </a:ext>
            <a:ext uri="{FF2B5EF4-FFF2-40B4-BE49-F238E27FC236}">
              <a16:creationId xmlns:a16="http://schemas.microsoft.com/office/drawing/2014/main" id="{00000000-0008-0000-0100-00004C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1019</xdr:row>
      <xdr:rowOff>28575</xdr:rowOff>
    </xdr:from>
    <xdr:to>
      <xdr:col>1</xdr:col>
      <xdr:colOff>285750</xdr:colOff>
      <xdr:row>1019</xdr:row>
      <xdr:rowOff>190500</xdr:rowOff>
    </xdr:to>
    <xdr:sp macro="" textlink="">
      <xdr:nvSpPr>
        <xdr:cNvPr id="3917" name="Check Box 1869" hidden="1">
          <a:extLst>
            <a:ext uri="{63B3BB69-23CF-44E3-9099-C40C66FF867C}">
              <a14:compatExt xmlns:a14="http://schemas.microsoft.com/office/drawing/2010/main" spid="_x0000_s3917"/>
            </a:ext>
            <a:ext uri="{FF2B5EF4-FFF2-40B4-BE49-F238E27FC236}">
              <a16:creationId xmlns:a16="http://schemas.microsoft.com/office/drawing/2014/main" id="{00000000-0008-0000-0100-00004D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1020</xdr:row>
      <xdr:rowOff>28575</xdr:rowOff>
    </xdr:from>
    <xdr:to>
      <xdr:col>1</xdr:col>
      <xdr:colOff>285750</xdr:colOff>
      <xdr:row>1020</xdr:row>
      <xdr:rowOff>190500</xdr:rowOff>
    </xdr:to>
    <xdr:sp macro="" textlink="">
      <xdr:nvSpPr>
        <xdr:cNvPr id="3918" name="Check Box 1870" hidden="1">
          <a:extLst>
            <a:ext uri="{63B3BB69-23CF-44E3-9099-C40C66FF867C}">
              <a14:compatExt xmlns:a14="http://schemas.microsoft.com/office/drawing/2010/main" spid="_x0000_s3918"/>
            </a:ext>
            <a:ext uri="{FF2B5EF4-FFF2-40B4-BE49-F238E27FC236}">
              <a16:creationId xmlns:a16="http://schemas.microsoft.com/office/drawing/2014/main" id="{00000000-0008-0000-0100-00004E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1021</xdr:row>
      <xdr:rowOff>28575</xdr:rowOff>
    </xdr:from>
    <xdr:to>
      <xdr:col>1</xdr:col>
      <xdr:colOff>285750</xdr:colOff>
      <xdr:row>1021</xdr:row>
      <xdr:rowOff>190500</xdr:rowOff>
    </xdr:to>
    <xdr:sp macro="" textlink="">
      <xdr:nvSpPr>
        <xdr:cNvPr id="3919" name="Check Box 1871" hidden="1">
          <a:extLst>
            <a:ext uri="{63B3BB69-23CF-44E3-9099-C40C66FF867C}">
              <a14:compatExt xmlns:a14="http://schemas.microsoft.com/office/drawing/2010/main" spid="_x0000_s3919"/>
            </a:ext>
            <a:ext uri="{FF2B5EF4-FFF2-40B4-BE49-F238E27FC236}">
              <a16:creationId xmlns:a16="http://schemas.microsoft.com/office/drawing/2014/main" id="{00000000-0008-0000-0100-00004F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1022</xdr:row>
      <xdr:rowOff>28575</xdr:rowOff>
    </xdr:from>
    <xdr:to>
      <xdr:col>1</xdr:col>
      <xdr:colOff>285750</xdr:colOff>
      <xdr:row>1022</xdr:row>
      <xdr:rowOff>190500</xdr:rowOff>
    </xdr:to>
    <xdr:sp macro="" textlink="">
      <xdr:nvSpPr>
        <xdr:cNvPr id="3920" name="Check Box 1872" hidden="1">
          <a:extLst>
            <a:ext uri="{63B3BB69-23CF-44E3-9099-C40C66FF867C}">
              <a14:compatExt xmlns:a14="http://schemas.microsoft.com/office/drawing/2010/main" spid="_x0000_s3920"/>
            </a:ext>
            <a:ext uri="{FF2B5EF4-FFF2-40B4-BE49-F238E27FC236}">
              <a16:creationId xmlns:a16="http://schemas.microsoft.com/office/drawing/2014/main" id="{00000000-0008-0000-0100-000050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1023</xdr:row>
      <xdr:rowOff>28575</xdr:rowOff>
    </xdr:from>
    <xdr:to>
      <xdr:col>1</xdr:col>
      <xdr:colOff>285750</xdr:colOff>
      <xdr:row>1023</xdr:row>
      <xdr:rowOff>190500</xdr:rowOff>
    </xdr:to>
    <xdr:sp macro="" textlink="">
      <xdr:nvSpPr>
        <xdr:cNvPr id="3921" name="Check Box 1873" hidden="1">
          <a:extLst>
            <a:ext uri="{63B3BB69-23CF-44E3-9099-C40C66FF867C}">
              <a14:compatExt xmlns:a14="http://schemas.microsoft.com/office/drawing/2010/main" spid="_x0000_s3921"/>
            </a:ext>
            <a:ext uri="{FF2B5EF4-FFF2-40B4-BE49-F238E27FC236}">
              <a16:creationId xmlns:a16="http://schemas.microsoft.com/office/drawing/2014/main" id="{00000000-0008-0000-0100-000051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1024</xdr:row>
      <xdr:rowOff>28575</xdr:rowOff>
    </xdr:from>
    <xdr:to>
      <xdr:col>1</xdr:col>
      <xdr:colOff>285750</xdr:colOff>
      <xdr:row>1024</xdr:row>
      <xdr:rowOff>190500</xdr:rowOff>
    </xdr:to>
    <xdr:sp macro="" textlink="">
      <xdr:nvSpPr>
        <xdr:cNvPr id="3922" name="Check Box 1874" hidden="1">
          <a:extLst>
            <a:ext uri="{63B3BB69-23CF-44E3-9099-C40C66FF867C}">
              <a14:compatExt xmlns:a14="http://schemas.microsoft.com/office/drawing/2010/main" spid="_x0000_s3922"/>
            </a:ext>
            <a:ext uri="{FF2B5EF4-FFF2-40B4-BE49-F238E27FC236}">
              <a16:creationId xmlns:a16="http://schemas.microsoft.com/office/drawing/2014/main" id="{00000000-0008-0000-0100-000052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1025</xdr:row>
      <xdr:rowOff>28575</xdr:rowOff>
    </xdr:from>
    <xdr:to>
      <xdr:col>1</xdr:col>
      <xdr:colOff>285750</xdr:colOff>
      <xdr:row>1025</xdr:row>
      <xdr:rowOff>190500</xdr:rowOff>
    </xdr:to>
    <xdr:sp macro="" textlink="">
      <xdr:nvSpPr>
        <xdr:cNvPr id="3923" name="Check Box 1875" hidden="1">
          <a:extLst>
            <a:ext uri="{63B3BB69-23CF-44E3-9099-C40C66FF867C}">
              <a14:compatExt xmlns:a14="http://schemas.microsoft.com/office/drawing/2010/main" spid="_x0000_s3923"/>
            </a:ext>
            <a:ext uri="{FF2B5EF4-FFF2-40B4-BE49-F238E27FC236}">
              <a16:creationId xmlns:a16="http://schemas.microsoft.com/office/drawing/2014/main" id="{00000000-0008-0000-0100-000053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1026</xdr:row>
      <xdr:rowOff>28575</xdr:rowOff>
    </xdr:from>
    <xdr:to>
      <xdr:col>1</xdr:col>
      <xdr:colOff>285750</xdr:colOff>
      <xdr:row>1026</xdr:row>
      <xdr:rowOff>190500</xdr:rowOff>
    </xdr:to>
    <xdr:sp macro="" textlink="">
      <xdr:nvSpPr>
        <xdr:cNvPr id="3924" name="Check Box 1876" hidden="1">
          <a:extLst>
            <a:ext uri="{63B3BB69-23CF-44E3-9099-C40C66FF867C}">
              <a14:compatExt xmlns:a14="http://schemas.microsoft.com/office/drawing/2010/main" spid="_x0000_s3924"/>
            </a:ext>
            <a:ext uri="{FF2B5EF4-FFF2-40B4-BE49-F238E27FC236}">
              <a16:creationId xmlns:a16="http://schemas.microsoft.com/office/drawing/2014/main" id="{00000000-0008-0000-0100-000054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1028</xdr:row>
      <xdr:rowOff>28575</xdr:rowOff>
    </xdr:from>
    <xdr:to>
      <xdr:col>1</xdr:col>
      <xdr:colOff>285750</xdr:colOff>
      <xdr:row>1028</xdr:row>
      <xdr:rowOff>190500</xdr:rowOff>
    </xdr:to>
    <xdr:sp macro="" textlink="">
      <xdr:nvSpPr>
        <xdr:cNvPr id="3925" name="Check Box 1877" hidden="1">
          <a:extLst>
            <a:ext uri="{63B3BB69-23CF-44E3-9099-C40C66FF867C}">
              <a14:compatExt xmlns:a14="http://schemas.microsoft.com/office/drawing/2010/main" spid="_x0000_s3925"/>
            </a:ext>
            <a:ext uri="{FF2B5EF4-FFF2-40B4-BE49-F238E27FC236}">
              <a16:creationId xmlns:a16="http://schemas.microsoft.com/office/drawing/2014/main" id="{00000000-0008-0000-0100-000055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1029</xdr:row>
      <xdr:rowOff>28575</xdr:rowOff>
    </xdr:from>
    <xdr:to>
      <xdr:col>1</xdr:col>
      <xdr:colOff>285750</xdr:colOff>
      <xdr:row>1029</xdr:row>
      <xdr:rowOff>190500</xdr:rowOff>
    </xdr:to>
    <xdr:sp macro="" textlink="">
      <xdr:nvSpPr>
        <xdr:cNvPr id="3926" name="Check Box 1878" hidden="1">
          <a:extLst>
            <a:ext uri="{63B3BB69-23CF-44E3-9099-C40C66FF867C}">
              <a14:compatExt xmlns:a14="http://schemas.microsoft.com/office/drawing/2010/main" spid="_x0000_s3926"/>
            </a:ext>
            <a:ext uri="{FF2B5EF4-FFF2-40B4-BE49-F238E27FC236}">
              <a16:creationId xmlns:a16="http://schemas.microsoft.com/office/drawing/2014/main" id="{00000000-0008-0000-0100-000056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1033</xdr:row>
      <xdr:rowOff>28575</xdr:rowOff>
    </xdr:from>
    <xdr:to>
      <xdr:col>1</xdr:col>
      <xdr:colOff>285750</xdr:colOff>
      <xdr:row>1033</xdr:row>
      <xdr:rowOff>190500</xdr:rowOff>
    </xdr:to>
    <xdr:sp macro="" textlink="">
      <xdr:nvSpPr>
        <xdr:cNvPr id="3927" name="Check Box 1879" hidden="1">
          <a:extLst>
            <a:ext uri="{63B3BB69-23CF-44E3-9099-C40C66FF867C}">
              <a14:compatExt xmlns:a14="http://schemas.microsoft.com/office/drawing/2010/main" spid="_x0000_s3927"/>
            </a:ext>
            <a:ext uri="{FF2B5EF4-FFF2-40B4-BE49-F238E27FC236}">
              <a16:creationId xmlns:a16="http://schemas.microsoft.com/office/drawing/2014/main" id="{00000000-0008-0000-0100-000057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1034</xdr:row>
      <xdr:rowOff>28575</xdr:rowOff>
    </xdr:from>
    <xdr:to>
      <xdr:col>1</xdr:col>
      <xdr:colOff>285750</xdr:colOff>
      <xdr:row>1034</xdr:row>
      <xdr:rowOff>190500</xdr:rowOff>
    </xdr:to>
    <xdr:sp macro="" textlink="">
      <xdr:nvSpPr>
        <xdr:cNvPr id="3928" name="Check Box 1880" hidden="1">
          <a:extLst>
            <a:ext uri="{63B3BB69-23CF-44E3-9099-C40C66FF867C}">
              <a14:compatExt xmlns:a14="http://schemas.microsoft.com/office/drawing/2010/main" spid="_x0000_s3928"/>
            </a:ext>
            <a:ext uri="{FF2B5EF4-FFF2-40B4-BE49-F238E27FC236}">
              <a16:creationId xmlns:a16="http://schemas.microsoft.com/office/drawing/2014/main" id="{00000000-0008-0000-0100-000058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1035</xdr:row>
      <xdr:rowOff>28575</xdr:rowOff>
    </xdr:from>
    <xdr:to>
      <xdr:col>1</xdr:col>
      <xdr:colOff>285750</xdr:colOff>
      <xdr:row>1035</xdr:row>
      <xdr:rowOff>190500</xdr:rowOff>
    </xdr:to>
    <xdr:sp macro="" textlink="">
      <xdr:nvSpPr>
        <xdr:cNvPr id="3929" name="Check Box 1881" hidden="1">
          <a:extLst>
            <a:ext uri="{63B3BB69-23CF-44E3-9099-C40C66FF867C}">
              <a14:compatExt xmlns:a14="http://schemas.microsoft.com/office/drawing/2010/main" spid="_x0000_s3929"/>
            </a:ext>
            <a:ext uri="{FF2B5EF4-FFF2-40B4-BE49-F238E27FC236}">
              <a16:creationId xmlns:a16="http://schemas.microsoft.com/office/drawing/2014/main" id="{00000000-0008-0000-0100-000059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1036</xdr:row>
      <xdr:rowOff>28575</xdr:rowOff>
    </xdr:from>
    <xdr:to>
      <xdr:col>1</xdr:col>
      <xdr:colOff>285750</xdr:colOff>
      <xdr:row>1036</xdr:row>
      <xdr:rowOff>190500</xdr:rowOff>
    </xdr:to>
    <xdr:sp macro="" textlink="">
      <xdr:nvSpPr>
        <xdr:cNvPr id="3930" name="Check Box 1882" hidden="1">
          <a:extLst>
            <a:ext uri="{63B3BB69-23CF-44E3-9099-C40C66FF867C}">
              <a14:compatExt xmlns:a14="http://schemas.microsoft.com/office/drawing/2010/main" spid="_x0000_s3930"/>
            </a:ext>
            <a:ext uri="{FF2B5EF4-FFF2-40B4-BE49-F238E27FC236}">
              <a16:creationId xmlns:a16="http://schemas.microsoft.com/office/drawing/2014/main" id="{00000000-0008-0000-0100-00005A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1037</xdr:row>
      <xdr:rowOff>28575</xdr:rowOff>
    </xdr:from>
    <xdr:to>
      <xdr:col>1</xdr:col>
      <xdr:colOff>285750</xdr:colOff>
      <xdr:row>1037</xdr:row>
      <xdr:rowOff>190500</xdr:rowOff>
    </xdr:to>
    <xdr:sp macro="" textlink="">
      <xdr:nvSpPr>
        <xdr:cNvPr id="3931" name="Check Box 1883" hidden="1">
          <a:extLst>
            <a:ext uri="{63B3BB69-23CF-44E3-9099-C40C66FF867C}">
              <a14:compatExt xmlns:a14="http://schemas.microsoft.com/office/drawing/2010/main" spid="_x0000_s3931"/>
            </a:ext>
            <a:ext uri="{FF2B5EF4-FFF2-40B4-BE49-F238E27FC236}">
              <a16:creationId xmlns:a16="http://schemas.microsoft.com/office/drawing/2014/main" id="{00000000-0008-0000-0100-00005B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1038</xdr:row>
      <xdr:rowOff>28575</xdr:rowOff>
    </xdr:from>
    <xdr:to>
      <xdr:col>1</xdr:col>
      <xdr:colOff>285750</xdr:colOff>
      <xdr:row>1038</xdr:row>
      <xdr:rowOff>190500</xdr:rowOff>
    </xdr:to>
    <xdr:sp macro="" textlink="">
      <xdr:nvSpPr>
        <xdr:cNvPr id="3932" name="Check Box 1884" hidden="1">
          <a:extLst>
            <a:ext uri="{63B3BB69-23CF-44E3-9099-C40C66FF867C}">
              <a14:compatExt xmlns:a14="http://schemas.microsoft.com/office/drawing/2010/main" spid="_x0000_s3932"/>
            </a:ext>
            <a:ext uri="{FF2B5EF4-FFF2-40B4-BE49-F238E27FC236}">
              <a16:creationId xmlns:a16="http://schemas.microsoft.com/office/drawing/2014/main" id="{00000000-0008-0000-0100-00005C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1039</xdr:row>
      <xdr:rowOff>28575</xdr:rowOff>
    </xdr:from>
    <xdr:to>
      <xdr:col>1</xdr:col>
      <xdr:colOff>285750</xdr:colOff>
      <xdr:row>1039</xdr:row>
      <xdr:rowOff>190500</xdr:rowOff>
    </xdr:to>
    <xdr:sp macro="" textlink="">
      <xdr:nvSpPr>
        <xdr:cNvPr id="3933" name="Check Box 1885" hidden="1">
          <a:extLst>
            <a:ext uri="{63B3BB69-23CF-44E3-9099-C40C66FF867C}">
              <a14:compatExt xmlns:a14="http://schemas.microsoft.com/office/drawing/2010/main" spid="_x0000_s3933"/>
            </a:ext>
            <a:ext uri="{FF2B5EF4-FFF2-40B4-BE49-F238E27FC236}">
              <a16:creationId xmlns:a16="http://schemas.microsoft.com/office/drawing/2014/main" id="{00000000-0008-0000-0100-00005D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1040</xdr:row>
      <xdr:rowOff>28575</xdr:rowOff>
    </xdr:from>
    <xdr:to>
      <xdr:col>1</xdr:col>
      <xdr:colOff>285750</xdr:colOff>
      <xdr:row>1040</xdr:row>
      <xdr:rowOff>190500</xdr:rowOff>
    </xdr:to>
    <xdr:sp macro="" textlink="">
      <xdr:nvSpPr>
        <xdr:cNvPr id="3934" name="Check Box 1886" hidden="1">
          <a:extLst>
            <a:ext uri="{63B3BB69-23CF-44E3-9099-C40C66FF867C}">
              <a14:compatExt xmlns:a14="http://schemas.microsoft.com/office/drawing/2010/main" spid="_x0000_s3934"/>
            </a:ext>
            <a:ext uri="{FF2B5EF4-FFF2-40B4-BE49-F238E27FC236}">
              <a16:creationId xmlns:a16="http://schemas.microsoft.com/office/drawing/2014/main" id="{00000000-0008-0000-0100-00005E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1041</xdr:row>
      <xdr:rowOff>28575</xdr:rowOff>
    </xdr:from>
    <xdr:to>
      <xdr:col>1</xdr:col>
      <xdr:colOff>285750</xdr:colOff>
      <xdr:row>1041</xdr:row>
      <xdr:rowOff>190500</xdr:rowOff>
    </xdr:to>
    <xdr:sp macro="" textlink="">
      <xdr:nvSpPr>
        <xdr:cNvPr id="3935" name="Check Box 1887" hidden="1">
          <a:extLst>
            <a:ext uri="{63B3BB69-23CF-44E3-9099-C40C66FF867C}">
              <a14:compatExt xmlns:a14="http://schemas.microsoft.com/office/drawing/2010/main" spid="_x0000_s3935"/>
            </a:ext>
            <a:ext uri="{FF2B5EF4-FFF2-40B4-BE49-F238E27FC236}">
              <a16:creationId xmlns:a16="http://schemas.microsoft.com/office/drawing/2014/main" id="{00000000-0008-0000-0100-00005F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1042</xdr:row>
      <xdr:rowOff>28575</xdr:rowOff>
    </xdr:from>
    <xdr:to>
      <xdr:col>1</xdr:col>
      <xdr:colOff>285750</xdr:colOff>
      <xdr:row>1042</xdr:row>
      <xdr:rowOff>190500</xdr:rowOff>
    </xdr:to>
    <xdr:sp macro="" textlink="">
      <xdr:nvSpPr>
        <xdr:cNvPr id="3936" name="Check Box 1888" hidden="1">
          <a:extLst>
            <a:ext uri="{63B3BB69-23CF-44E3-9099-C40C66FF867C}">
              <a14:compatExt xmlns:a14="http://schemas.microsoft.com/office/drawing/2010/main" spid="_x0000_s3936"/>
            </a:ext>
            <a:ext uri="{FF2B5EF4-FFF2-40B4-BE49-F238E27FC236}">
              <a16:creationId xmlns:a16="http://schemas.microsoft.com/office/drawing/2014/main" id="{00000000-0008-0000-0100-000060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1043</xdr:row>
      <xdr:rowOff>28575</xdr:rowOff>
    </xdr:from>
    <xdr:to>
      <xdr:col>1</xdr:col>
      <xdr:colOff>285750</xdr:colOff>
      <xdr:row>1043</xdr:row>
      <xdr:rowOff>190500</xdr:rowOff>
    </xdr:to>
    <xdr:sp macro="" textlink="">
      <xdr:nvSpPr>
        <xdr:cNvPr id="3937" name="Check Box 1889" hidden="1">
          <a:extLst>
            <a:ext uri="{63B3BB69-23CF-44E3-9099-C40C66FF867C}">
              <a14:compatExt xmlns:a14="http://schemas.microsoft.com/office/drawing/2010/main" spid="_x0000_s3937"/>
            </a:ext>
            <a:ext uri="{FF2B5EF4-FFF2-40B4-BE49-F238E27FC236}">
              <a16:creationId xmlns:a16="http://schemas.microsoft.com/office/drawing/2014/main" id="{00000000-0008-0000-0100-000061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1044</xdr:row>
      <xdr:rowOff>28575</xdr:rowOff>
    </xdr:from>
    <xdr:to>
      <xdr:col>1</xdr:col>
      <xdr:colOff>285750</xdr:colOff>
      <xdr:row>1044</xdr:row>
      <xdr:rowOff>190500</xdr:rowOff>
    </xdr:to>
    <xdr:sp macro="" textlink="">
      <xdr:nvSpPr>
        <xdr:cNvPr id="3938" name="Check Box 1890" hidden="1">
          <a:extLst>
            <a:ext uri="{63B3BB69-23CF-44E3-9099-C40C66FF867C}">
              <a14:compatExt xmlns:a14="http://schemas.microsoft.com/office/drawing/2010/main" spid="_x0000_s3938"/>
            </a:ext>
            <a:ext uri="{FF2B5EF4-FFF2-40B4-BE49-F238E27FC236}">
              <a16:creationId xmlns:a16="http://schemas.microsoft.com/office/drawing/2014/main" id="{00000000-0008-0000-0100-000062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1045</xdr:row>
      <xdr:rowOff>28575</xdr:rowOff>
    </xdr:from>
    <xdr:to>
      <xdr:col>1</xdr:col>
      <xdr:colOff>285750</xdr:colOff>
      <xdr:row>1045</xdr:row>
      <xdr:rowOff>190500</xdr:rowOff>
    </xdr:to>
    <xdr:sp macro="" textlink="">
      <xdr:nvSpPr>
        <xdr:cNvPr id="3939" name="Check Box 1891" hidden="1">
          <a:extLst>
            <a:ext uri="{63B3BB69-23CF-44E3-9099-C40C66FF867C}">
              <a14:compatExt xmlns:a14="http://schemas.microsoft.com/office/drawing/2010/main" spid="_x0000_s3939"/>
            </a:ext>
            <a:ext uri="{FF2B5EF4-FFF2-40B4-BE49-F238E27FC236}">
              <a16:creationId xmlns:a16="http://schemas.microsoft.com/office/drawing/2014/main" id="{00000000-0008-0000-0100-000063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1046</xdr:row>
      <xdr:rowOff>28575</xdr:rowOff>
    </xdr:from>
    <xdr:to>
      <xdr:col>1</xdr:col>
      <xdr:colOff>285750</xdr:colOff>
      <xdr:row>1046</xdr:row>
      <xdr:rowOff>190500</xdr:rowOff>
    </xdr:to>
    <xdr:sp macro="" textlink="">
      <xdr:nvSpPr>
        <xdr:cNvPr id="3940" name="Check Box 1892" hidden="1">
          <a:extLst>
            <a:ext uri="{63B3BB69-23CF-44E3-9099-C40C66FF867C}">
              <a14:compatExt xmlns:a14="http://schemas.microsoft.com/office/drawing/2010/main" spid="_x0000_s3940"/>
            </a:ext>
            <a:ext uri="{FF2B5EF4-FFF2-40B4-BE49-F238E27FC236}">
              <a16:creationId xmlns:a16="http://schemas.microsoft.com/office/drawing/2014/main" id="{00000000-0008-0000-0100-000064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1047</xdr:row>
      <xdr:rowOff>28575</xdr:rowOff>
    </xdr:from>
    <xdr:to>
      <xdr:col>1</xdr:col>
      <xdr:colOff>285750</xdr:colOff>
      <xdr:row>1047</xdr:row>
      <xdr:rowOff>190500</xdr:rowOff>
    </xdr:to>
    <xdr:sp macro="" textlink="">
      <xdr:nvSpPr>
        <xdr:cNvPr id="3941" name="Check Box 1893" hidden="1">
          <a:extLst>
            <a:ext uri="{63B3BB69-23CF-44E3-9099-C40C66FF867C}">
              <a14:compatExt xmlns:a14="http://schemas.microsoft.com/office/drawing/2010/main" spid="_x0000_s3941"/>
            </a:ext>
            <a:ext uri="{FF2B5EF4-FFF2-40B4-BE49-F238E27FC236}">
              <a16:creationId xmlns:a16="http://schemas.microsoft.com/office/drawing/2014/main" id="{00000000-0008-0000-0100-000065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1048</xdr:row>
      <xdr:rowOff>28575</xdr:rowOff>
    </xdr:from>
    <xdr:to>
      <xdr:col>1</xdr:col>
      <xdr:colOff>285750</xdr:colOff>
      <xdr:row>1048</xdr:row>
      <xdr:rowOff>190500</xdr:rowOff>
    </xdr:to>
    <xdr:sp macro="" textlink="">
      <xdr:nvSpPr>
        <xdr:cNvPr id="3942" name="Check Box 1894" hidden="1">
          <a:extLst>
            <a:ext uri="{63B3BB69-23CF-44E3-9099-C40C66FF867C}">
              <a14:compatExt xmlns:a14="http://schemas.microsoft.com/office/drawing/2010/main" spid="_x0000_s3942"/>
            </a:ext>
            <a:ext uri="{FF2B5EF4-FFF2-40B4-BE49-F238E27FC236}">
              <a16:creationId xmlns:a16="http://schemas.microsoft.com/office/drawing/2014/main" id="{00000000-0008-0000-0100-000066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1049</xdr:row>
      <xdr:rowOff>28575</xdr:rowOff>
    </xdr:from>
    <xdr:to>
      <xdr:col>1</xdr:col>
      <xdr:colOff>285750</xdr:colOff>
      <xdr:row>1049</xdr:row>
      <xdr:rowOff>190500</xdr:rowOff>
    </xdr:to>
    <xdr:sp macro="" textlink="">
      <xdr:nvSpPr>
        <xdr:cNvPr id="3943" name="Check Box 1895" hidden="1">
          <a:extLst>
            <a:ext uri="{63B3BB69-23CF-44E3-9099-C40C66FF867C}">
              <a14:compatExt xmlns:a14="http://schemas.microsoft.com/office/drawing/2010/main" spid="_x0000_s3943"/>
            </a:ext>
            <a:ext uri="{FF2B5EF4-FFF2-40B4-BE49-F238E27FC236}">
              <a16:creationId xmlns:a16="http://schemas.microsoft.com/office/drawing/2014/main" id="{00000000-0008-0000-0100-000067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1050</xdr:row>
      <xdr:rowOff>28575</xdr:rowOff>
    </xdr:from>
    <xdr:to>
      <xdr:col>1</xdr:col>
      <xdr:colOff>285750</xdr:colOff>
      <xdr:row>1050</xdr:row>
      <xdr:rowOff>190500</xdr:rowOff>
    </xdr:to>
    <xdr:sp macro="" textlink="">
      <xdr:nvSpPr>
        <xdr:cNvPr id="3944" name="Check Box 1896" hidden="1">
          <a:extLst>
            <a:ext uri="{63B3BB69-23CF-44E3-9099-C40C66FF867C}">
              <a14:compatExt xmlns:a14="http://schemas.microsoft.com/office/drawing/2010/main" spid="_x0000_s3944"/>
            </a:ext>
            <a:ext uri="{FF2B5EF4-FFF2-40B4-BE49-F238E27FC236}">
              <a16:creationId xmlns:a16="http://schemas.microsoft.com/office/drawing/2014/main" id="{00000000-0008-0000-0100-000068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1051</xdr:row>
      <xdr:rowOff>28575</xdr:rowOff>
    </xdr:from>
    <xdr:to>
      <xdr:col>1</xdr:col>
      <xdr:colOff>285750</xdr:colOff>
      <xdr:row>1051</xdr:row>
      <xdr:rowOff>190500</xdr:rowOff>
    </xdr:to>
    <xdr:sp macro="" textlink="">
      <xdr:nvSpPr>
        <xdr:cNvPr id="3945" name="Check Box 1897" hidden="1">
          <a:extLst>
            <a:ext uri="{63B3BB69-23CF-44E3-9099-C40C66FF867C}">
              <a14:compatExt xmlns:a14="http://schemas.microsoft.com/office/drawing/2010/main" spid="_x0000_s3945"/>
            </a:ext>
            <a:ext uri="{FF2B5EF4-FFF2-40B4-BE49-F238E27FC236}">
              <a16:creationId xmlns:a16="http://schemas.microsoft.com/office/drawing/2014/main" id="{00000000-0008-0000-0100-000069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1052</xdr:row>
      <xdr:rowOff>28575</xdr:rowOff>
    </xdr:from>
    <xdr:to>
      <xdr:col>1</xdr:col>
      <xdr:colOff>285750</xdr:colOff>
      <xdr:row>1052</xdr:row>
      <xdr:rowOff>190500</xdr:rowOff>
    </xdr:to>
    <xdr:sp macro="" textlink="">
      <xdr:nvSpPr>
        <xdr:cNvPr id="3946" name="Check Box 1898" hidden="1">
          <a:extLst>
            <a:ext uri="{63B3BB69-23CF-44E3-9099-C40C66FF867C}">
              <a14:compatExt xmlns:a14="http://schemas.microsoft.com/office/drawing/2010/main" spid="_x0000_s3946"/>
            </a:ext>
            <a:ext uri="{FF2B5EF4-FFF2-40B4-BE49-F238E27FC236}">
              <a16:creationId xmlns:a16="http://schemas.microsoft.com/office/drawing/2014/main" id="{00000000-0008-0000-0100-00006A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1053</xdr:row>
      <xdr:rowOff>28575</xdr:rowOff>
    </xdr:from>
    <xdr:to>
      <xdr:col>1</xdr:col>
      <xdr:colOff>285750</xdr:colOff>
      <xdr:row>1053</xdr:row>
      <xdr:rowOff>190500</xdr:rowOff>
    </xdr:to>
    <xdr:sp macro="" textlink="">
      <xdr:nvSpPr>
        <xdr:cNvPr id="3947" name="Check Box 1899" hidden="1">
          <a:extLst>
            <a:ext uri="{63B3BB69-23CF-44E3-9099-C40C66FF867C}">
              <a14:compatExt xmlns:a14="http://schemas.microsoft.com/office/drawing/2010/main" spid="_x0000_s3947"/>
            </a:ext>
            <a:ext uri="{FF2B5EF4-FFF2-40B4-BE49-F238E27FC236}">
              <a16:creationId xmlns:a16="http://schemas.microsoft.com/office/drawing/2014/main" id="{00000000-0008-0000-0100-00006B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1054</xdr:row>
      <xdr:rowOff>28575</xdr:rowOff>
    </xdr:from>
    <xdr:to>
      <xdr:col>1</xdr:col>
      <xdr:colOff>285750</xdr:colOff>
      <xdr:row>1054</xdr:row>
      <xdr:rowOff>190500</xdr:rowOff>
    </xdr:to>
    <xdr:sp macro="" textlink="">
      <xdr:nvSpPr>
        <xdr:cNvPr id="3948" name="Check Box 1900" hidden="1">
          <a:extLst>
            <a:ext uri="{63B3BB69-23CF-44E3-9099-C40C66FF867C}">
              <a14:compatExt xmlns:a14="http://schemas.microsoft.com/office/drawing/2010/main" spid="_x0000_s3948"/>
            </a:ext>
            <a:ext uri="{FF2B5EF4-FFF2-40B4-BE49-F238E27FC236}">
              <a16:creationId xmlns:a16="http://schemas.microsoft.com/office/drawing/2014/main" id="{00000000-0008-0000-0100-00006C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1055</xdr:row>
      <xdr:rowOff>28575</xdr:rowOff>
    </xdr:from>
    <xdr:to>
      <xdr:col>1</xdr:col>
      <xdr:colOff>285750</xdr:colOff>
      <xdr:row>1055</xdr:row>
      <xdr:rowOff>190500</xdr:rowOff>
    </xdr:to>
    <xdr:sp macro="" textlink="">
      <xdr:nvSpPr>
        <xdr:cNvPr id="3949" name="Check Box 1901" hidden="1">
          <a:extLst>
            <a:ext uri="{63B3BB69-23CF-44E3-9099-C40C66FF867C}">
              <a14:compatExt xmlns:a14="http://schemas.microsoft.com/office/drawing/2010/main" spid="_x0000_s3949"/>
            </a:ext>
            <a:ext uri="{FF2B5EF4-FFF2-40B4-BE49-F238E27FC236}">
              <a16:creationId xmlns:a16="http://schemas.microsoft.com/office/drawing/2014/main" id="{00000000-0008-0000-0100-00006D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1056</xdr:row>
      <xdr:rowOff>28575</xdr:rowOff>
    </xdr:from>
    <xdr:to>
      <xdr:col>1</xdr:col>
      <xdr:colOff>285750</xdr:colOff>
      <xdr:row>1056</xdr:row>
      <xdr:rowOff>190500</xdr:rowOff>
    </xdr:to>
    <xdr:sp macro="" textlink="">
      <xdr:nvSpPr>
        <xdr:cNvPr id="3950" name="Check Box 1902" hidden="1">
          <a:extLst>
            <a:ext uri="{63B3BB69-23CF-44E3-9099-C40C66FF867C}">
              <a14:compatExt xmlns:a14="http://schemas.microsoft.com/office/drawing/2010/main" spid="_x0000_s3950"/>
            </a:ext>
            <a:ext uri="{FF2B5EF4-FFF2-40B4-BE49-F238E27FC236}">
              <a16:creationId xmlns:a16="http://schemas.microsoft.com/office/drawing/2014/main" id="{00000000-0008-0000-0100-00006E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1057</xdr:row>
      <xdr:rowOff>28575</xdr:rowOff>
    </xdr:from>
    <xdr:to>
      <xdr:col>1</xdr:col>
      <xdr:colOff>285750</xdr:colOff>
      <xdr:row>1057</xdr:row>
      <xdr:rowOff>190500</xdr:rowOff>
    </xdr:to>
    <xdr:sp macro="" textlink="">
      <xdr:nvSpPr>
        <xdr:cNvPr id="3951" name="Check Box 1903" hidden="1">
          <a:extLst>
            <a:ext uri="{63B3BB69-23CF-44E3-9099-C40C66FF867C}">
              <a14:compatExt xmlns:a14="http://schemas.microsoft.com/office/drawing/2010/main" spid="_x0000_s3951"/>
            </a:ext>
            <a:ext uri="{FF2B5EF4-FFF2-40B4-BE49-F238E27FC236}">
              <a16:creationId xmlns:a16="http://schemas.microsoft.com/office/drawing/2014/main" id="{00000000-0008-0000-0100-00006F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1058</xdr:row>
      <xdr:rowOff>28575</xdr:rowOff>
    </xdr:from>
    <xdr:to>
      <xdr:col>1</xdr:col>
      <xdr:colOff>285750</xdr:colOff>
      <xdr:row>1058</xdr:row>
      <xdr:rowOff>190500</xdr:rowOff>
    </xdr:to>
    <xdr:sp macro="" textlink="">
      <xdr:nvSpPr>
        <xdr:cNvPr id="3952" name="Check Box 1904" hidden="1">
          <a:extLst>
            <a:ext uri="{63B3BB69-23CF-44E3-9099-C40C66FF867C}">
              <a14:compatExt xmlns:a14="http://schemas.microsoft.com/office/drawing/2010/main" spid="_x0000_s3952"/>
            </a:ext>
            <a:ext uri="{FF2B5EF4-FFF2-40B4-BE49-F238E27FC236}">
              <a16:creationId xmlns:a16="http://schemas.microsoft.com/office/drawing/2014/main" id="{00000000-0008-0000-0100-000070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1059</xdr:row>
      <xdr:rowOff>28575</xdr:rowOff>
    </xdr:from>
    <xdr:to>
      <xdr:col>1</xdr:col>
      <xdr:colOff>285750</xdr:colOff>
      <xdr:row>1059</xdr:row>
      <xdr:rowOff>190500</xdr:rowOff>
    </xdr:to>
    <xdr:sp macro="" textlink="">
      <xdr:nvSpPr>
        <xdr:cNvPr id="3953" name="Check Box 1905" hidden="1">
          <a:extLst>
            <a:ext uri="{63B3BB69-23CF-44E3-9099-C40C66FF867C}">
              <a14:compatExt xmlns:a14="http://schemas.microsoft.com/office/drawing/2010/main" spid="_x0000_s3953"/>
            </a:ext>
            <a:ext uri="{FF2B5EF4-FFF2-40B4-BE49-F238E27FC236}">
              <a16:creationId xmlns:a16="http://schemas.microsoft.com/office/drawing/2014/main" id="{00000000-0008-0000-0100-000071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1082</xdr:row>
      <xdr:rowOff>28575</xdr:rowOff>
    </xdr:from>
    <xdr:to>
      <xdr:col>1</xdr:col>
      <xdr:colOff>285750</xdr:colOff>
      <xdr:row>1082</xdr:row>
      <xdr:rowOff>190500</xdr:rowOff>
    </xdr:to>
    <xdr:sp macro="" textlink="">
      <xdr:nvSpPr>
        <xdr:cNvPr id="3954" name="Check Box 1906" hidden="1">
          <a:extLst>
            <a:ext uri="{63B3BB69-23CF-44E3-9099-C40C66FF867C}">
              <a14:compatExt xmlns:a14="http://schemas.microsoft.com/office/drawing/2010/main" spid="_x0000_s3954"/>
            </a:ext>
            <a:ext uri="{FF2B5EF4-FFF2-40B4-BE49-F238E27FC236}">
              <a16:creationId xmlns:a16="http://schemas.microsoft.com/office/drawing/2014/main" id="{00000000-0008-0000-0100-000072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1083</xdr:row>
      <xdr:rowOff>28575</xdr:rowOff>
    </xdr:from>
    <xdr:to>
      <xdr:col>1</xdr:col>
      <xdr:colOff>285750</xdr:colOff>
      <xdr:row>1083</xdr:row>
      <xdr:rowOff>190500</xdr:rowOff>
    </xdr:to>
    <xdr:sp macro="" textlink="">
      <xdr:nvSpPr>
        <xdr:cNvPr id="3955" name="Check Box 1907" hidden="1">
          <a:extLst>
            <a:ext uri="{63B3BB69-23CF-44E3-9099-C40C66FF867C}">
              <a14:compatExt xmlns:a14="http://schemas.microsoft.com/office/drawing/2010/main" spid="_x0000_s3955"/>
            </a:ext>
            <a:ext uri="{FF2B5EF4-FFF2-40B4-BE49-F238E27FC236}">
              <a16:creationId xmlns:a16="http://schemas.microsoft.com/office/drawing/2014/main" id="{00000000-0008-0000-0100-000073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1084</xdr:row>
      <xdr:rowOff>28575</xdr:rowOff>
    </xdr:from>
    <xdr:to>
      <xdr:col>1</xdr:col>
      <xdr:colOff>285750</xdr:colOff>
      <xdr:row>1084</xdr:row>
      <xdr:rowOff>190500</xdr:rowOff>
    </xdr:to>
    <xdr:sp macro="" textlink="">
      <xdr:nvSpPr>
        <xdr:cNvPr id="3956" name="Check Box 1908" hidden="1">
          <a:extLst>
            <a:ext uri="{63B3BB69-23CF-44E3-9099-C40C66FF867C}">
              <a14:compatExt xmlns:a14="http://schemas.microsoft.com/office/drawing/2010/main" spid="_x0000_s3956"/>
            </a:ext>
            <a:ext uri="{FF2B5EF4-FFF2-40B4-BE49-F238E27FC236}">
              <a16:creationId xmlns:a16="http://schemas.microsoft.com/office/drawing/2014/main" id="{00000000-0008-0000-0100-000074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1085</xdr:row>
      <xdr:rowOff>28575</xdr:rowOff>
    </xdr:from>
    <xdr:to>
      <xdr:col>1</xdr:col>
      <xdr:colOff>285750</xdr:colOff>
      <xdr:row>1085</xdr:row>
      <xdr:rowOff>190500</xdr:rowOff>
    </xdr:to>
    <xdr:sp macro="" textlink="">
      <xdr:nvSpPr>
        <xdr:cNvPr id="3957" name="Check Box 1909" hidden="1">
          <a:extLst>
            <a:ext uri="{63B3BB69-23CF-44E3-9099-C40C66FF867C}">
              <a14:compatExt xmlns:a14="http://schemas.microsoft.com/office/drawing/2010/main" spid="_x0000_s3957"/>
            </a:ext>
            <a:ext uri="{FF2B5EF4-FFF2-40B4-BE49-F238E27FC236}">
              <a16:creationId xmlns:a16="http://schemas.microsoft.com/office/drawing/2014/main" id="{00000000-0008-0000-0100-000075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1086</xdr:row>
      <xdr:rowOff>28575</xdr:rowOff>
    </xdr:from>
    <xdr:to>
      <xdr:col>1</xdr:col>
      <xdr:colOff>285750</xdr:colOff>
      <xdr:row>1086</xdr:row>
      <xdr:rowOff>190500</xdr:rowOff>
    </xdr:to>
    <xdr:sp macro="" textlink="">
      <xdr:nvSpPr>
        <xdr:cNvPr id="3958" name="Check Box 1910" hidden="1">
          <a:extLst>
            <a:ext uri="{63B3BB69-23CF-44E3-9099-C40C66FF867C}">
              <a14:compatExt xmlns:a14="http://schemas.microsoft.com/office/drawing/2010/main" spid="_x0000_s3958"/>
            </a:ext>
            <a:ext uri="{FF2B5EF4-FFF2-40B4-BE49-F238E27FC236}">
              <a16:creationId xmlns:a16="http://schemas.microsoft.com/office/drawing/2014/main" id="{00000000-0008-0000-0100-000076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1087</xdr:row>
      <xdr:rowOff>28575</xdr:rowOff>
    </xdr:from>
    <xdr:to>
      <xdr:col>1</xdr:col>
      <xdr:colOff>285750</xdr:colOff>
      <xdr:row>1087</xdr:row>
      <xdr:rowOff>190500</xdr:rowOff>
    </xdr:to>
    <xdr:sp macro="" textlink="">
      <xdr:nvSpPr>
        <xdr:cNvPr id="3959" name="Check Box 1911" hidden="1">
          <a:extLst>
            <a:ext uri="{63B3BB69-23CF-44E3-9099-C40C66FF867C}">
              <a14:compatExt xmlns:a14="http://schemas.microsoft.com/office/drawing/2010/main" spid="_x0000_s3959"/>
            </a:ext>
            <a:ext uri="{FF2B5EF4-FFF2-40B4-BE49-F238E27FC236}">
              <a16:creationId xmlns:a16="http://schemas.microsoft.com/office/drawing/2014/main" id="{00000000-0008-0000-0100-000077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1088</xdr:row>
      <xdr:rowOff>28575</xdr:rowOff>
    </xdr:from>
    <xdr:to>
      <xdr:col>1</xdr:col>
      <xdr:colOff>285750</xdr:colOff>
      <xdr:row>1088</xdr:row>
      <xdr:rowOff>190500</xdr:rowOff>
    </xdr:to>
    <xdr:sp macro="" textlink="">
      <xdr:nvSpPr>
        <xdr:cNvPr id="3960" name="Check Box 1912" hidden="1">
          <a:extLst>
            <a:ext uri="{63B3BB69-23CF-44E3-9099-C40C66FF867C}">
              <a14:compatExt xmlns:a14="http://schemas.microsoft.com/office/drawing/2010/main" spid="_x0000_s3960"/>
            </a:ext>
            <a:ext uri="{FF2B5EF4-FFF2-40B4-BE49-F238E27FC236}">
              <a16:creationId xmlns:a16="http://schemas.microsoft.com/office/drawing/2014/main" id="{00000000-0008-0000-0100-000078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1089</xdr:row>
      <xdr:rowOff>28575</xdr:rowOff>
    </xdr:from>
    <xdr:to>
      <xdr:col>1</xdr:col>
      <xdr:colOff>285750</xdr:colOff>
      <xdr:row>1089</xdr:row>
      <xdr:rowOff>190500</xdr:rowOff>
    </xdr:to>
    <xdr:sp macro="" textlink="">
      <xdr:nvSpPr>
        <xdr:cNvPr id="3961" name="Check Box 1913" hidden="1">
          <a:extLst>
            <a:ext uri="{63B3BB69-23CF-44E3-9099-C40C66FF867C}">
              <a14:compatExt xmlns:a14="http://schemas.microsoft.com/office/drawing/2010/main" spid="_x0000_s3961"/>
            </a:ext>
            <a:ext uri="{FF2B5EF4-FFF2-40B4-BE49-F238E27FC236}">
              <a16:creationId xmlns:a16="http://schemas.microsoft.com/office/drawing/2014/main" id="{00000000-0008-0000-0100-000079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1090</xdr:row>
      <xdr:rowOff>28575</xdr:rowOff>
    </xdr:from>
    <xdr:to>
      <xdr:col>1</xdr:col>
      <xdr:colOff>285750</xdr:colOff>
      <xdr:row>1090</xdr:row>
      <xdr:rowOff>190500</xdr:rowOff>
    </xdr:to>
    <xdr:sp macro="" textlink="">
      <xdr:nvSpPr>
        <xdr:cNvPr id="3962" name="Check Box 1914" hidden="1">
          <a:extLst>
            <a:ext uri="{63B3BB69-23CF-44E3-9099-C40C66FF867C}">
              <a14:compatExt xmlns:a14="http://schemas.microsoft.com/office/drawing/2010/main" spid="_x0000_s3962"/>
            </a:ext>
            <a:ext uri="{FF2B5EF4-FFF2-40B4-BE49-F238E27FC236}">
              <a16:creationId xmlns:a16="http://schemas.microsoft.com/office/drawing/2014/main" id="{00000000-0008-0000-0100-00007A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1091</xdr:row>
      <xdr:rowOff>28575</xdr:rowOff>
    </xdr:from>
    <xdr:to>
      <xdr:col>1</xdr:col>
      <xdr:colOff>285750</xdr:colOff>
      <xdr:row>1091</xdr:row>
      <xdr:rowOff>190500</xdr:rowOff>
    </xdr:to>
    <xdr:sp macro="" textlink="">
      <xdr:nvSpPr>
        <xdr:cNvPr id="3963" name="Check Box 1915" hidden="1">
          <a:extLst>
            <a:ext uri="{63B3BB69-23CF-44E3-9099-C40C66FF867C}">
              <a14:compatExt xmlns:a14="http://schemas.microsoft.com/office/drawing/2010/main" spid="_x0000_s3963"/>
            </a:ext>
            <a:ext uri="{FF2B5EF4-FFF2-40B4-BE49-F238E27FC236}">
              <a16:creationId xmlns:a16="http://schemas.microsoft.com/office/drawing/2014/main" id="{00000000-0008-0000-0100-00007B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1092</xdr:row>
      <xdr:rowOff>28575</xdr:rowOff>
    </xdr:from>
    <xdr:to>
      <xdr:col>1</xdr:col>
      <xdr:colOff>285750</xdr:colOff>
      <xdr:row>1092</xdr:row>
      <xdr:rowOff>190500</xdr:rowOff>
    </xdr:to>
    <xdr:sp macro="" textlink="">
      <xdr:nvSpPr>
        <xdr:cNvPr id="3964" name="Check Box 1916" hidden="1">
          <a:extLst>
            <a:ext uri="{63B3BB69-23CF-44E3-9099-C40C66FF867C}">
              <a14:compatExt xmlns:a14="http://schemas.microsoft.com/office/drawing/2010/main" spid="_x0000_s3964"/>
            </a:ext>
            <a:ext uri="{FF2B5EF4-FFF2-40B4-BE49-F238E27FC236}">
              <a16:creationId xmlns:a16="http://schemas.microsoft.com/office/drawing/2014/main" id="{00000000-0008-0000-0100-00007C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1093</xdr:row>
      <xdr:rowOff>28575</xdr:rowOff>
    </xdr:from>
    <xdr:to>
      <xdr:col>1</xdr:col>
      <xdr:colOff>285750</xdr:colOff>
      <xdr:row>1093</xdr:row>
      <xdr:rowOff>190500</xdr:rowOff>
    </xdr:to>
    <xdr:sp macro="" textlink="">
      <xdr:nvSpPr>
        <xdr:cNvPr id="3965" name="Check Box 1917" hidden="1">
          <a:extLst>
            <a:ext uri="{63B3BB69-23CF-44E3-9099-C40C66FF867C}">
              <a14:compatExt xmlns:a14="http://schemas.microsoft.com/office/drawing/2010/main" spid="_x0000_s3965"/>
            </a:ext>
            <a:ext uri="{FF2B5EF4-FFF2-40B4-BE49-F238E27FC236}">
              <a16:creationId xmlns:a16="http://schemas.microsoft.com/office/drawing/2014/main" id="{00000000-0008-0000-0100-00007D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1094</xdr:row>
      <xdr:rowOff>28575</xdr:rowOff>
    </xdr:from>
    <xdr:to>
      <xdr:col>1</xdr:col>
      <xdr:colOff>285750</xdr:colOff>
      <xdr:row>1094</xdr:row>
      <xdr:rowOff>190500</xdr:rowOff>
    </xdr:to>
    <xdr:sp macro="" textlink="">
      <xdr:nvSpPr>
        <xdr:cNvPr id="3966" name="Check Box 1918" hidden="1">
          <a:extLst>
            <a:ext uri="{63B3BB69-23CF-44E3-9099-C40C66FF867C}">
              <a14:compatExt xmlns:a14="http://schemas.microsoft.com/office/drawing/2010/main" spid="_x0000_s3966"/>
            </a:ext>
            <a:ext uri="{FF2B5EF4-FFF2-40B4-BE49-F238E27FC236}">
              <a16:creationId xmlns:a16="http://schemas.microsoft.com/office/drawing/2014/main" id="{00000000-0008-0000-0100-00007E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1095</xdr:row>
      <xdr:rowOff>28575</xdr:rowOff>
    </xdr:from>
    <xdr:to>
      <xdr:col>1</xdr:col>
      <xdr:colOff>285750</xdr:colOff>
      <xdr:row>1095</xdr:row>
      <xdr:rowOff>190500</xdr:rowOff>
    </xdr:to>
    <xdr:sp macro="" textlink="">
      <xdr:nvSpPr>
        <xdr:cNvPr id="3967" name="Check Box 1919" hidden="1">
          <a:extLst>
            <a:ext uri="{63B3BB69-23CF-44E3-9099-C40C66FF867C}">
              <a14:compatExt xmlns:a14="http://schemas.microsoft.com/office/drawing/2010/main" spid="_x0000_s3967"/>
            </a:ext>
            <a:ext uri="{FF2B5EF4-FFF2-40B4-BE49-F238E27FC236}">
              <a16:creationId xmlns:a16="http://schemas.microsoft.com/office/drawing/2014/main" id="{00000000-0008-0000-0100-00007F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1097</xdr:row>
      <xdr:rowOff>28575</xdr:rowOff>
    </xdr:from>
    <xdr:to>
      <xdr:col>1</xdr:col>
      <xdr:colOff>285750</xdr:colOff>
      <xdr:row>1097</xdr:row>
      <xdr:rowOff>190500</xdr:rowOff>
    </xdr:to>
    <xdr:sp macro="" textlink="">
      <xdr:nvSpPr>
        <xdr:cNvPr id="3968" name="Check Box 1920" hidden="1">
          <a:extLst>
            <a:ext uri="{63B3BB69-23CF-44E3-9099-C40C66FF867C}">
              <a14:compatExt xmlns:a14="http://schemas.microsoft.com/office/drawing/2010/main" spid="_x0000_s3968"/>
            </a:ext>
            <a:ext uri="{FF2B5EF4-FFF2-40B4-BE49-F238E27FC236}">
              <a16:creationId xmlns:a16="http://schemas.microsoft.com/office/drawing/2014/main" id="{00000000-0008-0000-0100-000080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1098</xdr:row>
      <xdr:rowOff>28575</xdr:rowOff>
    </xdr:from>
    <xdr:to>
      <xdr:col>1</xdr:col>
      <xdr:colOff>285750</xdr:colOff>
      <xdr:row>1098</xdr:row>
      <xdr:rowOff>190500</xdr:rowOff>
    </xdr:to>
    <xdr:sp macro="" textlink="">
      <xdr:nvSpPr>
        <xdr:cNvPr id="3969" name="Check Box 1921" hidden="1">
          <a:extLst>
            <a:ext uri="{63B3BB69-23CF-44E3-9099-C40C66FF867C}">
              <a14:compatExt xmlns:a14="http://schemas.microsoft.com/office/drawing/2010/main" spid="_x0000_s3969"/>
            </a:ext>
            <a:ext uri="{FF2B5EF4-FFF2-40B4-BE49-F238E27FC236}">
              <a16:creationId xmlns:a16="http://schemas.microsoft.com/office/drawing/2014/main" id="{00000000-0008-0000-0100-000081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1102</xdr:row>
      <xdr:rowOff>28575</xdr:rowOff>
    </xdr:from>
    <xdr:to>
      <xdr:col>1</xdr:col>
      <xdr:colOff>285750</xdr:colOff>
      <xdr:row>1102</xdr:row>
      <xdr:rowOff>190500</xdr:rowOff>
    </xdr:to>
    <xdr:sp macro="" textlink="">
      <xdr:nvSpPr>
        <xdr:cNvPr id="3970" name="Check Box 1922" hidden="1">
          <a:extLst>
            <a:ext uri="{63B3BB69-23CF-44E3-9099-C40C66FF867C}">
              <a14:compatExt xmlns:a14="http://schemas.microsoft.com/office/drawing/2010/main" spid="_x0000_s3970"/>
            </a:ext>
            <a:ext uri="{FF2B5EF4-FFF2-40B4-BE49-F238E27FC236}">
              <a16:creationId xmlns:a16="http://schemas.microsoft.com/office/drawing/2014/main" id="{00000000-0008-0000-0100-000082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1103</xdr:row>
      <xdr:rowOff>28575</xdr:rowOff>
    </xdr:from>
    <xdr:to>
      <xdr:col>1</xdr:col>
      <xdr:colOff>285750</xdr:colOff>
      <xdr:row>1103</xdr:row>
      <xdr:rowOff>190500</xdr:rowOff>
    </xdr:to>
    <xdr:sp macro="" textlink="">
      <xdr:nvSpPr>
        <xdr:cNvPr id="3971" name="Check Box 1923" hidden="1">
          <a:extLst>
            <a:ext uri="{63B3BB69-23CF-44E3-9099-C40C66FF867C}">
              <a14:compatExt xmlns:a14="http://schemas.microsoft.com/office/drawing/2010/main" spid="_x0000_s3971"/>
            </a:ext>
            <a:ext uri="{FF2B5EF4-FFF2-40B4-BE49-F238E27FC236}">
              <a16:creationId xmlns:a16="http://schemas.microsoft.com/office/drawing/2014/main" id="{00000000-0008-0000-0100-000083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1104</xdr:row>
      <xdr:rowOff>28575</xdr:rowOff>
    </xdr:from>
    <xdr:to>
      <xdr:col>1</xdr:col>
      <xdr:colOff>285750</xdr:colOff>
      <xdr:row>1104</xdr:row>
      <xdr:rowOff>190500</xdr:rowOff>
    </xdr:to>
    <xdr:sp macro="" textlink="">
      <xdr:nvSpPr>
        <xdr:cNvPr id="3972" name="Check Box 1924" hidden="1">
          <a:extLst>
            <a:ext uri="{63B3BB69-23CF-44E3-9099-C40C66FF867C}">
              <a14:compatExt xmlns:a14="http://schemas.microsoft.com/office/drawing/2010/main" spid="_x0000_s3972"/>
            </a:ext>
            <a:ext uri="{FF2B5EF4-FFF2-40B4-BE49-F238E27FC236}">
              <a16:creationId xmlns:a16="http://schemas.microsoft.com/office/drawing/2014/main" id="{00000000-0008-0000-0100-000084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1105</xdr:row>
      <xdr:rowOff>28575</xdr:rowOff>
    </xdr:from>
    <xdr:to>
      <xdr:col>1</xdr:col>
      <xdr:colOff>285750</xdr:colOff>
      <xdr:row>1105</xdr:row>
      <xdr:rowOff>190500</xdr:rowOff>
    </xdr:to>
    <xdr:sp macro="" textlink="">
      <xdr:nvSpPr>
        <xdr:cNvPr id="3973" name="Check Box 1925" hidden="1">
          <a:extLst>
            <a:ext uri="{63B3BB69-23CF-44E3-9099-C40C66FF867C}">
              <a14:compatExt xmlns:a14="http://schemas.microsoft.com/office/drawing/2010/main" spid="_x0000_s3973"/>
            </a:ext>
            <a:ext uri="{FF2B5EF4-FFF2-40B4-BE49-F238E27FC236}">
              <a16:creationId xmlns:a16="http://schemas.microsoft.com/office/drawing/2014/main" id="{00000000-0008-0000-0100-000085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1106</xdr:row>
      <xdr:rowOff>28575</xdr:rowOff>
    </xdr:from>
    <xdr:to>
      <xdr:col>1</xdr:col>
      <xdr:colOff>285750</xdr:colOff>
      <xdr:row>1106</xdr:row>
      <xdr:rowOff>190500</xdr:rowOff>
    </xdr:to>
    <xdr:sp macro="" textlink="">
      <xdr:nvSpPr>
        <xdr:cNvPr id="3974" name="Check Box 1926" hidden="1">
          <a:extLst>
            <a:ext uri="{63B3BB69-23CF-44E3-9099-C40C66FF867C}">
              <a14:compatExt xmlns:a14="http://schemas.microsoft.com/office/drawing/2010/main" spid="_x0000_s3974"/>
            </a:ext>
            <a:ext uri="{FF2B5EF4-FFF2-40B4-BE49-F238E27FC236}">
              <a16:creationId xmlns:a16="http://schemas.microsoft.com/office/drawing/2014/main" id="{00000000-0008-0000-0100-000086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1107</xdr:row>
      <xdr:rowOff>28575</xdr:rowOff>
    </xdr:from>
    <xdr:to>
      <xdr:col>1</xdr:col>
      <xdr:colOff>285750</xdr:colOff>
      <xdr:row>1107</xdr:row>
      <xdr:rowOff>190500</xdr:rowOff>
    </xdr:to>
    <xdr:sp macro="" textlink="">
      <xdr:nvSpPr>
        <xdr:cNvPr id="3975" name="Check Box 1927" hidden="1">
          <a:extLst>
            <a:ext uri="{63B3BB69-23CF-44E3-9099-C40C66FF867C}">
              <a14:compatExt xmlns:a14="http://schemas.microsoft.com/office/drawing/2010/main" spid="_x0000_s3975"/>
            </a:ext>
            <a:ext uri="{FF2B5EF4-FFF2-40B4-BE49-F238E27FC236}">
              <a16:creationId xmlns:a16="http://schemas.microsoft.com/office/drawing/2014/main" id="{00000000-0008-0000-0100-000087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1108</xdr:row>
      <xdr:rowOff>28575</xdr:rowOff>
    </xdr:from>
    <xdr:to>
      <xdr:col>1</xdr:col>
      <xdr:colOff>285750</xdr:colOff>
      <xdr:row>1108</xdr:row>
      <xdr:rowOff>190500</xdr:rowOff>
    </xdr:to>
    <xdr:sp macro="" textlink="">
      <xdr:nvSpPr>
        <xdr:cNvPr id="3976" name="Check Box 1928" hidden="1">
          <a:extLst>
            <a:ext uri="{63B3BB69-23CF-44E3-9099-C40C66FF867C}">
              <a14:compatExt xmlns:a14="http://schemas.microsoft.com/office/drawing/2010/main" spid="_x0000_s3976"/>
            </a:ext>
            <a:ext uri="{FF2B5EF4-FFF2-40B4-BE49-F238E27FC236}">
              <a16:creationId xmlns:a16="http://schemas.microsoft.com/office/drawing/2014/main" id="{00000000-0008-0000-0100-000088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1109</xdr:row>
      <xdr:rowOff>28575</xdr:rowOff>
    </xdr:from>
    <xdr:to>
      <xdr:col>1</xdr:col>
      <xdr:colOff>285750</xdr:colOff>
      <xdr:row>1109</xdr:row>
      <xdr:rowOff>190500</xdr:rowOff>
    </xdr:to>
    <xdr:sp macro="" textlink="">
      <xdr:nvSpPr>
        <xdr:cNvPr id="3977" name="Check Box 1929" hidden="1">
          <a:extLst>
            <a:ext uri="{63B3BB69-23CF-44E3-9099-C40C66FF867C}">
              <a14:compatExt xmlns:a14="http://schemas.microsoft.com/office/drawing/2010/main" spid="_x0000_s3977"/>
            </a:ext>
            <a:ext uri="{FF2B5EF4-FFF2-40B4-BE49-F238E27FC236}">
              <a16:creationId xmlns:a16="http://schemas.microsoft.com/office/drawing/2014/main" id="{00000000-0008-0000-0100-000089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1110</xdr:row>
      <xdr:rowOff>28575</xdr:rowOff>
    </xdr:from>
    <xdr:to>
      <xdr:col>1</xdr:col>
      <xdr:colOff>285750</xdr:colOff>
      <xdr:row>1110</xdr:row>
      <xdr:rowOff>190500</xdr:rowOff>
    </xdr:to>
    <xdr:sp macro="" textlink="">
      <xdr:nvSpPr>
        <xdr:cNvPr id="3978" name="Check Box 1930" hidden="1">
          <a:extLst>
            <a:ext uri="{63B3BB69-23CF-44E3-9099-C40C66FF867C}">
              <a14:compatExt xmlns:a14="http://schemas.microsoft.com/office/drawing/2010/main" spid="_x0000_s3978"/>
            </a:ext>
            <a:ext uri="{FF2B5EF4-FFF2-40B4-BE49-F238E27FC236}">
              <a16:creationId xmlns:a16="http://schemas.microsoft.com/office/drawing/2014/main" id="{00000000-0008-0000-0100-00008A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1111</xdr:row>
      <xdr:rowOff>28575</xdr:rowOff>
    </xdr:from>
    <xdr:to>
      <xdr:col>1</xdr:col>
      <xdr:colOff>285750</xdr:colOff>
      <xdr:row>1111</xdr:row>
      <xdr:rowOff>190500</xdr:rowOff>
    </xdr:to>
    <xdr:sp macro="" textlink="">
      <xdr:nvSpPr>
        <xdr:cNvPr id="3979" name="Check Box 1931" hidden="1">
          <a:extLst>
            <a:ext uri="{63B3BB69-23CF-44E3-9099-C40C66FF867C}">
              <a14:compatExt xmlns:a14="http://schemas.microsoft.com/office/drawing/2010/main" spid="_x0000_s3979"/>
            </a:ext>
            <a:ext uri="{FF2B5EF4-FFF2-40B4-BE49-F238E27FC236}">
              <a16:creationId xmlns:a16="http://schemas.microsoft.com/office/drawing/2014/main" id="{00000000-0008-0000-0100-00008B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1112</xdr:row>
      <xdr:rowOff>28575</xdr:rowOff>
    </xdr:from>
    <xdr:to>
      <xdr:col>1</xdr:col>
      <xdr:colOff>285750</xdr:colOff>
      <xdr:row>1112</xdr:row>
      <xdr:rowOff>190500</xdr:rowOff>
    </xdr:to>
    <xdr:sp macro="" textlink="">
      <xdr:nvSpPr>
        <xdr:cNvPr id="3980" name="Check Box 1932" hidden="1">
          <a:extLst>
            <a:ext uri="{63B3BB69-23CF-44E3-9099-C40C66FF867C}">
              <a14:compatExt xmlns:a14="http://schemas.microsoft.com/office/drawing/2010/main" spid="_x0000_s3980"/>
            </a:ext>
            <a:ext uri="{FF2B5EF4-FFF2-40B4-BE49-F238E27FC236}">
              <a16:creationId xmlns:a16="http://schemas.microsoft.com/office/drawing/2014/main" id="{00000000-0008-0000-0100-00008C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1113</xdr:row>
      <xdr:rowOff>28575</xdr:rowOff>
    </xdr:from>
    <xdr:to>
      <xdr:col>1</xdr:col>
      <xdr:colOff>285750</xdr:colOff>
      <xdr:row>1113</xdr:row>
      <xdr:rowOff>190500</xdr:rowOff>
    </xdr:to>
    <xdr:sp macro="" textlink="">
      <xdr:nvSpPr>
        <xdr:cNvPr id="3981" name="Check Box 1933" hidden="1">
          <a:extLst>
            <a:ext uri="{63B3BB69-23CF-44E3-9099-C40C66FF867C}">
              <a14:compatExt xmlns:a14="http://schemas.microsoft.com/office/drawing/2010/main" spid="_x0000_s3981"/>
            </a:ext>
            <a:ext uri="{FF2B5EF4-FFF2-40B4-BE49-F238E27FC236}">
              <a16:creationId xmlns:a16="http://schemas.microsoft.com/office/drawing/2014/main" id="{00000000-0008-0000-0100-00008D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1114</xdr:row>
      <xdr:rowOff>28575</xdr:rowOff>
    </xdr:from>
    <xdr:to>
      <xdr:col>1</xdr:col>
      <xdr:colOff>285750</xdr:colOff>
      <xdr:row>1114</xdr:row>
      <xdr:rowOff>190500</xdr:rowOff>
    </xdr:to>
    <xdr:sp macro="" textlink="">
      <xdr:nvSpPr>
        <xdr:cNvPr id="3982" name="Check Box 1934" hidden="1">
          <a:extLst>
            <a:ext uri="{63B3BB69-23CF-44E3-9099-C40C66FF867C}">
              <a14:compatExt xmlns:a14="http://schemas.microsoft.com/office/drawing/2010/main" spid="_x0000_s3982"/>
            </a:ext>
            <a:ext uri="{FF2B5EF4-FFF2-40B4-BE49-F238E27FC236}">
              <a16:creationId xmlns:a16="http://schemas.microsoft.com/office/drawing/2014/main" id="{00000000-0008-0000-0100-00008E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1115</xdr:row>
      <xdr:rowOff>28575</xdr:rowOff>
    </xdr:from>
    <xdr:to>
      <xdr:col>1</xdr:col>
      <xdr:colOff>285750</xdr:colOff>
      <xdr:row>1115</xdr:row>
      <xdr:rowOff>190500</xdr:rowOff>
    </xdr:to>
    <xdr:sp macro="" textlink="">
      <xdr:nvSpPr>
        <xdr:cNvPr id="3983" name="Check Box 1935" hidden="1">
          <a:extLst>
            <a:ext uri="{63B3BB69-23CF-44E3-9099-C40C66FF867C}">
              <a14:compatExt xmlns:a14="http://schemas.microsoft.com/office/drawing/2010/main" spid="_x0000_s3983"/>
            </a:ext>
            <a:ext uri="{FF2B5EF4-FFF2-40B4-BE49-F238E27FC236}">
              <a16:creationId xmlns:a16="http://schemas.microsoft.com/office/drawing/2014/main" id="{00000000-0008-0000-0100-00008F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1116</xdr:row>
      <xdr:rowOff>28575</xdr:rowOff>
    </xdr:from>
    <xdr:to>
      <xdr:col>1</xdr:col>
      <xdr:colOff>285750</xdr:colOff>
      <xdr:row>1116</xdr:row>
      <xdr:rowOff>190500</xdr:rowOff>
    </xdr:to>
    <xdr:sp macro="" textlink="">
      <xdr:nvSpPr>
        <xdr:cNvPr id="3984" name="Check Box 1936" hidden="1">
          <a:extLst>
            <a:ext uri="{63B3BB69-23CF-44E3-9099-C40C66FF867C}">
              <a14:compatExt xmlns:a14="http://schemas.microsoft.com/office/drawing/2010/main" spid="_x0000_s3984"/>
            </a:ext>
            <a:ext uri="{FF2B5EF4-FFF2-40B4-BE49-F238E27FC236}">
              <a16:creationId xmlns:a16="http://schemas.microsoft.com/office/drawing/2014/main" id="{00000000-0008-0000-0100-000090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1117</xdr:row>
      <xdr:rowOff>28575</xdr:rowOff>
    </xdr:from>
    <xdr:to>
      <xdr:col>1</xdr:col>
      <xdr:colOff>285750</xdr:colOff>
      <xdr:row>1117</xdr:row>
      <xdr:rowOff>190500</xdr:rowOff>
    </xdr:to>
    <xdr:sp macro="" textlink="">
      <xdr:nvSpPr>
        <xdr:cNvPr id="3985" name="Check Box 1937" hidden="1">
          <a:extLst>
            <a:ext uri="{63B3BB69-23CF-44E3-9099-C40C66FF867C}">
              <a14:compatExt xmlns:a14="http://schemas.microsoft.com/office/drawing/2010/main" spid="_x0000_s3985"/>
            </a:ext>
            <a:ext uri="{FF2B5EF4-FFF2-40B4-BE49-F238E27FC236}">
              <a16:creationId xmlns:a16="http://schemas.microsoft.com/office/drawing/2014/main" id="{00000000-0008-0000-0100-000091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1118</xdr:row>
      <xdr:rowOff>28575</xdr:rowOff>
    </xdr:from>
    <xdr:to>
      <xdr:col>1</xdr:col>
      <xdr:colOff>285750</xdr:colOff>
      <xdr:row>1118</xdr:row>
      <xdr:rowOff>190500</xdr:rowOff>
    </xdr:to>
    <xdr:sp macro="" textlink="">
      <xdr:nvSpPr>
        <xdr:cNvPr id="3986" name="Check Box 1938" hidden="1">
          <a:extLst>
            <a:ext uri="{63B3BB69-23CF-44E3-9099-C40C66FF867C}">
              <a14:compatExt xmlns:a14="http://schemas.microsoft.com/office/drawing/2010/main" spid="_x0000_s3986"/>
            </a:ext>
            <a:ext uri="{FF2B5EF4-FFF2-40B4-BE49-F238E27FC236}">
              <a16:creationId xmlns:a16="http://schemas.microsoft.com/office/drawing/2014/main" id="{00000000-0008-0000-0100-000092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1119</xdr:row>
      <xdr:rowOff>28575</xdr:rowOff>
    </xdr:from>
    <xdr:to>
      <xdr:col>1</xdr:col>
      <xdr:colOff>285750</xdr:colOff>
      <xdr:row>1119</xdr:row>
      <xdr:rowOff>190500</xdr:rowOff>
    </xdr:to>
    <xdr:sp macro="" textlink="">
      <xdr:nvSpPr>
        <xdr:cNvPr id="3987" name="Check Box 1939" hidden="1">
          <a:extLst>
            <a:ext uri="{63B3BB69-23CF-44E3-9099-C40C66FF867C}">
              <a14:compatExt xmlns:a14="http://schemas.microsoft.com/office/drawing/2010/main" spid="_x0000_s3987"/>
            </a:ext>
            <a:ext uri="{FF2B5EF4-FFF2-40B4-BE49-F238E27FC236}">
              <a16:creationId xmlns:a16="http://schemas.microsoft.com/office/drawing/2014/main" id="{00000000-0008-0000-0100-000093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1120</xdr:row>
      <xdr:rowOff>28575</xdr:rowOff>
    </xdr:from>
    <xdr:to>
      <xdr:col>1</xdr:col>
      <xdr:colOff>285750</xdr:colOff>
      <xdr:row>1120</xdr:row>
      <xdr:rowOff>190500</xdr:rowOff>
    </xdr:to>
    <xdr:sp macro="" textlink="">
      <xdr:nvSpPr>
        <xdr:cNvPr id="3988" name="Check Box 1940" hidden="1">
          <a:extLst>
            <a:ext uri="{63B3BB69-23CF-44E3-9099-C40C66FF867C}">
              <a14:compatExt xmlns:a14="http://schemas.microsoft.com/office/drawing/2010/main" spid="_x0000_s3988"/>
            </a:ext>
            <a:ext uri="{FF2B5EF4-FFF2-40B4-BE49-F238E27FC236}">
              <a16:creationId xmlns:a16="http://schemas.microsoft.com/office/drawing/2014/main" id="{00000000-0008-0000-0100-000094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1121</xdr:row>
      <xdr:rowOff>28575</xdr:rowOff>
    </xdr:from>
    <xdr:to>
      <xdr:col>1</xdr:col>
      <xdr:colOff>285750</xdr:colOff>
      <xdr:row>1121</xdr:row>
      <xdr:rowOff>190500</xdr:rowOff>
    </xdr:to>
    <xdr:sp macro="" textlink="">
      <xdr:nvSpPr>
        <xdr:cNvPr id="3989" name="Check Box 1941" hidden="1">
          <a:extLst>
            <a:ext uri="{63B3BB69-23CF-44E3-9099-C40C66FF867C}">
              <a14:compatExt xmlns:a14="http://schemas.microsoft.com/office/drawing/2010/main" spid="_x0000_s3989"/>
            </a:ext>
            <a:ext uri="{FF2B5EF4-FFF2-40B4-BE49-F238E27FC236}">
              <a16:creationId xmlns:a16="http://schemas.microsoft.com/office/drawing/2014/main" id="{00000000-0008-0000-0100-000095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1122</xdr:row>
      <xdr:rowOff>28575</xdr:rowOff>
    </xdr:from>
    <xdr:to>
      <xdr:col>1</xdr:col>
      <xdr:colOff>285750</xdr:colOff>
      <xdr:row>1122</xdr:row>
      <xdr:rowOff>190500</xdr:rowOff>
    </xdr:to>
    <xdr:sp macro="" textlink="">
      <xdr:nvSpPr>
        <xdr:cNvPr id="3990" name="Check Box 1942" hidden="1">
          <a:extLst>
            <a:ext uri="{63B3BB69-23CF-44E3-9099-C40C66FF867C}">
              <a14:compatExt xmlns:a14="http://schemas.microsoft.com/office/drawing/2010/main" spid="_x0000_s3990"/>
            </a:ext>
            <a:ext uri="{FF2B5EF4-FFF2-40B4-BE49-F238E27FC236}">
              <a16:creationId xmlns:a16="http://schemas.microsoft.com/office/drawing/2014/main" id="{00000000-0008-0000-0100-000096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1123</xdr:row>
      <xdr:rowOff>28575</xdr:rowOff>
    </xdr:from>
    <xdr:to>
      <xdr:col>1</xdr:col>
      <xdr:colOff>285750</xdr:colOff>
      <xdr:row>1123</xdr:row>
      <xdr:rowOff>190500</xdr:rowOff>
    </xdr:to>
    <xdr:sp macro="" textlink="">
      <xdr:nvSpPr>
        <xdr:cNvPr id="3991" name="Check Box 1943" hidden="1">
          <a:extLst>
            <a:ext uri="{63B3BB69-23CF-44E3-9099-C40C66FF867C}">
              <a14:compatExt xmlns:a14="http://schemas.microsoft.com/office/drawing/2010/main" spid="_x0000_s3991"/>
            </a:ext>
            <a:ext uri="{FF2B5EF4-FFF2-40B4-BE49-F238E27FC236}">
              <a16:creationId xmlns:a16="http://schemas.microsoft.com/office/drawing/2014/main" id="{00000000-0008-0000-0100-000097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1124</xdr:row>
      <xdr:rowOff>28575</xdr:rowOff>
    </xdr:from>
    <xdr:to>
      <xdr:col>1</xdr:col>
      <xdr:colOff>285750</xdr:colOff>
      <xdr:row>1124</xdr:row>
      <xdr:rowOff>190500</xdr:rowOff>
    </xdr:to>
    <xdr:sp macro="" textlink="">
      <xdr:nvSpPr>
        <xdr:cNvPr id="3992" name="Check Box 1944" hidden="1">
          <a:extLst>
            <a:ext uri="{63B3BB69-23CF-44E3-9099-C40C66FF867C}">
              <a14:compatExt xmlns:a14="http://schemas.microsoft.com/office/drawing/2010/main" spid="_x0000_s3992"/>
            </a:ext>
            <a:ext uri="{FF2B5EF4-FFF2-40B4-BE49-F238E27FC236}">
              <a16:creationId xmlns:a16="http://schemas.microsoft.com/office/drawing/2014/main" id="{00000000-0008-0000-0100-000098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1125</xdr:row>
      <xdr:rowOff>28575</xdr:rowOff>
    </xdr:from>
    <xdr:to>
      <xdr:col>1</xdr:col>
      <xdr:colOff>285750</xdr:colOff>
      <xdr:row>1125</xdr:row>
      <xdr:rowOff>190500</xdr:rowOff>
    </xdr:to>
    <xdr:sp macro="" textlink="">
      <xdr:nvSpPr>
        <xdr:cNvPr id="3993" name="Check Box 1945" hidden="1">
          <a:extLst>
            <a:ext uri="{63B3BB69-23CF-44E3-9099-C40C66FF867C}">
              <a14:compatExt xmlns:a14="http://schemas.microsoft.com/office/drawing/2010/main" spid="_x0000_s3993"/>
            </a:ext>
            <a:ext uri="{FF2B5EF4-FFF2-40B4-BE49-F238E27FC236}">
              <a16:creationId xmlns:a16="http://schemas.microsoft.com/office/drawing/2014/main" id="{00000000-0008-0000-0100-000099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1126</xdr:row>
      <xdr:rowOff>28575</xdr:rowOff>
    </xdr:from>
    <xdr:to>
      <xdr:col>1</xdr:col>
      <xdr:colOff>285750</xdr:colOff>
      <xdr:row>1126</xdr:row>
      <xdr:rowOff>190500</xdr:rowOff>
    </xdr:to>
    <xdr:sp macro="" textlink="">
      <xdr:nvSpPr>
        <xdr:cNvPr id="3994" name="Check Box 1946" hidden="1">
          <a:extLst>
            <a:ext uri="{63B3BB69-23CF-44E3-9099-C40C66FF867C}">
              <a14:compatExt xmlns:a14="http://schemas.microsoft.com/office/drawing/2010/main" spid="_x0000_s3994"/>
            </a:ext>
            <a:ext uri="{FF2B5EF4-FFF2-40B4-BE49-F238E27FC236}">
              <a16:creationId xmlns:a16="http://schemas.microsoft.com/office/drawing/2014/main" id="{00000000-0008-0000-0100-00009A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1127</xdr:row>
      <xdr:rowOff>28575</xdr:rowOff>
    </xdr:from>
    <xdr:to>
      <xdr:col>1</xdr:col>
      <xdr:colOff>285750</xdr:colOff>
      <xdr:row>1127</xdr:row>
      <xdr:rowOff>190500</xdr:rowOff>
    </xdr:to>
    <xdr:sp macro="" textlink="">
      <xdr:nvSpPr>
        <xdr:cNvPr id="3995" name="Check Box 1947" hidden="1">
          <a:extLst>
            <a:ext uri="{63B3BB69-23CF-44E3-9099-C40C66FF867C}">
              <a14:compatExt xmlns:a14="http://schemas.microsoft.com/office/drawing/2010/main" spid="_x0000_s3995"/>
            </a:ext>
            <a:ext uri="{FF2B5EF4-FFF2-40B4-BE49-F238E27FC236}">
              <a16:creationId xmlns:a16="http://schemas.microsoft.com/office/drawing/2014/main" id="{00000000-0008-0000-0100-00009B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1128</xdr:row>
      <xdr:rowOff>28575</xdr:rowOff>
    </xdr:from>
    <xdr:to>
      <xdr:col>1</xdr:col>
      <xdr:colOff>285750</xdr:colOff>
      <xdr:row>1128</xdr:row>
      <xdr:rowOff>190500</xdr:rowOff>
    </xdr:to>
    <xdr:sp macro="" textlink="">
      <xdr:nvSpPr>
        <xdr:cNvPr id="3996" name="Check Box 1948" hidden="1">
          <a:extLst>
            <a:ext uri="{63B3BB69-23CF-44E3-9099-C40C66FF867C}">
              <a14:compatExt xmlns:a14="http://schemas.microsoft.com/office/drawing/2010/main" spid="_x0000_s3996"/>
            </a:ext>
            <a:ext uri="{FF2B5EF4-FFF2-40B4-BE49-F238E27FC236}">
              <a16:creationId xmlns:a16="http://schemas.microsoft.com/office/drawing/2014/main" id="{00000000-0008-0000-0100-00009C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1151</xdr:row>
      <xdr:rowOff>28575</xdr:rowOff>
    </xdr:from>
    <xdr:to>
      <xdr:col>1</xdr:col>
      <xdr:colOff>285750</xdr:colOff>
      <xdr:row>1151</xdr:row>
      <xdr:rowOff>190500</xdr:rowOff>
    </xdr:to>
    <xdr:sp macro="" textlink="">
      <xdr:nvSpPr>
        <xdr:cNvPr id="3997" name="Check Box 1949" hidden="1">
          <a:extLst>
            <a:ext uri="{63B3BB69-23CF-44E3-9099-C40C66FF867C}">
              <a14:compatExt xmlns:a14="http://schemas.microsoft.com/office/drawing/2010/main" spid="_x0000_s3997"/>
            </a:ext>
            <a:ext uri="{FF2B5EF4-FFF2-40B4-BE49-F238E27FC236}">
              <a16:creationId xmlns:a16="http://schemas.microsoft.com/office/drawing/2014/main" id="{00000000-0008-0000-0100-00009D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1152</xdr:row>
      <xdr:rowOff>28575</xdr:rowOff>
    </xdr:from>
    <xdr:to>
      <xdr:col>1</xdr:col>
      <xdr:colOff>285750</xdr:colOff>
      <xdr:row>1152</xdr:row>
      <xdr:rowOff>190500</xdr:rowOff>
    </xdr:to>
    <xdr:sp macro="" textlink="">
      <xdr:nvSpPr>
        <xdr:cNvPr id="3998" name="Check Box 1950" hidden="1">
          <a:extLst>
            <a:ext uri="{63B3BB69-23CF-44E3-9099-C40C66FF867C}">
              <a14:compatExt xmlns:a14="http://schemas.microsoft.com/office/drawing/2010/main" spid="_x0000_s3998"/>
            </a:ext>
            <a:ext uri="{FF2B5EF4-FFF2-40B4-BE49-F238E27FC236}">
              <a16:creationId xmlns:a16="http://schemas.microsoft.com/office/drawing/2014/main" id="{00000000-0008-0000-0100-00009E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1153</xdr:row>
      <xdr:rowOff>28575</xdr:rowOff>
    </xdr:from>
    <xdr:to>
      <xdr:col>1</xdr:col>
      <xdr:colOff>285750</xdr:colOff>
      <xdr:row>1153</xdr:row>
      <xdr:rowOff>190500</xdr:rowOff>
    </xdr:to>
    <xdr:sp macro="" textlink="">
      <xdr:nvSpPr>
        <xdr:cNvPr id="3999" name="Check Box 1951" hidden="1">
          <a:extLst>
            <a:ext uri="{63B3BB69-23CF-44E3-9099-C40C66FF867C}">
              <a14:compatExt xmlns:a14="http://schemas.microsoft.com/office/drawing/2010/main" spid="_x0000_s3999"/>
            </a:ext>
            <a:ext uri="{FF2B5EF4-FFF2-40B4-BE49-F238E27FC236}">
              <a16:creationId xmlns:a16="http://schemas.microsoft.com/office/drawing/2014/main" id="{00000000-0008-0000-0100-00009F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1154</xdr:row>
      <xdr:rowOff>28575</xdr:rowOff>
    </xdr:from>
    <xdr:to>
      <xdr:col>1</xdr:col>
      <xdr:colOff>285750</xdr:colOff>
      <xdr:row>1154</xdr:row>
      <xdr:rowOff>190500</xdr:rowOff>
    </xdr:to>
    <xdr:sp macro="" textlink="">
      <xdr:nvSpPr>
        <xdr:cNvPr id="4000" name="Check Box 1952" hidden="1">
          <a:extLst>
            <a:ext uri="{63B3BB69-23CF-44E3-9099-C40C66FF867C}">
              <a14:compatExt xmlns:a14="http://schemas.microsoft.com/office/drawing/2010/main" spid="_x0000_s4000"/>
            </a:ext>
            <a:ext uri="{FF2B5EF4-FFF2-40B4-BE49-F238E27FC236}">
              <a16:creationId xmlns:a16="http://schemas.microsoft.com/office/drawing/2014/main" id="{00000000-0008-0000-0100-0000A0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1155</xdr:row>
      <xdr:rowOff>28575</xdr:rowOff>
    </xdr:from>
    <xdr:to>
      <xdr:col>1</xdr:col>
      <xdr:colOff>285750</xdr:colOff>
      <xdr:row>1155</xdr:row>
      <xdr:rowOff>190500</xdr:rowOff>
    </xdr:to>
    <xdr:sp macro="" textlink="">
      <xdr:nvSpPr>
        <xdr:cNvPr id="4001" name="Check Box 1953" hidden="1">
          <a:extLst>
            <a:ext uri="{63B3BB69-23CF-44E3-9099-C40C66FF867C}">
              <a14:compatExt xmlns:a14="http://schemas.microsoft.com/office/drawing/2010/main" spid="_x0000_s4001"/>
            </a:ext>
            <a:ext uri="{FF2B5EF4-FFF2-40B4-BE49-F238E27FC236}">
              <a16:creationId xmlns:a16="http://schemas.microsoft.com/office/drawing/2014/main" id="{00000000-0008-0000-0100-0000A1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1156</xdr:row>
      <xdr:rowOff>28575</xdr:rowOff>
    </xdr:from>
    <xdr:to>
      <xdr:col>1</xdr:col>
      <xdr:colOff>285750</xdr:colOff>
      <xdr:row>1156</xdr:row>
      <xdr:rowOff>190500</xdr:rowOff>
    </xdr:to>
    <xdr:sp macro="" textlink="">
      <xdr:nvSpPr>
        <xdr:cNvPr id="4002" name="Check Box 1954" hidden="1">
          <a:extLst>
            <a:ext uri="{63B3BB69-23CF-44E3-9099-C40C66FF867C}">
              <a14:compatExt xmlns:a14="http://schemas.microsoft.com/office/drawing/2010/main" spid="_x0000_s4002"/>
            </a:ext>
            <a:ext uri="{FF2B5EF4-FFF2-40B4-BE49-F238E27FC236}">
              <a16:creationId xmlns:a16="http://schemas.microsoft.com/office/drawing/2014/main" id="{00000000-0008-0000-0100-0000A2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1157</xdr:row>
      <xdr:rowOff>28575</xdr:rowOff>
    </xdr:from>
    <xdr:to>
      <xdr:col>1</xdr:col>
      <xdr:colOff>285750</xdr:colOff>
      <xdr:row>1157</xdr:row>
      <xdr:rowOff>190500</xdr:rowOff>
    </xdr:to>
    <xdr:sp macro="" textlink="">
      <xdr:nvSpPr>
        <xdr:cNvPr id="4003" name="Check Box 1955" hidden="1">
          <a:extLst>
            <a:ext uri="{63B3BB69-23CF-44E3-9099-C40C66FF867C}">
              <a14:compatExt xmlns:a14="http://schemas.microsoft.com/office/drawing/2010/main" spid="_x0000_s4003"/>
            </a:ext>
            <a:ext uri="{FF2B5EF4-FFF2-40B4-BE49-F238E27FC236}">
              <a16:creationId xmlns:a16="http://schemas.microsoft.com/office/drawing/2014/main" id="{00000000-0008-0000-0100-0000A3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1158</xdr:row>
      <xdr:rowOff>28575</xdr:rowOff>
    </xdr:from>
    <xdr:to>
      <xdr:col>1</xdr:col>
      <xdr:colOff>285750</xdr:colOff>
      <xdr:row>1158</xdr:row>
      <xdr:rowOff>190500</xdr:rowOff>
    </xdr:to>
    <xdr:sp macro="" textlink="">
      <xdr:nvSpPr>
        <xdr:cNvPr id="4004" name="Check Box 1956" hidden="1">
          <a:extLst>
            <a:ext uri="{63B3BB69-23CF-44E3-9099-C40C66FF867C}">
              <a14:compatExt xmlns:a14="http://schemas.microsoft.com/office/drawing/2010/main" spid="_x0000_s4004"/>
            </a:ext>
            <a:ext uri="{FF2B5EF4-FFF2-40B4-BE49-F238E27FC236}">
              <a16:creationId xmlns:a16="http://schemas.microsoft.com/office/drawing/2014/main" id="{00000000-0008-0000-0100-0000A4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1159</xdr:row>
      <xdr:rowOff>28575</xdr:rowOff>
    </xdr:from>
    <xdr:to>
      <xdr:col>1</xdr:col>
      <xdr:colOff>285750</xdr:colOff>
      <xdr:row>1159</xdr:row>
      <xdr:rowOff>190500</xdr:rowOff>
    </xdr:to>
    <xdr:sp macro="" textlink="">
      <xdr:nvSpPr>
        <xdr:cNvPr id="4005" name="Check Box 1957" hidden="1">
          <a:extLst>
            <a:ext uri="{63B3BB69-23CF-44E3-9099-C40C66FF867C}">
              <a14:compatExt xmlns:a14="http://schemas.microsoft.com/office/drawing/2010/main" spid="_x0000_s4005"/>
            </a:ext>
            <a:ext uri="{FF2B5EF4-FFF2-40B4-BE49-F238E27FC236}">
              <a16:creationId xmlns:a16="http://schemas.microsoft.com/office/drawing/2014/main" id="{00000000-0008-0000-0100-0000A5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1160</xdr:row>
      <xdr:rowOff>28575</xdr:rowOff>
    </xdr:from>
    <xdr:to>
      <xdr:col>1</xdr:col>
      <xdr:colOff>285750</xdr:colOff>
      <xdr:row>1160</xdr:row>
      <xdr:rowOff>190500</xdr:rowOff>
    </xdr:to>
    <xdr:sp macro="" textlink="">
      <xdr:nvSpPr>
        <xdr:cNvPr id="4006" name="Check Box 1958" hidden="1">
          <a:extLst>
            <a:ext uri="{63B3BB69-23CF-44E3-9099-C40C66FF867C}">
              <a14:compatExt xmlns:a14="http://schemas.microsoft.com/office/drawing/2010/main" spid="_x0000_s4006"/>
            </a:ext>
            <a:ext uri="{FF2B5EF4-FFF2-40B4-BE49-F238E27FC236}">
              <a16:creationId xmlns:a16="http://schemas.microsoft.com/office/drawing/2014/main" id="{00000000-0008-0000-0100-0000A6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1161</xdr:row>
      <xdr:rowOff>28575</xdr:rowOff>
    </xdr:from>
    <xdr:to>
      <xdr:col>1</xdr:col>
      <xdr:colOff>285750</xdr:colOff>
      <xdr:row>1161</xdr:row>
      <xdr:rowOff>190500</xdr:rowOff>
    </xdr:to>
    <xdr:sp macro="" textlink="">
      <xdr:nvSpPr>
        <xdr:cNvPr id="4007" name="Check Box 1959" hidden="1">
          <a:extLst>
            <a:ext uri="{63B3BB69-23CF-44E3-9099-C40C66FF867C}">
              <a14:compatExt xmlns:a14="http://schemas.microsoft.com/office/drawing/2010/main" spid="_x0000_s4007"/>
            </a:ext>
            <a:ext uri="{FF2B5EF4-FFF2-40B4-BE49-F238E27FC236}">
              <a16:creationId xmlns:a16="http://schemas.microsoft.com/office/drawing/2014/main" id="{00000000-0008-0000-0100-0000A7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1162</xdr:row>
      <xdr:rowOff>28575</xdr:rowOff>
    </xdr:from>
    <xdr:to>
      <xdr:col>1</xdr:col>
      <xdr:colOff>285750</xdr:colOff>
      <xdr:row>1162</xdr:row>
      <xdr:rowOff>190500</xdr:rowOff>
    </xdr:to>
    <xdr:sp macro="" textlink="">
      <xdr:nvSpPr>
        <xdr:cNvPr id="4008" name="Check Box 1960" hidden="1">
          <a:extLst>
            <a:ext uri="{63B3BB69-23CF-44E3-9099-C40C66FF867C}">
              <a14:compatExt xmlns:a14="http://schemas.microsoft.com/office/drawing/2010/main" spid="_x0000_s4008"/>
            </a:ext>
            <a:ext uri="{FF2B5EF4-FFF2-40B4-BE49-F238E27FC236}">
              <a16:creationId xmlns:a16="http://schemas.microsoft.com/office/drawing/2014/main" id="{00000000-0008-0000-0100-0000A8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1163</xdr:row>
      <xdr:rowOff>28575</xdr:rowOff>
    </xdr:from>
    <xdr:to>
      <xdr:col>1</xdr:col>
      <xdr:colOff>285750</xdr:colOff>
      <xdr:row>1163</xdr:row>
      <xdr:rowOff>190500</xdr:rowOff>
    </xdr:to>
    <xdr:sp macro="" textlink="">
      <xdr:nvSpPr>
        <xdr:cNvPr id="4009" name="Check Box 1961" hidden="1">
          <a:extLst>
            <a:ext uri="{63B3BB69-23CF-44E3-9099-C40C66FF867C}">
              <a14:compatExt xmlns:a14="http://schemas.microsoft.com/office/drawing/2010/main" spid="_x0000_s4009"/>
            </a:ext>
            <a:ext uri="{FF2B5EF4-FFF2-40B4-BE49-F238E27FC236}">
              <a16:creationId xmlns:a16="http://schemas.microsoft.com/office/drawing/2014/main" id="{00000000-0008-0000-0100-0000A9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1164</xdr:row>
      <xdr:rowOff>28575</xdr:rowOff>
    </xdr:from>
    <xdr:to>
      <xdr:col>1</xdr:col>
      <xdr:colOff>285750</xdr:colOff>
      <xdr:row>1164</xdr:row>
      <xdr:rowOff>190500</xdr:rowOff>
    </xdr:to>
    <xdr:sp macro="" textlink="">
      <xdr:nvSpPr>
        <xdr:cNvPr id="4010" name="Check Box 1962" hidden="1">
          <a:extLst>
            <a:ext uri="{63B3BB69-23CF-44E3-9099-C40C66FF867C}">
              <a14:compatExt xmlns:a14="http://schemas.microsoft.com/office/drawing/2010/main" spid="_x0000_s4010"/>
            </a:ext>
            <a:ext uri="{FF2B5EF4-FFF2-40B4-BE49-F238E27FC236}">
              <a16:creationId xmlns:a16="http://schemas.microsoft.com/office/drawing/2014/main" id="{00000000-0008-0000-0100-0000AA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1166</xdr:row>
      <xdr:rowOff>28575</xdr:rowOff>
    </xdr:from>
    <xdr:to>
      <xdr:col>1</xdr:col>
      <xdr:colOff>285750</xdr:colOff>
      <xdr:row>1166</xdr:row>
      <xdr:rowOff>190500</xdr:rowOff>
    </xdr:to>
    <xdr:sp macro="" textlink="">
      <xdr:nvSpPr>
        <xdr:cNvPr id="4011" name="Check Box 1963" hidden="1">
          <a:extLst>
            <a:ext uri="{63B3BB69-23CF-44E3-9099-C40C66FF867C}">
              <a14:compatExt xmlns:a14="http://schemas.microsoft.com/office/drawing/2010/main" spid="_x0000_s4011"/>
            </a:ext>
            <a:ext uri="{FF2B5EF4-FFF2-40B4-BE49-F238E27FC236}">
              <a16:creationId xmlns:a16="http://schemas.microsoft.com/office/drawing/2014/main" id="{00000000-0008-0000-0100-0000AB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1167</xdr:row>
      <xdr:rowOff>28575</xdr:rowOff>
    </xdr:from>
    <xdr:to>
      <xdr:col>1</xdr:col>
      <xdr:colOff>285750</xdr:colOff>
      <xdr:row>1167</xdr:row>
      <xdr:rowOff>190500</xdr:rowOff>
    </xdr:to>
    <xdr:sp macro="" textlink="">
      <xdr:nvSpPr>
        <xdr:cNvPr id="4012" name="Check Box 1964" hidden="1">
          <a:extLst>
            <a:ext uri="{63B3BB69-23CF-44E3-9099-C40C66FF867C}">
              <a14:compatExt xmlns:a14="http://schemas.microsoft.com/office/drawing/2010/main" spid="_x0000_s4012"/>
            </a:ext>
            <a:ext uri="{FF2B5EF4-FFF2-40B4-BE49-F238E27FC236}">
              <a16:creationId xmlns:a16="http://schemas.microsoft.com/office/drawing/2014/main" id="{00000000-0008-0000-0100-0000AC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1171</xdr:row>
      <xdr:rowOff>28575</xdr:rowOff>
    </xdr:from>
    <xdr:to>
      <xdr:col>1</xdr:col>
      <xdr:colOff>285750</xdr:colOff>
      <xdr:row>1171</xdr:row>
      <xdr:rowOff>190500</xdr:rowOff>
    </xdr:to>
    <xdr:sp macro="" textlink="">
      <xdr:nvSpPr>
        <xdr:cNvPr id="4013" name="Check Box 1965" hidden="1">
          <a:extLst>
            <a:ext uri="{63B3BB69-23CF-44E3-9099-C40C66FF867C}">
              <a14:compatExt xmlns:a14="http://schemas.microsoft.com/office/drawing/2010/main" spid="_x0000_s4013"/>
            </a:ext>
            <a:ext uri="{FF2B5EF4-FFF2-40B4-BE49-F238E27FC236}">
              <a16:creationId xmlns:a16="http://schemas.microsoft.com/office/drawing/2014/main" id="{00000000-0008-0000-0100-0000AD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1172</xdr:row>
      <xdr:rowOff>28575</xdr:rowOff>
    </xdr:from>
    <xdr:to>
      <xdr:col>1</xdr:col>
      <xdr:colOff>285750</xdr:colOff>
      <xdr:row>1172</xdr:row>
      <xdr:rowOff>190500</xdr:rowOff>
    </xdr:to>
    <xdr:sp macro="" textlink="">
      <xdr:nvSpPr>
        <xdr:cNvPr id="4014" name="Check Box 1966" hidden="1">
          <a:extLst>
            <a:ext uri="{63B3BB69-23CF-44E3-9099-C40C66FF867C}">
              <a14:compatExt xmlns:a14="http://schemas.microsoft.com/office/drawing/2010/main" spid="_x0000_s4014"/>
            </a:ext>
            <a:ext uri="{FF2B5EF4-FFF2-40B4-BE49-F238E27FC236}">
              <a16:creationId xmlns:a16="http://schemas.microsoft.com/office/drawing/2014/main" id="{00000000-0008-0000-0100-0000AE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1173</xdr:row>
      <xdr:rowOff>28575</xdr:rowOff>
    </xdr:from>
    <xdr:to>
      <xdr:col>1</xdr:col>
      <xdr:colOff>285750</xdr:colOff>
      <xdr:row>1173</xdr:row>
      <xdr:rowOff>190500</xdr:rowOff>
    </xdr:to>
    <xdr:sp macro="" textlink="">
      <xdr:nvSpPr>
        <xdr:cNvPr id="4015" name="Check Box 1967" hidden="1">
          <a:extLst>
            <a:ext uri="{63B3BB69-23CF-44E3-9099-C40C66FF867C}">
              <a14:compatExt xmlns:a14="http://schemas.microsoft.com/office/drawing/2010/main" spid="_x0000_s4015"/>
            </a:ext>
            <a:ext uri="{FF2B5EF4-FFF2-40B4-BE49-F238E27FC236}">
              <a16:creationId xmlns:a16="http://schemas.microsoft.com/office/drawing/2014/main" id="{00000000-0008-0000-0100-0000AF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1174</xdr:row>
      <xdr:rowOff>28575</xdr:rowOff>
    </xdr:from>
    <xdr:to>
      <xdr:col>1</xdr:col>
      <xdr:colOff>285750</xdr:colOff>
      <xdr:row>1174</xdr:row>
      <xdr:rowOff>190500</xdr:rowOff>
    </xdr:to>
    <xdr:sp macro="" textlink="">
      <xdr:nvSpPr>
        <xdr:cNvPr id="4016" name="Check Box 1968" hidden="1">
          <a:extLst>
            <a:ext uri="{63B3BB69-23CF-44E3-9099-C40C66FF867C}">
              <a14:compatExt xmlns:a14="http://schemas.microsoft.com/office/drawing/2010/main" spid="_x0000_s4016"/>
            </a:ext>
            <a:ext uri="{FF2B5EF4-FFF2-40B4-BE49-F238E27FC236}">
              <a16:creationId xmlns:a16="http://schemas.microsoft.com/office/drawing/2014/main" id="{00000000-0008-0000-0100-0000B0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1175</xdr:row>
      <xdr:rowOff>28575</xdr:rowOff>
    </xdr:from>
    <xdr:to>
      <xdr:col>1</xdr:col>
      <xdr:colOff>285750</xdr:colOff>
      <xdr:row>1175</xdr:row>
      <xdr:rowOff>190500</xdr:rowOff>
    </xdr:to>
    <xdr:sp macro="" textlink="">
      <xdr:nvSpPr>
        <xdr:cNvPr id="4017" name="Check Box 1969" hidden="1">
          <a:extLst>
            <a:ext uri="{63B3BB69-23CF-44E3-9099-C40C66FF867C}">
              <a14:compatExt xmlns:a14="http://schemas.microsoft.com/office/drawing/2010/main" spid="_x0000_s4017"/>
            </a:ext>
            <a:ext uri="{FF2B5EF4-FFF2-40B4-BE49-F238E27FC236}">
              <a16:creationId xmlns:a16="http://schemas.microsoft.com/office/drawing/2014/main" id="{00000000-0008-0000-0100-0000B1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1176</xdr:row>
      <xdr:rowOff>28575</xdr:rowOff>
    </xdr:from>
    <xdr:to>
      <xdr:col>1</xdr:col>
      <xdr:colOff>285750</xdr:colOff>
      <xdr:row>1176</xdr:row>
      <xdr:rowOff>190500</xdr:rowOff>
    </xdr:to>
    <xdr:sp macro="" textlink="">
      <xdr:nvSpPr>
        <xdr:cNvPr id="4018" name="Check Box 1970" hidden="1">
          <a:extLst>
            <a:ext uri="{63B3BB69-23CF-44E3-9099-C40C66FF867C}">
              <a14:compatExt xmlns:a14="http://schemas.microsoft.com/office/drawing/2010/main" spid="_x0000_s4018"/>
            </a:ext>
            <a:ext uri="{FF2B5EF4-FFF2-40B4-BE49-F238E27FC236}">
              <a16:creationId xmlns:a16="http://schemas.microsoft.com/office/drawing/2014/main" id="{00000000-0008-0000-0100-0000B2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1177</xdr:row>
      <xdr:rowOff>28575</xdr:rowOff>
    </xdr:from>
    <xdr:to>
      <xdr:col>1</xdr:col>
      <xdr:colOff>285750</xdr:colOff>
      <xdr:row>1177</xdr:row>
      <xdr:rowOff>190500</xdr:rowOff>
    </xdr:to>
    <xdr:sp macro="" textlink="">
      <xdr:nvSpPr>
        <xdr:cNvPr id="4019" name="Check Box 1971" hidden="1">
          <a:extLst>
            <a:ext uri="{63B3BB69-23CF-44E3-9099-C40C66FF867C}">
              <a14:compatExt xmlns:a14="http://schemas.microsoft.com/office/drawing/2010/main" spid="_x0000_s4019"/>
            </a:ext>
            <a:ext uri="{FF2B5EF4-FFF2-40B4-BE49-F238E27FC236}">
              <a16:creationId xmlns:a16="http://schemas.microsoft.com/office/drawing/2014/main" id="{00000000-0008-0000-0100-0000B3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1178</xdr:row>
      <xdr:rowOff>28575</xdr:rowOff>
    </xdr:from>
    <xdr:to>
      <xdr:col>1</xdr:col>
      <xdr:colOff>285750</xdr:colOff>
      <xdr:row>1178</xdr:row>
      <xdr:rowOff>190500</xdr:rowOff>
    </xdr:to>
    <xdr:sp macro="" textlink="">
      <xdr:nvSpPr>
        <xdr:cNvPr id="4020" name="Check Box 1972" hidden="1">
          <a:extLst>
            <a:ext uri="{63B3BB69-23CF-44E3-9099-C40C66FF867C}">
              <a14:compatExt xmlns:a14="http://schemas.microsoft.com/office/drawing/2010/main" spid="_x0000_s4020"/>
            </a:ext>
            <a:ext uri="{FF2B5EF4-FFF2-40B4-BE49-F238E27FC236}">
              <a16:creationId xmlns:a16="http://schemas.microsoft.com/office/drawing/2014/main" id="{00000000-0008-0000-0100-0000B4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1179</xdr:row>
      <xdr:rowOff>28575</xdr:rowOff>
    </xdr:from>
    <xdr:to>
      <xdr:col>1</xdr:col>
      <xdr:colOff>285750</xdr:colOff>
      <xdr:row>1179</xdr:row>
      <xdr:rowOff>190500</xdr:rowOff>
    </xdr:to>
    <xdr:sp macro="" textlink="">
      <xdr:nvSpPr>
        <xdr:cNvPr id="4021" name="Check Box 1973" hidden="1">
          <a:extLst>
            <a:ext uri="{63B3BB69-23CF-44E3-9099-C40C66FF867C}">
              <a14:compatExt xmlns:a14="http://schemas.microsoft.com/office/drawing/2010/main" spid="_x0000_s4021"/>
            </a:ext>
            <a:ext uri="{FF2B5EF4-FFF2-40B4-BE49-F238E27FC236}">
              <a16:creationId xmlns:a16="http://schemas.microsoft.com/office/drawing/2014/main" id="{00000000-0008-0000-0100-0000B5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1180</xdr:row>
      <xdr:rowOff>28575</xdr:rowOff>
    </xdr:from>
    <xdr:to>
      <xdr:col>1</xdr:col>
      <xdr:colOff>285750</xdr:colOff>
      <xdr:row>1180</xdr:row>
      <xdr:rowOff>190500</xdr:rowOff>
    </xdr:to>
    <xdr:sp macro="" textlink="">
      <xdr:nvSpPr>
        <xdr:cNvPr id="4022" name="Check Box 1974" hidden="1">
          <a:extLst>
            <a:ext uri="{63B3BB69-23CF-44E3-9099-C40C66FF867C}">
              <a14:compatExt xmlns:a14="http://schemas.microsoft.com/office/drawing/2010/main" spid="_x0000_s4022"/>
            </a:ext>
            <a:ext uri="{FF2B5EF4-FFF2-40B4-BE49-F238E27FC236}">
              <a16:creationId xmlns:a16="http://schemas.microsoft.com/office/drawing/2014/main" id="{00000000-0008-0000-0100-0000B6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1181</xdr:row>
      <xdr:rowOff>28575</xdr:rowOff>
    </xdr:from>
    <xdr:to>
      <xdr:col>1</xdr:col>
      <xdr:colOff>285750</xdr:colOff>
      <xdr:row>1181</xdr:row>
      <xdr:rowOff>190500</xdr:rowOff>
    </xdr:to>
    <xdr:sp macro="" textlink="">
      <xdr:nvSpPr>
        <xdr:cNvPr id="4023" name="Check Box 1975" hidden="1">
          <a:extLst>
            <a:ext uri="{63B3BB69-23CF-44E3-9099-C40C66FF867C}">
              <a14:compatExt xmlns:a14="http://schemas.microsoft.com/office/drawing/2010/main" spid="_x0000_s4023"/>
            </a:ext>
            <a:ext uri="{FF2B5EF4-FFF2-40B4-BE49-F238E27FC236}">
              <a16:creationId xmlns:a16="http://schemas.microsoft.com/office/drawing/2014/main" id="{00000000-0008-0000-0100-0000B7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1182</xdr:row>
      <xdr:rowOff>28575</xdr:rowOff>
    </xdr:from>
    <xdr:to>
      <xdr:col>1</xdr:col>
      <xdr:colOff>285750</xdr:colOff>
      <xdr:row>1182</xdr:row>
      <xdr:rowOff>190500</xdr:rowOff>
    </xdr:to>
    <xdr:sp macro="" textlink="">
      <xdr:nvSpPr>
        <xdr:cNvPr id="4024" name="Check Box 1976" hidden="1">
          <a:extLst>
            <a:ext uri="{63B3BB69-23CF-44E3-9099-C40C66FF867C}">
              <a14:compatExt xmlns:a14="http://schemas.microsoft.com/office/drawing/2010/main" spid="_x0000_s4024"/>
            </a:ext>
            <a:ext uri="{FF2B5EF4-FFF2-40B4-BE49-F238E27FC236}">
              <a16:creationId xmlns:a16="http://schemas.microsoft.com/office/drawing/2014/main" id="{00000000-0008-0000-0100-0000B8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1183</xdr:row>
      <xdr:rowOff>28575</xdr:rowOff>
    </xdr:from>
    <xdr:to>
      <xdr:col>1</xdr:col>
      <xdr:colOff>285750</xdr:colOff>
      <xdr:row>1183</xdr:row>
      <xdr:rowOff>190500</xdr:rowOff>
    </xdr:to>
    <xdr:sp macro="" textlink="">
      <xdr:nvSpPr>
        <xdr:cNvPr id="4025" name="Check Box 1977" hidden="1">
          <a:extLst>
            <a:ext uri="{63B3BB69-23CF-44E3-9099-C40C66FF867C}">
              <a14:compatExt xmlns:a14="http://schemas.microsoft.com/office/drawing/2010/main" spid="_x0000_s4025"/>
            </a:ext>
            <a:ext uri="{FF2B5EF4-FFF2-40B4-BE49-F238E27FC236}">
              <a16:creationId xmlns:a16="http://schemas.microsoft.com/office/drawing/2014/main" id="{00000000-0008-0000-0100-0000B9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1184</xdr:row>
      <xdr:rowOff>28575</xdr:rowOff>
    </xdr:from>
    <xdr:to>
      <xdr:col>1</xdr:col>
      <xdr:colOff>285750</xdr:colOff>
      <xdr:row>1184</xdr:row>
      <xdr:rowOff>190500</xdr:rowOff>
    </xdr:to>
    <xdr:sp macro="" textlink="">
      <xdr:nvSpPr>
        <xdr:cNvPr id="4026" name="Check Box 1978" hidden="1">
          <a:extLst>
            <a:ext uri="{63B3BB69-23CF-44E3-9099-C40C66FF867C}">
              <a14:compatExt xmlns:a14="http://schemas.microsoft.com/office/drawing/2010/main" spid="_x0000_s4026"/>
            </a:ext>
            <a:ext uri="{FF2B5EF4-FFF2-40B4-BE49-F238E27FC236}">
              <a16:creationId xmlns:a16="http://schemas.microsoft.com/office/drawing/2014/main" id="{00000000-0008-0000-0100-0000BA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1185</xdr:row>
      <xdr:rowOff>28575</xdr:rowOff>
    </xdr:from>
    <xdr:to>
      <xdr:col>1</xdr:col>
      <xdr:colOff>285750</xdr:colOff>
      <xdr:row>1185</xdr:row>
      <xdr:rowOff>190500</xdr:rowOff>
    </xdr:to>
    <xdr:sp macro="" textlink="">
      <xdr:nvSpPr>
        <xdr:cNvPr id="4027" name="Check Box 1979" hidden="1">
          <a:extLst>
            <a:ext uri="{63B3BB69-23CF-44E3-9099-C40C66FF867C}">
              <a14:compatExt xmlns:a14="http://schemas.microsoft.com/office/drawing/2010/main" spid="_x0000_s4027"/>
            </a:ext>
            <a:ext uri="{FF2B5EF4-FFF2-40B4-BE49-F238E27FC236}">
              <a16:creationId xmlns:a16="http://schemas.microsoft.com/office/drawing/2014/main" id="{00000000-0008-0000-0100-0000BB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1186</xdr:row>
      <xdr:rowOff>28575</xdr:rowOff>
    </xdr:from>
    <xdr:to>
      <xdr:col>1</xdr:col>
      <xdr:colOff>285750</xdr:colOff>
      <xdr:row>1186</xdr:row>
      <xdr:rowOff>190500</xdr:rowOff>
    </xdr:to>
    <xdr:sp macro="" textlink="">
      <xdr:nvSpPr>
        <xdr:cNvPr id="4028" name="Check Box 1980" hidden="1">
          <a:extLst>
            <a:ext uri="{63B3BB69-23CF-44E3-9099-C40C66FF867C}">
              <a14:compatExt xmlns:a14="http://schemas.microsoft.com/office/drawing/2010/main" spid="_x0000_s4028"/>
            </a:ext>
            <a:ext uri="{FF2B5EF4-FFF2-40B4-BE49-F238E27FC236}">
              <a16:creationId xmlns:a16="http://schemas.microsoft.com/office/drawing/2014/main" id="{00000000-0008-0000-0100-0000BC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1187</xdr:row>
      <xdr:rowOff>28575</xdr:rowOff>
    </xdr:from>
    <xdr:to>
      <xdr:col>1</xdr:col>
      <xdr:colOff>285750</xdr:colOff>
      <xdr:row>1187</xdr:row>
      <xdr:rowOff>190500</xdr:rowOff>
    </xdr:to>
    <xdr:sp macro="" textlink="">
      <xdr:nvSpPr>
        <xdr:cNvPr id="4029" name="Check Box 1981" hidden="1">
          <a:extLst>
            <a:ext uri="{63B3BB69-23CF-44E3-9099-C40C66FF867C}">
              <a14:compatExt xmlns:a14="http://schemas.microsoft.com/office/drawing/2010/main" spid="_x0000_s4029"/>
            </a:ext>
            <a:ext uri="{FF2B5EF4-FFF2-40B4-BE49-F238E27FC236}">
              <a16:creationId xmlns:a16="http://schemas.microsoft.com/office/drawing/2014/main" id="{00000000-0008-0000-0100-0000BD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1188</xdr:row>
      <xdr:rowOff>28575</xdr:rowOff>
    </xdr:from>
    <xdr:to>
      <xdr:col>1</xdr:col>
      <xdr:colOff>285750</xdr:colOff>
      <xdr:row>1188</xdr:row>
      <xdr:rowOff>190500</xdr:rowOff>
    </xdr:to>
    <xdr:sp macro="" textlink="">
      <xdr:nvSpPr>
        <xdr:cNvPr id="4030" name="Check Box 1982" hidden="1">
          <a:extLst>
            <a:ext uri="{63B3BB69-23CF-44E3-9099-C40C66FF867C}">
              <a14:compatExt xmlns:a14="http://schemas.microsoft.com/office/drawing/2010/main" spid="_x0000_s4030"/>
            </a:ext>
            <a:ext uri="{FF2B5EF4-FFF2-40B4-BE49-F238E27FC236}">
              <a16:creationId xmlns:a16="http://schemas.microsoft.com/office/drawing/2014/main" id="{00000000-0008-0000-0100-0000BE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1189</xdr:row>
      <xdr:rowOff>28575</xdr:rowOff>
    </xdr:from>
    <xdr:to>
      <xdr:col>1</xdr:col>
      <xdr:colOff>285750</xdr:colOff>
      <xdr:row>1189</xdr:row>
      <xdr:rowOff>190500</xdr:rowOff>
    </xdr:to>
    <xdr:sp macro="" textlink="">
      <xdr:nvSpPr>
        <xdr:cNvPr id="4031" name="Check Box 1983" hidden="1">
          <a:extLst>
            <a:ext uri="{63B3BB69-23CF-44E3-9099-C40C66FF867C}">
              <a14:compatExt xmlns:a14="http://schemas.microsoft.com/office/drawing/2010/main" spid="_x0000_s4031"/>
            </a:ext>
            <a:ext uri="{FF2B5EF4-FFF2-40B4-BE49-F238E27FC236}">
              <a16:creationId xmlns:a16="http://schemas.microsoft.com/office/drawing/2014/main" id="{00000000-0008-0000-0100-0000BF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1190</xdr:row>
      <xdr:rowOff>28575</xdr:rowOff>
    </xdr:from>
    <xdr:to>
      <xdr:col>1</xdr:col>
      <xdr:colOff>285750</xdr:colOff>
      <xdr:row>1190</xdr:row>
      <xdr:rowOff>190500</xdr:rowOff>
    </xdr:to>
    <xdr:sp macro="" textlink="">
      <xdr:nvSpPr>
        <xdr:cNvPr id="4032" name="Check Box 1984" hidden="1">
          <a:extLst>
            <a:ext uri="{63B3BB69-23CF-44E3-9099-C40C66FF867C}">
              <a14:compatExt xmlns:a14="http://schemas.microsoft.com/office/drawing/2010/main" spid="_x0000_s4032"/>
            </a:ext>
            <a:ext uri="{FF2B5EF4-FFF2-40B4-BE49-F238E27FC236}">
              <a16:creationId xmlns:a16="http://schemas.microsoft.com/office/drawing/2014/main" id="{00000000-0008-0000-0100-0000C0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1191</xdr:row>
      <xdr:rowOff>28575</xdr:rowOff>
    </xdr:from>
    <xdr:to>
      <xdr:col>1</xdr:col>
      <xdr:colOff>285750</xdr:colOff>
      <xdr:row>1191</xdr:row>
      <xdr:rowOff>190500</xdr:rowOff>
    </xdr:to>
    <xdr:sp macro="" textlink="">
      <xdr:nvSpPr>
        <xdr:cNvPr id="4033" name="Check Box 1985" hidden="1">
          <a:extLst>
            <a:ext uri="{63B3BB69-23CF-44E3-9099-C40C66FF867C}">
              <a14:compatExt xmlns:a14="http://schemas.microsoft.com/office/drawing/2010/main" spid="_x0000_s4033"/>
            </a:ext>
            <a:ext uri="{FF2B5EF4-FFF2-40B4-BE49-F238E27FC236}">
              <a16:creationId xmlns:a16="http://schemas.microsoft.com/office/drawing/2014/main" id="{00000000-0008-0000-0100-0000C1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1192</xdr:row>
      <xdr:rowOff>28575</xdr:rowOff>
    </xdr:from>
    <xdr:to>
      <xdr:col>1</xdr:col>
      <xdr:colOff>285750</xdr:colOff>
      <xdr:row>1192</xdr:row>
      <xdr:rowOff>190500</xdr:rowOff>
    </xdr:to>
    <xdr:sp macro="" textlink="">
      <xdr:nvSpPr>
        <xdr:cNvPr id="4034" name="Check Box 1986" hidden="1">
          <a:extLst>
            <a:ext uri="{63B3BB69-23CF-44E3-9099-C40C66FF867C}">
              <a14:compatExt xmlns:a14="http://schemas.microsoft.com/office/drawing/2010/main" spid="_x0000_s4034"/>
            </a:ext>
            <a:ext uri="{FF2B5EF4-FFF2-40B4-BE49-F238E27FC236}">
              <a16:creationId xmlns:a16="http://schemas.microsoft.com/office/drawing/2014/main" id="{00000000-0008-0000-0100-0000C2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1193</xdr:row>
      <xdr:rowOff>28575</xdr:rowOff>
    </xdr:from>
    <xdr:to>
      <xdr:col>1</xdr:col>
      <xdr:colOff>285750</xdr:colOff>
      <xdr:row>1193</xdr:row>
      <xdr:rowOff>190500</xdr:rowOff>
    </xdr:to>
    <xdr:sp macro="" textlink="">
      <xdr:nvSpPr>
        <xdr:cNvPr id="4035" name="Check Box 1987" hidden="1">
          <a:extLst>
            <a:ext uri="{63B3BB69-23CF-44E3-9099-C40C66FF867C}">
              <a14:compatExt xmlns:a14="http://schemas.microsoft.com/office/drawing/2010/main" spid="_x0000_s4035"/>
            </a:ext>
            <a:ext uri="{FF2B5EF4-FFF2-40B4-BE49-F238E27FC236}">
              <a16:creationId xmlns:a16="http://schemas.microsoft.com/office/drawing/2014/main" id="{00000000-0008-0000-0100-0000C3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1194</xdr:row>
      <xdr:rowOff>28575</xdr:rowOff>
    </xdr:from>
    <xdr:to>
      <xdr:col>1</xdr:col>
      <xdr:colOff>285750</xdr:colOff>
      <xdr:row>1194</xdr:row>
      <xdr:rowOff>190500</xdr:rowOff>
    </xdr:to>
    <xdr:sp macro="" textlink="">
      <xdr:nvSpPr>
        <xdr:cNvPr id="4036" name="Check Box 1988" hidden="1">
          <a:extLst>
            <a:ext uri="{63B3BB69-23CF-44E3-9099-C40C66FF867C}">
              <a14:compatExt xmlns:a14="http://schemas.microsoft.com/office/drawing/2010/main" spid="_x0000_s4036"/>
            </a:ext>
            <a:ext uri="{FF2B5EF4-FFF2-40B4-BE49-F238E27FC236}">
              <a16:creationId xmlns:a16="http://schemas.microsoft.com/office/drawing/2014/main" id="{00000000-0008-0000-0100-0000C4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1195</xdr:row>
      <xdr:rowOff>28575</xdr:rowOff>
    </xdr:from>
    <xdr:to>
      <xdr:col>1</xdr:col>
      <xdr:colOff>285750</xdr:colOff>
      <xdr:row>1195</xdr:row>
      <xdr:rowOff>190500</xdr:rowOff>
    </xdr:to>
    <xdr:sp macro="" textlink="">
      <xdr:nvSpPr>
        <xdr:cNvPr id="4037" name="Check Box 1989" hidden="1">
          <a:extLst>
            <a:ext uri="{63B3BB69-23CF-44E3-9099-C40C66FF867C}">
              <a14:compatExt xmlns:a14="http://schemas.microsoft.com/office/drawing/2010/main" spid="_x0000_s4037"/>
            </a:ext>
            <a:ext uri="{FF2B5EF4-FFF2-40B4-BE49-F238E27FC236}">
              <a16:creationId xmlns:a16="http://schemas.microsoft.com/office/drawing/2014/main" id="{00000000-0008-0000-0100-0000C5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1196</xdr:row>
      <xdr:rowOff>28575</xdr:rowOff>
    </xdr:from>
    <xdr:to>
      <xdr:col>1</xdr:col>
      <xdr:colOff>285750</xdr:colOff>
      <xdr:row>1196</xdr:row>
      <xdr:rowOff>190500</xdr:rowOff>
    </xdr:to>
    <xdr:sp macro="" textlink="">
      <xdr:nvSpPr>
        <xdr:cNvPr id="4038" name="Check Box 1990" hidden="1">
          <a:extLst>
            <a:ext uri="{63B3BB69-23CF-44E3-9099-C40C66FF867C}">
              <a14:compatExt xmlns:a14="http://schemas.microsoft.com/office/drawing/2010/main" spid="_x0000_s4038"/>
            </a:ext>
            <a:ext uri="{FF2B5EF4-FFF2-40B4-BE49-F238E27FC236}">
              <a16:creationId xmlns:a16="http://schemas.microsoft.com/office/drawing/2014/main" id="{00000000-0008-0000-0100-0000C6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1197</xdr:row>
      <xdr:rowOff>28575</xdr:rowOff>
    </xdr:from>
    <xdr:to>
      <xdr:col>1</xdr:col>
      <xdr:colOff>285750</xdr:colOff>
      <xdr:row>1197</xdr:row>
      <xdr:rowOff>190500</xdr:rowOff>
    </xdr:to>
    <xdr:sp macro="" textlink="">
      <xdr:nvSpPr>
        <xdr:cNvPr id="4039" name="Check Box 1991" hidden="1">
          <a:extLst>
            <a:ext uri="{63B3BB69-23CF-44E3-9099-C40C66FF867C}">
              <a14:compatExt xmlns:a14="http://schemas.microsoft.com/office/drawing/2010/main" spid="_x0000_s4039"/>
            </a:ext>
            <a:ext uri="{FF2B5EF4-FFF2-40B4-BE49-F238E27FC236}">
              <a16:creationId xmlns:a16="http://schemas.microsoft.com/office/drawing/2014/main" id="{00000000-0008-0000-0100-0000C7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1220</xdr:row>
      <xdr:rowOff>28575</xdr:rowOff>
    </xdr:from>
    <xdr:to>
      <xdr:col>1</xdr:col>
      <xdr:colOff>285750</xdr:colOff>
      <xdr:row>1220</xdr:row>
      <xdr:rowOff>190500</xdr:rowOff>
    </xdr:to>
    <xdr:sp macro="" textlink="">
      <xdr:nvSpPr>
        <xdr:cNvPr id="4040" name="Check Box 1992" hidden="1">
          <a:extLst>
            <a:ext uri="{63B3BB69-23CF-44E3-9099-C40C66FF867C}">
              <a14:compatExt xmlns:a14="http://schemas.microsoft.com/office/drawing/2010/main" spid="_x0000_s4040"/>
            </a:ext>
            <a:ext uri="{FF2B5EF4-FFF2-40B4-BE49-F238E27FC236}">
              <a16:creationId xmlns:a16="http://schemas.microsoft.com/office/drawing/2014/main" id="{00000000-0008-0000-0100-0000C8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1221</xdr:row>
      <xdr:rowOff>28575</xdr:rowOff>
    </xdr:from>
    <xdr:to>
      <xdr:col>1</xdr:col>
      <xdr:colOff>285750</xdr:colOff>
      <xdr:row>1221</xdr:row>
      <xdr:rowOff>190500</xdr:rowOff>
    </xdr:to>
    <xdr:sp macro="" textlink="">
      <xdr:nvSpPr>
        <xdr:cNvPr id="4041" name="Check Box 1993" hidden="1">
          <a:extLst>
            <a:ext uri="{63B3BB69-23CF-44E3-9099-C40C66FF867C}">
              <a14:compatExt xmlns:a14="http://schemas.microsoft.com/office/drawing/2010/main" spid="_x0000_s4041"/>
            </a:ext>
            <a:ext uri="{FF2B5EF4-FFF2-40B4-BE49-F238E27FC236}">
              <a16:creationId xmlns:a16="http://schemas.microsoft.com/office/drawing/2014/main" id="{00000000-0008-0000-0100-0000C9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1222</xdr:row>
      <xdr:rowOff>28575</xdr:rowOff>
    </xdr:from>
    <xdr:to>
      <xdr:col>1</xdr:col>
      <xdr:colOff>285750</xdr:colOff>
      <xdr:row>1222</xdr:row>
      <xdr:rowOff>190500</xdr:rowOff>
    </xdr:to>
    <xdr:sp macro="" textlink="">
      <xdr:nvSpPr>
        <xdr:cNvPr id="4042" name="Check Box 1994" hidden="1">
          <a:extLst>
            <a:ext uri="{63B3BB69-23CF-44E3-9099-C40C66FF867C}">
              <a14:compatExt xmlns:a14="http://schemas.microsoft.com/office/drawing/2010/main" spid="_x0000_s4042"/>
            </a:ext>
            <a:ext uri="{FF2B5EF4-FFF2-40B4-BE49-F238E27FC236}">
              <a16:creationId xmlns:a16="http://schemas.microsoft.com/office/drawing/2014/main" id="{00000000-0008-0000-0100-0000CA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1223</xdr:row>
      <xdr:rowOff>28575</xdr:rowOff>
    </xdr:from>
    <xdr:to>
      <xdr:col>1</xdr:col>
      <xdr:colOff>285750</xdr:colOff>
      <xdr:row>1223</xdr:row>
      <xdr:rowOff>190500</xdr:rowOff>
    </xdr:to>
    <xdr:sp macro="" textlink="">
      <xdr:nvSpPr>
        <xdr:cNvPr id="4043" name="Check Box 1995" hidden="1">
          <a:extLst>
            <a:ext uri="{63B3BB69-23CF-44E3-9099-C40C66FF867C}">
              <a14:compatExt xmlns:a14="http://schemas.microsoft.com/office/drawing/2010/main" spid="_x0000_s4043"/>
            </a:ext>
            <a:ext uri="{FF2B5EF4-FFF2-40B4-BE49-F238E27FC236}">
              <a16:creationId xmlns:a16="http://schemas.microsoft.com/office/drawing/2014/main" id="{00000000-0008-0000-0100-0000CB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1224</xdr:row>
      <xdr:rowOff>28575</xdr:rowOff>
    </xdr:from>
    <xdr:to>
      <xdr:col>1</xdr:col>
      <xdr:colOff>285750</xdr:colOff>
      <xdr:row>1224</xdr:row>
      <xdr:rowOff>190500</xdr:rowOff>
    </xdr:to>
    <xdr:sp macro="" textlink="">
      <xdr:nvSpPr>
        <xdr:cNvPr id="4044" name="Check Box 1996" hidden="1">
          <a:extLst>
            <a:ext uri="{63B3BB69-23CF-44E3-9099-C40C66FF867C}">
              <a14:compatExt xmlns:a14="http://schemas.microsoft.com/office/drawing/2010/main" spid="_x0000_s4044"/>
            </a:ext>
            <a:ext uri="{FF2B5EF4-FFF2-40B4-BE49-F238E27FC236}">
              <a16:creationId xmlns:a16="http://schemas.microsoft.com/office/drawing/2014/main" id="{00000000-0008-0000-0100-0000CC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1225</xdr:row>
      <xdr:rowOff>28575</xdr:rowOff>
    </xdr:from>
    <xdr:to>
      <xdr:col>1</xdr:col>
      <xdr:colOff>285750</xdr:colOff>
      <xdr:row>1225</xdr:row>
      <xdr:rowOff>190500</xdr:rowOff>
    </xdr:to>
    <xdr:sp macro="" textlink="">
      <xdr:nvSpPr>
        <xdr:cNvPr id="4045" name="Check Box 1997" hidden="1">
          <a:extLst>
            <a:ext uri="{63B3BB69-23CF-44E3-9099-C40C66FF867C}">
              <a14:compatExt xmlns:a14="http://schemas.microsoft.com/office/drawing/2010/main" spid="_x0000_s4045"/>
            </a:ext>
            <a:ext uri="{FF2B5EF4-FFF2-40B4-BE49-F238E27FC236}">
              <a16:creationId xmlns:a16="http://schemas.microsoft.com/office/drawing/2014/main" id="{00000000-0008-0000-0100-0000CD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1226</xdr:row>
      <xdr:rowOff>28575</xdr:rowOff>
    </xdr:from>
    <xdr:to>
      <xdr:col>1</xdr:col>
      <xdr:colOff>285750</xdr:colOff>
      <xdr:row>1226</xdr:row>
      <xdr:rowOff>190500</xdr:rowOff>
    </xdr:to>
    <xdr:sp macro="" textlink="">
      <xdr:nvSpPr>
        <xdr:cNvPr id="4046" name="Check Box 1998" hidden="1">
          <a:extLst>
            <a:ext uri="{63B3BB69-23CF-44E3-9099-C40C66FF867C}">
              <a14:compatExt xmlns:a14="http://schemas.microsoft.com/office/drawing/2010/main" spid="_x0000_s4046"/>
            </a:ext>
            <a:ext uri="{FF2B5EF4-FFF2-40B4-BE49-F238E27FC236}">
              <a16:creationId xmlns:a16="http://schemas.microsoft.com/office/drawing/2014/main" id="{00000000-0008-0000-0100-0000CE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1227</xdr:row>
      <xdr:rowOff>28575</xdr:rowOff>
    </xdr:from>
    <xdr:to>
      <xdr:col>1</xdr:col>
      <xdr:colOff>285750</xdr:colOff>
      <xdr:row>1227</xdr:row>
      <xdr:rowOff>190500</xdr:rowOff>
    </xdr:to>
    <xdr:sp macro="" textlink="">
      <xdr:nvSpPr>
        <xdr:cNvPr id="4047" name="Check Box 1999" hidden="1">
          <a:extLst>
            <a:ext uri="{63B3BB69-23CF-44E3-9099-C40C66FF867C}">
              <a14:compatExt xmlns:a14="http://schemas.microsoft.com/office/drawing/2010/main" spid="_x0000_s4047"/>
            </a:ext>
            <a:ext uri="{FF2B5EF4-FFF2-40B4-BE49-F238E27FC236}">
              <a16:creationId xmlns:a16="http://schemas.microsoft.com/office/drawing/2014/main" id="{00000000-0008-0000-0100-0000CF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1228</xdr:row>
      <xdr:rowOff>28575</xdr:rowOff>
    </xdr:from>
    <xdr:to>
      <xdr:col>1</xdr:col>
      <xdr:colOff>285750</xdr:colOff>
      <xdr:row>1228</xdr:row>
      <xdr:rowOff>190500</xdr:rowOff>
    </xdr:to>
    <xdr:sp macro="" textlink="">
      <xdr:nvSpPr>
        <xdr:cNvPr id="4048" name="Check Box 2000" hidden="1">
          <a:extLst>
            <a:ext uri="{63B3BB69-23CF-44E3-9099-C40C66FF867C}">
              <a14:compatExt xmlns:a14="http://schemas.microsoft.com/office/drawing/2010/main" spid="_x0000_s4048"/>
            </a:ext>
            <a:ext uri="{FF2B5EF4-FFF2-40B4-BE49-F238E27FC236}">
              <a16:creationId xmlns:a16="http://schemas.microsoft.com/office/drawing/2014/main" id="{00000000-0008-0000-0100-0000D0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1229</xdr:row>
      <xdr:rowOff>28575</xdr:rowOff>
    </xdr:from>
    <xdr:to>
      <xdr:col>1</xdr:col>
      <xdr:colOff>285750</xdr:colOff>
      <xdr:row>1229</xdr:row>
      <xdr:rowOff>190500</xdr:rowOff>
    </xdr:to>
    <xdr:sp macro="" textlink="">
      <xdr:nvSpPr>
        <xdr:cNvPr id="4049" name="Check Box 2001" hidden="1">
          <a:extLst>
            <a:ext uri="{63B3BB69-23CF-44E3-9099-C40C66FF867C}">
              <a14:compatExt xmlns:a14="http://schemas.microsoft.com/office/drawing/2010/main" spid="_x0000_s4049"/>
            </a:ext>
            <a:ext uri="{FF2B5EF4-FFF2-40B4-BE49-F238E27FC236}">
              <a16:creationId xmlns:a16="http://schemas.microsoft.com/office/drawing/2014/main" id="{00000000-0008-0000-0100-0000D1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1230</xdr:row>
      <xdr:rowOff>28575</xdr:rowOff>
    </xdr:from>
    <xdr:to>
      <xdr:col>1</xdr:col>
      <xdr:colOff>285750</xdr:colOff>
      <xdr:row>1230</xdr:row>
      <xdr:rowOff>190500</xdr:rowOff>
    </xdr:to>
    <xdr:sp macro="" textlink="">
      <xdr:nvSpPr>
        <xdr:cNvPr id="4050" name="Check Box 2002" hidden="1">
          <a:extLst>
            <a:ext uri="{63B3BB69-23CF-44E3-9099-C40C66FF867C}">
              <a14:compatExt xmlns:a14="http://schemas.microsoft.com/office/drawing/2010/main" spid="_x0000_s4050"/>
            </a:ext>
            <a:ext uri="{FF2B5EF4-FFF2-40B4-BE49-F238E27FC236}">
              <a16:creationId xmlns:a16="http://schemas.microsoft.com/office/drawing/2014/main" id="{00000000-0008-0000-0100-0000D2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1231</xdr:row>
      <xdr:rowOff>28575</xdr:rowOff>
    </xdr:from>
    <xdr:to>
      <xdr:col>1</xdr:col>
      <xdr:colOff>285750</xdr:colOff>
      <xdr:row>1231</xdr:row>
      <xdr:rowOff>190500</xdr:rowOff>
    </xdr:to>
    <xdr:sp macro="" textlink="">
      <xdr:nvSpPr>
        <xdr:cNvPr id="4051" name="Check Box 2003" hidden="1">
          <a:extLst>
            <a:ext uri="{63B3BB69-23CF-44E3-9099-C40C66FF867C}">
              <a14:compatExt xmlns:a14="http://schemas.microsoft.com/office/drawing/2010/main" spid="_x0000_s4051"/>
            </a:ext>
            <a:ext uri="{FF2B5EF4-FFF2-40B4-BE49-F238E27FC236}">
              <a16:creationId xmlns:a16="http://schemas.microsoft.com/office/drawing/2014/main" id="{00000000-0008-0000-0100-0000D3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1232</xdr:row>
      <xdr:rowOff>28575</xdr:rowOff>
    </xdr:from>
    <xdr:to>
      <xdr:col>1</xdr:col>
      <xdr:colOff>285750</xdr:colOff>
      <xdr:row>1232</xdr:row>
      <xdr:rowOff>190500</xdr:rowOff>
    </xdr:to>
    <xdr:sp macro="" textlink="">
      <xdr:nvSpPr>
        <xdr:cNvPr id="4052" name="Check Box 2004" hidden="1">
          <a:extLst>
            <a:ext uri="{63B3BB69-23CF-44E3-9099-C40C66FF867C}">
              <a14:compatExt xmlns:a14="http://schemas.microsoft.com/office/drawing/2010/main" spid="_x0000_s4052"/>
            </a:ext>
            <a:ext uri="{FF2B5EF4-FFF2-40B4-BE49-F238E27FC236}">
              <a16:creationId xmlns:a16="http://schemas.microsoft.com/office/drawing/2014/main" id="{00000000-0008-0000-0100-0000D4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1233</xdr:row>
      <xdr:rowOff>28575</xdr:rowOff>
    </xdr:from>
    <xdr:to>
      <xdr:col>1</xdr:col>
      <xdr:colOff>285750</xdr:colOff>
      <xdr:row>1233</xdr:row>
      <xdr:rowOff>190500</xdr:rowOff>
    </xdr:to>
    <xdr:sp macro="" textlink="">
      <xdr:nvSpPr>
        <xdr:cNvPr id="4053" name="Check Box 2005" hidden="1">
          <a:extLst>
            <a:ext uri="{63B3BB69-23CF-44E3-9099-C40C66FF867C}">
              <a14:compatExt xmlns:a14="http://schemas.microsoft.com/office/drawing/2010/main" spid="_x0000_s4053"/>
            </a:ext>
            <a:ext uri="{FF2B5EF4-FFF2-40B4-BE49-F238E27FC236}">
              <a16:creationId xmlns:a16="http://schemas.microsoft.com/office/drawing/2014/main" id="{00000000-0008-0000-0100-0000D5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1235</xdr:row>
      <xdr:rowOff>28575</xdr:rowOff>
    </xdr:from>
    <xdr:to>
      <xdr:col>1</xdr:col>
      <xdr:colOff>285750</xdr:colOff>
      <xdr:row>1235</xdr:row>
      <xdr:rowOff>190500</xdr:rowOff>
    </xdr:to>
    <xdr:sp macro="" textlink="">
      <xdr:nvSpPr>
        <xdr:cNvPr id="4054" name="Check Box 2006" hidden="1">
          <a:extLst>
            <a:ext uri="{63B3BB69-23CF-44E3-9099-C40C66FF867C}">
              <a14:compatExt xmlns:a14="http://schemas.microsoft.com/office/drawing/2010/main" spid="_x0000_s4054"/>
            </a:ext>
            <a:ext uri="{FF2B5EF4-FFF2-40B4-BE49-F238E27FC236}">
              <a16:creationId xmlns:a16="http://schemas.microsoft.com/office/drawing/2014/main" id="{00000000-0008-0000-0100-0000D6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1236</xdr:row>
      <xdr:rowOff>28575</xdr:rowOff>
    </xdr:from>
    <xdr:to>
      <xdr:col>1</xdr:col>
      <xdr:colOff>285750</xdr:colOff>
      <xdr:row>1236</xdr:row>
      <xdr:rowOff>190500</xdr:rowOff>
    </xdr:to>
    <xdr:sp macro="" textlink="">
      <xdr:nvSpPr>
        <xdr:cNvPr id="4055" name="Check Box 2007" hidden="1">
          <a:extLst>
            <a:ext uri="{63B3BB69-23CF-44E3-9099-C40C66FF867C}">
              <a14:compatExt xmlns:a14="http://schemas.microsoft.com/office/drawing/2010/main" spid="_x0000_s4055"/>
            </a:ext>
            <a:ext uri="{FF2B5EF4-FFF2-40B4-BE49-F238E27FC236}">
              <a16:creationId xmlns:a16="http://schemas.microsoft.com/office/drawing/2014/main" id="{00000000-0008-0000-0100-0000D7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1240</xdr:row>
      <xdr:rowOff>28575</xdr:rowOff>
    </xdr:from>
    <xdr:to>
      <xdr:col>1</xdr:col>
      <xdr:colOff>285750</xdr:colOff>
      <xdr:row>1240</xdr:row>
      <xdr:rowOff>190500</xdr:rowOff>
    </xdr:to>
    <xdr:sp macro="" textlink="">
      <xdr:nvSpPr>
        <xdr:cNvPr id="4056" name="Check Box 2008" hidden="1">
          <a:extLst>
            <a:ext uri="{63B3BB69-23CF-44E3-9099-C40C66FF867C}">
              <a14:compatExt xmlns:a14="http://schemas.microsoft.com/office/drawing/2010/main" spid="_x0000_s4056"/>
            </a:ext>
            <a:ext uri="{FF2B5EF4-FFF2-40B4-BE49-F238E27FC236}">
              <a16:creationId xmlns:a16="http://schemas.microsoft.com/office/drawing/2014/main" id="{00000000-0008-0000-0100-0000D8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1241</xdr:row>
      <xdr:rowOff>28575</xdr:rowOff>
    </xdr:from>
    <xdr:to>
      <xdr:col>1</xdr:col>
      <xdr:colOff>285750</xdr:colOff>
      <xdr:row>1241</xdr:row>
      <xdr:rowOff>190500</xdr:rowOff>
    </xdr:to>
    <xdr:sp macro="" textlink="">
      <xdr:nvSpPr>
        <xdr:cNvPr id="4057" name="Check Box 2009" hidden="1">
          <a:extLst>
            <a:ext uri="{63B3BB69-23CF-44E3-9099-C40C66FF867C}">
              <a14:compatExt xmlns:a14="http://schemas.microsoft.com/office/drawing/2010/main" spid="_x0000_s4057"/>
            </a:ext>
            <a:ext uri="{FF2B5EF4-FFF2-40B4-BE49-F238E27FC236}">
              <a16:creationId xmlns:a16="http://schemas.microsoft.com/office/drawing/2014/main" id="{00000000-0008-0000-0100-0000D9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1242</xdr:row>
      <xdr:rowOff>28575</xdr:rowOff>
    </xdr:from>
    <xdr:to>
      <xdr:col>1</xdr:col>
      <xdr:colOff>285750</xdr:colOff>
      <xdr:row>1242</xdr:row>
      <xdr:rowOff>190500</xdr:rowOff>
    </xdr:to>
    <xdr:sp macro="" textlink="">
      <xdr:nvSpPr>
        <xdr:cNvPr id="4058" name="Check Box 2010" hidden="1">
          <a:extLst>
            <a:ext uri="{63B3BB69-23CF-44E3-9099-C40C66FF867C}">
              <a14:compatExt xmlns:a14="http://schemas.microsoft.com/office/drawing/2010/main" spid="_x0000_s4058"/>
            </a:ext>
            <a:ext uri="{FF2B5EF4-FFF2-40B4-BE49-F238E27FC236}">
              <a16:creationId xmlns:a16="http://schemas.microsoft.com/office/drawing/2014/main" id="{00000000-0008-0000-0100-0000DA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1243</xdr:row>
      <xdr:rowOff>28575</xdr:rowOff>
    </xdr:from>
    <xdr:to>
      <xdr:col>1</xdr:col>
      <xdr:colOff>285750</xdr:colOff>
      <xdr:row>1243</xdr:row>
      <xdr:rowOff>190500</xdr:rowOff>
    </xdr:to>
    <xdr:sp macro="" textlink="">
      <xdr:nvSpPr>
        <xdr:cNvPr id="4059" name="Check Box 2011" hidden="1">
          <a:extLst>
            <a:ext uri="{63B3BB69-23CF-44E3-9099-C40C66FF867C}">
              <a14:compatExt xmlns:a14="http://schemas.microsoft.com/office/drawing/2010/main" spid="_x0000_s4059"/>
            </a:ext>
            <a:ext uri="{FF2B5EF4-FFF2-40B4-BE49-F238E27FC236}">
              <a16:creationId xmlns:a16="http://schemas.microsoft.com/office/drawing/2014/main" id="{00000000-0008-0000-0100-0000DB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1244</xdr:row>
      <xdr:rowOff>28575</xdr:rowOff>
    </xdr:from>
    <xdr:to>
      <xdr:col>1</xdr:col>
      <xdr:colOff>285750</xdr:colOff>
      <xdr:row>1244</xdr:row>
      <xdr:rowOff>190500</xdr:rowOff>
    </xdr:to>
    <xdr:sp macro="" textlink="">
      <xdr:nvSpPr>
        <xdr:cNvPr id="4060" name="Check Box 2012" hidden="1">
          <a:extLst>
            <a:ext uri="{63B3BB69-23CF-44E3-9099-C40C66FF867C}">
              <a14:compatExt xmlns:a14="http://schemas.microsoft.com/office/drawing/2010/main" spid="_x0000_s4060"/>
            </a:ext>
            <a:ext uri="{FF2B5EF4-FFF2-40B4-BE49-F238E27FC236}">
              <a16:creationId xmlns:a16="http://schemas.microsoft.com/office/drawing/2014/main" id="{00000000-0008-0000-0100-0000DC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1245</xdr:row>
      <xdr:rowOff>28575</xdr:rowOff>
    </xdr:from>
    <xdr:to>
      <xdr:col>1</xdr:col>
      <xdr:colOff>285750</xdr:colOff>
      <xdr:row>1245</xdr:row>
      <xdr:rowOff>190500</xdr:rowOff>
    </xdr:to>
    <xdr:sp macro="" textlink="">
      <xdr:nvSpPr>
        <xdr:cNvPr id="4061" name="Check Box 2013" hidden="1">
          <a:extLst>
            <a:ext uri="{63B3BB69-23CF-44E3-9099-C40C66FF867C}">
              <a14:compatExt xmlns:a14="http://schemas.microsoft.com/office/drawing/2010/main" spid="_x0000_s4061"/>
            </a:ext>
            <a:ext uri="{FF2B5EF4-FFF2-40B4-BE49-F238E27FC236}">
              <a16:creationId xmlns:a16="http://schemas.microsoft.com/office/drawing/2014/main" id="{00000000-0008-0000-0100-0000DD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1246</xdr:row>
      <xdr:rowOff>28575</xdr:rowOff>
    </xdr:from>
    <xdr:to>
      <xdr:col>1</xdr:col>
      <xdr:colOff>285750</xdr:colOff>
      <xdr:row>1246</xdr:row>
      <xdr:rowOff>190500</xdr:rowOff>
    </xdr:to>
    <xdr:sp macro="" textlink="">
      <xdr:nvSpPr>
        <xdr:cNvPr id="4062" name="Check Box 2014" hidden="1">
          <a:extLst>
            <a:ext uri="{63B3BB69-23CF-44E3-9099-C40C66FF867C}">
              <a14:compatExt xmlns:a14="http://schemas.microsoft.com/office/drawing/2010/main" spid="_x0000_s4062"/>
            </a:ext>
            <a:ext uri="{FF2B5EF4-FFF2-40B4-BE49-F238E27FC236}">
              <a16:creationId xmlns:a16="http://schemas.microsoft.com/office/drawing/2014/main" id="{00000000-0008-0000-0100-0000DE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1247</xdr:row>
      <xdr:rowOff>28575</xdr:rowOff>
    </xdr:from>
    <xdr:to>
      <xdr:col>1</xdr:col>
      <xdr:colOff>285750</xdr:colOff>
      <xdr:row>1247</xdr:row>
      <xdr:rowOff>190500</xdr:rowOff>
    </xdr:to>
    <xdr:sp macro="" textlink="">
      <xdr:nvSpPr>
        <xdr:cNvPr id="4063" name="Check Box 2015" hidden="1">
          <a:extLst>
            <a:ext uri="{63B3BB69-23CF-44E3-9099-C40C66FF867C}">
              <a14:compatExt xmlns:a14="http://schemas.microsoft.com/office/drawing/2010/main" spid="_x0000_s4063"/>
            </a:ext>
            <a:ext uri="{FF2B5EF4-FFF2-40B4-BE49-F238E27FC236}">
              <a16:creationId xmlns:a16="http://schemas.microsoft.com/office/drawing/2014/main" id="{00000000-0008-0000-0100-0000DF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1248</xdr:row>
      <xdr:rowOff>28575</xdr:rowOff>
    </xdr:from>
    <xdr:to>
      <xdr:col>1</xdr:col>
      <xdr:colOff>285750</xdr:colOff>
      <xdr:row>1248</xdr:row>
      <xdr:rowOff>190500</xdr:rowOff>
    </xdr:to>
    <xdr:sp macro="" textlink="">
      <xdr:nvSpPr>
        <xdr:cNvPr id="4064" name="Check Box 2016" hidden="1">
          <a:extLst>
            <a:ext uri="{63B3BB69-23CF-44E3-9099-C40C66FF867C}">
              <a14:compatExt xmlns:a14="http://schemas.microsoft.com/office/drawing/2010/main" spid="_x0000_s4064"/>
            </a:ext>
            <a:ext uri="{FF2B5EF4-FFF2-40B4-BE49-F238E27FC236}">
              <a16:creationId xmlns:a16="http://schemas.microsoft.com/office/drawing/2014/main" id="{00000000-0008-0000-0100-0000E0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1249</xdr:row>
      <xdr:rowOff>28575</xdr:rowOff>
    </xdr:from>
    <xdr:to>
      <xdr:col>1</xdr:col>
      <xdr:colOff>285750</xdr:colOff>
      <xdr:row>1249</xdr:row>
      <xdr:rowOff>190500</xdr:rowOff>
    </xdr:to>
    <xdr:sp macro="" textlink="">
      <xdr:nvSpPr>
        <xdr:cNvPr id="4065" name="Check Box 2017" hidden="1">
          <a:extLst>
            <a:ext uri="{63B3BB69-23CF-44E3-9099-C40C66FF867C}">
              <a14:compatExt xmlns:a14="http://schemas.microsoft.com/office/drawing/2010/main" spid="_x0000_s4065"/>
            </a:ext>
            <a:ext uri="{FF2B5EF4-FFF2-40B4-BE49-F238E27FC236}">
              <a16:creationId xmlns:a16="http://schemas.microsoft.com/office/drawing/2014/main" id="{00000000-0008-0000-0100-0000E1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1250</xdr:row>
      <xdr:rowOff>28575</xdr:rowOff>
    </xdr:from>
    <xdr:to>
      <xdr:col>1</xdr:col>
      <xdr:colOff>285750</xdr:colOff>
      <xdr:row>1250</xdr:row>
      <xdr:rowOff>190500</xdr:rowOff>
    </xdr:to>
    <xdr:sp macro="" textlink="">
      <xdr:nvSpPr>
        <xdr:cNvPr id="4066" name="Check Box 2018" hidden="1">
          <a:extLst>
            <a:ext uri="{63B3BB69-23CF-44E3-9099-C40C66FF867C}">
              <a14:compatExt xmlns:a14="http://schemas.microsoft.com/office/drawing/2010/main" spid="_x0000_s4066"/>
            </a:ext>
            <a:ext uri="{FF2B5EF4-FFF2-40B4-BE49-F238E27FC236}">
              <a16:creationId xmlns:a16="http://schemas.microsoft.com/office/drawing/2014/main" id="{00000000-0008-0000-0100-0000E2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1251</xdr:row>
      <xdr:rowOff>28575</xdr:rowOff>
    </xdr:from>
    <xdr:to>
      <xdr:col>1</xdr:col>
      <xdr:colOff>285750</xdr:colOff>
      <xdr:row>1251</xdr:row>
      <xdr:rowOff>190500</xdr:rowOff>
    </xdr:to>
    <xdr:sp macro="" textlink="">
      <xdr:nvSpPr>
        <xdr:cNvPr id="4067" name="Check Box 2019" hidden="1">
          <a:extLst>
            <a:ext uri="{63B3BB69-23CF-44E3-9099-C40C66FF867C}">
              <a14:compatExt xmlns:a14="http://schemas.microsoft.com/office/drawing/2010/main" spid="_x0000_s4067"/>
            </a:ext>
            <a:ext uri="{FF2B5EF4-FFF2-40B4-BE49-F238E27FC236}">
              <a16:creationId xmlns:a16="http://schemas.microsoft.com/office/drawing/2014/main" id="{00000000-0008-0000-0100-0000E3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1252</xdr:row>
      <xdr:rowOff>28575</xdr:rowOff>
    </xdr:from>
    <xdr:to>
      <xdr:col>1</xdr:col>
      <xdr:colOff>285750</xdr:colOff>
      <xdr:row>1252</xdr:row>
      <xdr:rowOff>190500</xdr:rowOff>
    </xdr:to>
    <xdr:sp macro="" textlink="">
      <xdr:nvSpPr>
        <xdr:cNvPr id="4068" name="Check Box 2020" hidden="1">
          <a:extLst>
            <a:ext uri="{63B3BB69-23CF-44E3-9099-C40C66FF867C}">
              <a14:compatExt xmlns:a14="http://schemas.microsoft.com/office/drawing/2010/main" spid="_x0000_s4068"/>
            </a:ext>
            <a:ext uri="{FF2B5EF4-FFF2-40B4-BE49-F238E27FC236}">
              <a16:creationId xmlns:a16="http://schemas.microsoft.com/office/drawing/2014/main" id="{00000000-0008-0000-0100-0000E4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1253</xdr:row>
      <xdr:rowOff>28575</xdr:rowOff>
    </xdr:from>
    <xdr:to>
      <xdr:col>1</xdr:col>
      <xdr:colOff>285750</xdr:colOff>
      <xdr:row>1253</xdr:row>
      <xdr:rowOff>190500</xdr:rowOff>
    </xdr:to>
    <xdr:sp macro="" textlink="">
      <xdr:nvSpPr>
        <xdr:cNvPr id="4069" name="Check Box 2021" hidden="1">
          <a:extLst>
            <a:ext uri="{63B3BB69-23CF-44E3-9099-C40C66FF867C}">
              <a14:compatExt xmlns:a14="http://schemas.microsoft.com/office/drawing/2010/main" spid="_x0000_s4069"/>
            </a:ext>
            <a:ext uri="{FF2B5EF4-FFF2-40B4-BE49-F238E27FC236}">
              <a16:creationId xmlns:a16="http://schemas.microsoft.com/office/drawing/2014/main" id="{00000000-0008-0000-0100-0000E5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1254</xdr:row>
      <xdr:rowOff>28575</xdr:rowOff>
    </xdr:from>
    <xdr:to>
      <xdr:col>1</xdr:col>
      <xdr:colOff>285750</xdr:colOff>
      <xdr:row>1254</xdr:row>
      <xdr:rowOff>190500</xdr:rowOff>
    </xdr:to>
    <xdr:sp macro="" textlink="">
      <xdr:nvSpPr>
        <xdr:cNvPr id="4070" name="Check Box 2022" hidden="1">
          <a:extLst>
            <a:ext uri="{63B3BB69-23CF-44E3-9099-C40C66FF867C}">
              <a14:compatExt xmlns:a14="http://schemas.microsoft.com/office/drawing/2010/main" spid="_x0000_s4070"/>
            </a:ext>
            <a:ext uri="{FF2B5EF4-FFF2-40B4-BE49-F238E27FC236}">
              <a16:creationId xmlns:a16="http://schemas.microsoft.com/office/drawing/2014/main" id="{00000000-0008-0000-0100-0000E6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1255</xdr:row>
      <xdr:rowOff>28575</xdr:rowOff>
    </xdr:from>
    <xdr:to>
      <xdr:col>1</xdr:col>
      <xdr:colOff>285750</xdr:colOff>
      <xdr:row>1255</xdr:row>
      <xdr:rowOff>190500</xdr:rowOff>
    </xdr:to>
    <xdr:sp macro="" textlink="">
      <xdr:nvSpPr>
        <xdr:cNvPr id="4071" name="Check Box 2023" hidden="1">
          <a:extLst>
            <a:ext uri="{63B3BB69-23CF-44E3-9099-C40C66FF867C}">
              <a14:compatExt xmlns:a14="http://schemas.microsoft.com/office/drawing/2010/main" spid="_x0000_s4071"/>
            </a:ext>
            <a:ext uri="{FF2B5EF4-FFF2-40B4-BE49-F238E27FC236}">
              <a16:creationId xmlns:a16="http://schemas.microsoft.com/office/drawing/2014/main" id="{00000000-0008-0000-0100-0000E7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1256</xdr:row>
      <xdr:rowOff>28575</xdr:rowOff>
    </xdr:from>
    <xdr:to>
      <xdr:col>1</xdr:col>
      <xdr:colOff>285750</xdr:colOff>
      <xdr:row>1256</xdr:row>
      <xdr:rowOff>190500</xdr:rowOff>
    </xdr:to>
    <xdr:sp macro="" textlink="">
      <xdr:nvSpPr>
        <xdr:cNvPr id="4072" name="Check Box 2024" hidden="1">
          <a:extLst>
            <a:ext uri="{63B3BB69-23CF-44E3-9099-C40C66FF867C}">
              <a14:compatExt xmlns:a14="http://schemas.microsoft.com/office/drawing/2010/main" spid="_x0000_s4072"/>
            </a:ext>
            <a:ext uri="{FF2B5EF4-FFF2-40B4-BE49-F238E27FC236}">
              <a16:creationId xmlns:a16="http://schemas.microsoft.com/office/drawing/2014/main" id="{00000000-0008-0000-0100-0000E8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1257</xdr:row>
      <xdr:rowOff>28575</xdr:rowOff>
    </xdr:from>
    <xdr:to>
      <xdr:col>1</xdr:col>
      <xdr:colOff>285750</xdr:colOff>
      <xdr:row>1257</xdr:row>
      <xdr:rowOff>190500</xdr:rowOff>
    </xdr:to>
    <xdr:sp macro="" textlink="">
      <xdr:nvSpPr>
        <xdr:cNvPr id="4073" name="Check Box 2025" hidden="1">
          <a:extLst>
            <a:ext uri="{63B3BB69-23CF-44E3-9099-C40C66FF867C}">
              <a14:compatExt xmlns:a14="http://schemas.microsoft.com/office/drawing/2010/main" spid="_x0000_s4073"/>
            </a:ext>
            <a:ext uri="{FF2B5EF4-FFF2-40B4-BE49-F238E27FC236}">
              <a16:creationId xmlns:a16="http://schemas.microsoft.com/office/drawing/2014/main" id="{00000000-0008-0000-0100-0000E9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1258</xdr:row>
      <xdr:rowOff>28575</xdr:rowOff>
    </xdr:from>
    <xdr:to>
      <xdr:col>1</xdr:col>
      <xdr:colOff>285750</xdr:colOff>
      <xdr:row>1258</xdr:row>
      <xdr:rowOff>190500</xdr:rowOff>
    </xdr:to>
    <xdr:sp macro="" textlink="">
      <xdr:nvSpPr>
        <xdr:cNvPr id="4074" name="Check Box 2026" hidden="1">
          <a:extLst>
            <a:ext uri="{63B3BB69-23CF-44E3-9099-C40C66FF867C}">
              <a14:compatExt xmlns:a14="http://schemas.microsoft.com/office/drawing/2010/main" spid="_x0000_s4074"/>
            </a:ext>
            <a:ext uri="{FF2B5EF4-FFF2-40B4-BE49-F238E27FC236}">
              <a16:creationId xmlns:a16="http://schemas.microsoft.com/office/drawing/2014/main" id="{00000000-0008-0000-0100-0000EA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1259</xdr:row>
      <xdr:rowOff>28575</xdr:rowOff>
    </xdr:from>
    <xdr:to>
      <xdr:col>1</xdr:col>
      <xdr:colOff>285750</xdr:colOff>
      <xdr:row>1259</xdr:row>
      <xdr:rowOff>190500</xdr:rowOff>
    </xdr:to>
    <xdr:sp macro="" textlink="">
      <xdr:nvSpPr>
        <xdr:cNvPr id="4075" name="Check Box 2027" hidden="1">
          <a:extLst>
            <a:ext uri="{63B3BB69-23CF-44E3-9099-C40C66FF867C}">
              <a14:compatExt xmlns:a14="http://schemas.microsoft.com/office/drawing/2010/main" spid="_x0000_s4075"/>
            </a:ext>
            <a:ext uri="{FF2B5EF4-FFF2-40B4-BE49-F238E27FC236}">
              <a16:creationId xmlns:a16="http://schemas.microsoft.com/office/drawing/2014/main" id="{00000000-0008-0000-0100-0000EB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1260</xdr:row>
      <xdr:rowOff>28575</xdr:rowOff>
    </xdr:from>
    <xdr:to>
      <xdr:col>1</xdr:col>
      <xdr:colOff>285750</xdr:colOff>
      <xdr:row>1260</xdr:row>
      <xdr:rowOff>190500</xdr:rowOff>
    </xdr:to>
    <xdr:sp macro="" textlink="">
      <xdr:nvSpPr>
        <xdr:cNvPr id="4076" name="Check Box 2028" hidden="1">
          <a:extLst>
            <a:ext uri="{63B3BB69-23CF-44E3-9099-C40C66FF867C}">
              <a14:compatExt xmlns:a14="http://schemas.microsoft.com/office/drawing/2010/main" spid="_x0000_s4076"/>
            </a:ext>
            <a:ext uri="{FF2B5EF4-FFF2-40B4-BE49-F238E27FC236}">
              <a16:creationId xmlns:a16="http://schemas.microsoft.com/office/drawing/2014/main" id="{00000000-0008-0000-0100-0000EC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1261</xdr:row>
      <xdr:rowOff>28575</xdr:rowOff>
    </xdr:from>
    <xdr:to>
      <xdr:col>1</xdr:col>
      <xdr:colOff>285750</xdr:colOff>
      <xdr:row>1261</xdr:row>
      <xdr:rowOff>190500</xdr:rowOff>
    </xdr:to>
    <xdr:sp macro="" textlink="">
      <xdr:nvSpPr>
        <xdr:cNvPr id="4077" name="Check Box 2029" hidden="1">
          <a:extLst>
            <a:ext uri="{63B3BB69-23CF-44E3-9099-C40C66FF867C}">
              <a14:compatExt xmlns:a14="http://schemas.microsoft.com/office/drawing/2010/main" spid="_x0000_s4077"/>
            </a:ext>
            <a:ext uri="{FF2B5EF4-FFF2-40B4-BE49-F238E27FC236}">
              <a16:creationId xmlns:a16="http://schemas.microsoft.com/office/drawing/2014/main" id="{00000000-0008-0000-0100-0000ED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1262</xdr:row>
      <xdr:rowOff>28575</xdr:rowOff>
    </xdr:from>
    <xdr:to>
      <xdr:col>1</xdr:col>
      <xdr:colOff>285750</xdr:colOff>
      <xdr:row>1262</xdr:row>
      <xdr:rowOff>190500</xdr:rowOff>
    </xdr:to>
    <xdr:sp macro="" textlink="">
      <xdr:nvSpPr>
        <xdr:cNvPr id="4078" name="Check Box 2030" hidden="1">
          <a:extLst>
            <a:ext uri="{63B3BB69-23CF-44E3-9099-C40C66FF867C}">
              <a14:compatExt xmlns:a14="http://schemas.microsoft.com/office/drawing/2010/main" spid="_x0000_s4078"/>
            </a:ext>
            <a:ext uri="{FF2B5EF4-FFF2-40B4-BE49-F238E27FC236}">
              <a16:creationId xmlns:a16="http://schemas.microsoft.com/office/drawing/2014/main" id="{00000000-0008-0000-0100-0000EE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1263</xdr:row>
      <xdr:rowOff>28575</xdr:rowOff>
    </xdr:from>
    <xdr:to>
      <xdr:col>1</xdr:col>
      <xdr:colOff>285750</xdr:colOff>
      <xdr:row>1263</xdr:row>
      <xdr:rowOff>190500</xdr:rowOff>
    </xdr:to>
    <xdr:sp macro="" textlink="">
      <xdr:nvSpPr>
        <xdr:cNvPr id="4079" name="Check Box 2031" hidden="1">
          <a:extLst>
            <a:ext uri="{63B3BB69-23CF-44E3-9099-C40C66FF867C}">
              <a14:compatExt xmlns:a14="http://schemas.microsoft.com/office/drawing/2010/main" spid="_x0000_s4079"/>
            </a:ext>
            <a:ext uri="{FF2B5EF4-FFF2-40B4-BE49-F238E27FC236}">
              <a16:creationId xmlns:a16="http://schemas.microsoft.com/office/drawing/2014/main" id="{00000000-0008-0000-0100-0000EF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1264</xdr:row>
      <xdr:rowOff>28575</xdr:rowOff>
    </xdr:from>
    <xdr:to>
      <xdr:col>1</xdr:col>
      <xdr:colOff>285750</xdr:colOff>
      <xdr:row>1264</xdr:row>
      <xdr:rowOff>190500</xdr:rowOff>
    </xdr:to>
    <xdr:sp macro="" textlink="">
      <xdr:nvSpPr>
        <xdr:cNvPr id="4080" name="Check Box 2032" hidden="1">
          <a:extLst>
            <a:ext uri="{63B3BB69-23CF-44E3-9099-C40C66FF867C}">
              <a14:compatExt xmlns:a14="http://schemas.microsoft.com/office/drawing/2010/main" spid="_x0000_s4080"/>
            </a:ext>
            <a:ext uri="{FF2B5EF4-FFF2-40B4-BE49-F238E27FC236}">
              <a16:creationId xmlns:a16="http://schemas.microsoft.com/office/drawing/2014/main" id="{00000000-0008-0000-0100-0000F0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1265</xdr:row>
      <xdr:rowOff>28575</xdr:rowOff>
    </xdr:from>
    <xdr:to>
      <xdr:col>1</xdr:col>
      <xdr:colOff>285750</xdr:colOff>
      <xdr:row>1265</xdr:row>
      <xdr:rowOff>190500</xdr:rowOff>
    </xdr:to>
    <xdr:sp macro="" textlink="">
      <xdr:nvSpPr>
        <xdr:cNvPr id="4081" name="Check Box 2033" hidden="1">
          <a:extLst>
            <a:ext uri="{63B3BB69-23CF-44E3-9099-C40C66FF867C}">
              <a14:compatExt xmlns:a14="http://schemas.microsoft.com/office/drawing/2010/main" spid="_x0000_s4081"/>
            </a:ext>
            <a:ext uri="{FF2B5EF4-FFF2-40B4-BE49-F238E27FC236}">
              <a16:creationId xmlns:a16="http://schemas.microsoft.com/office/drawing/2014/main" id="{00000000-0008-0000-0100-0000F1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1266</xdr:row>
      <xdr:rowOff>28575</xdr:rowOff>
    </xdr:from>
    <xdr:to>
      <xdr:col>1</xdr:col>
      <xdr:colOff>285750</xdr:colOff>
      <xdr:row>1266</xdr:row>
      <xdr:rowOff>190500</xdr:rowOff>
    </xdr:to>
    <xdr:sp macro="" textlink="">
      <xdr:nvSpPr>
        <xdr:cNvPr id="4082" name="Check Box 2034" hidden="1">
          <a:extLst>
            <a:ext uri="{63B3BB69-23CF-44E3-9099-C40C66FF867C}">
              <a14:compatExt xmlns:a14="http://schemas.microsoft.com/office/drawing/2010/main" spid="_x0000_s4082"/>
            </a:ext>
            <a:ext uri="{FF2B5EF4-FFF2-40B4-BE49-F238E27FC236}">
              <a16:creationId xmlns:a16="http://schemas.microsoft.com/office/drawing/2014/main" id="{00000000-0008-0000-0100-0000F2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1289</xdr:row>
      <xdr:rowOff>28575</xdr:rowOff>
    </xdr:from>
    <xdr:to>
      <xdr:col>1</xdr:col>
      <xdr:colOff>285750</xdr:colOff>
      <xdr:row>1289</xdr:row>
      <xdr:rowOff>190500</xdr:rowOff>
    </xdr:to>
    <xdr:sp macro="" textlink="">
      <xdr:nvSpPr>
        <xdr:cNvPr id="4083" name="Check Box 2035" hidden="1">
          <a:extLst>
            <a:ext uri="{63B3BB69-23CF-44E3-9099-C40C66FF867C}">
              <a14:compatExt xmlns:a14="http://schemas.microsoft.com/office/drawing/2010/main" spid="_x0000_s4083"/>
            </a:ext>
            <a:ext uri="{FF2B5EF4-FFF2-40B4-BE49-F238E27FC236}">
              <a16:creationId xmlns:a16="http://schemas.microsoft.com/office/drawing/2014/main" id="{00000000-0008-0000-0100-0000F3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1290</xdr:row>
      <xdr:rowOff>28575</xdr:rowOff>
    </xdr:from>
    <xdr:to>
      <xdr:col>1</xdr:col>
      <xdr:colOff>285750</xdr:colOff>
      <xdr:row>1290</xdr:row>
      <xdr:rowOff>190500</xdr:rowOff>
    </xdr:to>
    <xdr:sp macro="" textlink="">
      <xdr:nvSpPr>
        <xdr:cNvPr id="4084" name="Check Box 2036" hidden="1">
          <a:extLst>
            <a:ext uri="{63B3BB69-23CF-44E3-9099-C40C66FF867C}">
              <a14:compatExt xmlns:a14="http://schemas.microsoft.com/office/drawing/2010/main" spid="_x0000_s4084"/>
            </a:ext>
            <a:ext uri="{FF2B5EF4-FFF2-40B4-BE49-F238E27FC236}">
              <a16:creationId xmlns:a16="http://schemas.microsoft.com/office/drawing/2014/main" id="{00000000-0008-0000-0100-0000F4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1291</xdr:row>
      <xdr:rowOff>28575</xdr:rowOff>
    </xdr:from>
    <xdr:to>
      <xdr:col>1</xdr:col>
      <xdr:colOff>285750</xdr:colOff>
      <xdr:row>1291</xdr:row>
      <xdr:rowOff>190500</xdr:rowOff>
    </xdr:to>
    <xdr:sp macro="" textlink="">
      <xdr:nvSpPr>
        <xdr:cNvPr id="4085" name="Check Box 2037" hidden="1">
          <a:extLst>
            <a:ext uri="{63B3BB69-23CF-44E3-9099-C40C66FF867C}">
              <a14:compatExt xmlns:a14="http://schemas.microsoft.com/office/drawing/2010/main" spid="_x0000_s4085"/>
            </a:ext>
            <a:ext uri="{FF2B5EF4-FFF2-40B4-BE49-F238E27FC236}">
              <a16:creationId xmlns:a16="http://schemas.microsoft.com/office/drawing/2014/main" id="{00000000-0008-0000-0100-0000F5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1292</xdr:row>
      <xdr:rowOff>28575</xdr:rowOff>
    </xdr:from>
    <xdr:to>
      <xdr:col>1</xdr:col>
      <xdr:colOff>285750</xdr:colOff>
      <xdr:row>1292</xdr:row>
      <xdr:rowOff>190500</xdr:rowOff>
    </xdr:to>
    <xdr:sp macro="" textlink="">
      <xdr:nvSpPr>
        <xdr:cNvPr id="4086" name="Check Box 2038" hidden="1">
          <a:extLst>
            <a:ext uri="{63B3BB69-23CF-44E3-9099-C40C66FF867C}">
              <a14:compatExt xmlns:a14="http://schemas.microsoft.com/office/drawing/2010/main" spid="_x0000_s4086"/>
            </a:ext>
            <a:ext uri="{FF2B5EF4-FFF2-40B4-BE49-F238E27FC236}">
              <a16:creationId xmlns:a16="http://schemas.microsoft.com/office/drawing/2014/main" id="{00000000-0008-0000-0100-0000F6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1293</xdr:row>
      <xdr:rowOff>28575</xdr:rowOff>
    </xdr:from>
    <xdr:to>
      <xdr:col>1</xdr:col>
      <xdr:colOff>285750</xdr:colOff>
      <xdr:row>1293</xdr:row>
      <xdr:rowOff>190500</xdr:rowOff>
    </xdr:to>
    <xdr:sp macro="" textlink="">
      <xdr:nvSpPr>
        <xdr:cNvPr id="4087" name="Check Box 2039" hidden="1">
          <a:extLst>
            <a:ext uri="{63B3BB69-23CF-44E3-9099-C40C66FF867C}">
              <a14:compatExt xmlns:a14="http://schemas.microsoft.com/office/drawing/2010/main" spid="_x0000_s4087"/>
            </a:ext>
            <a:ext uri="{FF2B5EF4-FFF2-40B4-BE49-F238E27FC236}">
              <a16:creationId xmlns:a16="http://schemas.microsoft.com/office/drawing/2014/main" id="{00000000-0008-0000-0100-0000F7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1294</xdr:row>
      <xdr:rowOff>28575</xdr:rowOff>
    </xdr:from>
    <xdr:to>
      <xdr:col>1</xdr:col>
      <xdr:colOff>285750</xdr:colOff>
      <xdr:row>1294</xdr:row>
      <xdr:rowOff>190500</xdr:rowOff>
    </xdr:to>
    <xdr:sp macro="" textlink="">
      <xdr:nvSpPr>
        <xdr:cNvPr id="4088" name="Check Box 2040" hidden="1">
          <a:extLst>
            <a:ext uri="{63B3BB69-23CF-44E3-9099-C40C66FF867C}">
              <a14:compatExt xmlns:a14="http://schemas.microsoft.com/office/drawing/2010/main" spid="_x0000_s4088"/>
            </a:ext>
            <a:ext uri="{FF2B5EF4-FFF2-40B4-BE49-F238E27FC236}">
              <a16:creationId xmlns:a16="http://schemas.microsoft.com/office/drawing/2014/main" id="{00000000-0008-0000-0100-0000F8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1295</xdr:row>
      <xdr:rowOff>28575</xdr:rowOff>
    </xdr:from>
    <xdr:to>
      <xdr:col>1</xdr:col>
      <xdr:colOff>285750</xdr:colOff>
      <xdr:row>1295</xdr:row>
      <xdr:rowOff>190500</xdr:rowOff>
    </xdr:to>
    <xdr:sp macro="" textlink="">
      <xdr:nvSpPr>
        <xdr:cNvPr id="4089" name="Check Box 2041" hidden="1">
          <a:extLst>
            <a:ext uri="{63B3BB69-23CF-44E3-9099-C40C66FF867C}">
              <a14:compatExt xmlns:a14="http://schemas.microsoft.com/office/drawing/2010/main" spid="_x0000_s4089"/>
            </a:ext>
            <a:ext uri="{FF2B5EF4-FFF2-40B4-BE49-F238E27FC236}">
              <a16:creationId xmlns:a16="http://schemas.microsoft.com/office/drawing/2014/main" id="{00000000-0008-0000-0100-0000F9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1296</xdr:row>
      <xdr:rowOff>28575</xdr:rowOff>
    </xdr:from>
    <xdr:to>
      <xdr:col>1</xdr:col>
      <xdr:colOff>285750</xdr:colOff>
      <xdr:row>1296</xdr:row>
      <xdr:rowOff>190500</xdr:rowOff>
    </xdr:to>
    <xdr:sp macro="" textlink="">
      <xdr:nvSpPr>
        <xdr:cNvPr id="4090" name="Check Box 2042" hidden="1">
          <a:extLst>
            <a:ext uri="{63B3BB69-23CF-44E3-9099-C40C66FF867C}">
              <a14:compatExt xmlns:a14="http://schemas.microsoft.com/office/drawing/2010/main" spid="_x0000_s4090"/>
            </a:ext>
            <a:ext uri="{FF2B5EF4-FFF2-40B4-BE49-F238E27FC236}">
              <a16:creationId xmlns:a16="http://schemas.microsoft.com/office/drawing/2014/main" id="{00000000-0008-0000-0100-0000FA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1297</xdr:row>
      <xdr:rowOff>28575</xdr:rowOff>
    </xdr:from>
    <xdr:to>
      <xdr:col>1</xdr:col>
      <xdr:colOff>285750</xdr:colOff>
      <xdr:row>1297</xdr:row>
      <xdr:rowOff>190500</xdr:rowOff>
    </xdr:to>
    <xdr:sp macro="" textlink="">
      <xdr:nvSpPr>
        <xdr:cNvPr id="4091" name="Check Box 2043" hidden="1">
          <a:extLst>
            <a:ext uri="{63B3BB69-23CF-44E3-9099-C40C66FF867C}">
              <a14:compatExt xmlns:a14="http://schemas.microsoft.com/office/drawing/2010/main" spid="_x0000_s4091"/>
            </a:ext>
            <a:ext uri="{FF2B5EF4-FFF2-40B4-BE49-F238E27FC236}">
              <a16:creationId xmlns:a16="http://schemas.microsoft.com/office/drawing/2014/main" id="{00000000-0008-0000-0100-0000FB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1298</xdr:row>
      <xdr:rowOff>28575</xdr:rowOff>
    </xdr:from>
    <xdr:to>
      <xdr:col>1</xdr:col>
      <xdr:colOff>285750</xdr:colOff>
      <xdr:row>1298</xdr:row>
      <xdr:rowOff>190500</xdr:rowOff>
    </xdr:to>
    <xdr:sp macro="" textlink="">
      <xdr:nvSpPr>
        <xdr:cNvPr id="4092" name="Check Box 2044" hidden="1">
          <a:extLst>
            <a:ext uri="{63B3BB69-23CF-44E3-9099-C40C66FF867C}">
              <a14:compatExt xmlns:a14="http://schemas.microsoft.com/office/drawing/2010/main" spid="_x0000_s4092"/>
            </a:ext>
            <a:ext uri="{FF2B5EF4-FFF2-40B4-BE49-F238E27FC236}">
              <a16:creationId xmlns:a16="http://schemas.microsoft.com/office/drawing/2014/main" id="{00000000-0008-0000-0100-0000FC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1299</xdr:row>
      <xdr:rowOff>28575</xdr:rowOff>
    </xdr:from>
    <xdr:to>
      <xdr:col>1</xdr:col>
      <xdr:colOff>285750</xdr:colOff>
      <xdr:row>1299</xdr:row>
      <xdr:rowOff>190500</xdr:rowOff>
    </xdr:to>
    <xdr:sp macro="" textlink="">
      <xdr:nvSpPr>
        <xdr:cNvPr id="4093" name="Check Box 2045" hidden="1">
          <a:extLst>
            <a:ext uri="{63B3BB69-23CF-44E3-9099-C40C66FF867C}">
              <a14:compatExt xmlns:a14="http://schemas.microsoft.com/office/drawing/2010/main" spid="_x0000_s4093"/>
            </a:ext>
            <a:ext uri="{FF2B5EF4-FFF2-40B4-BE49-F238E27FC236}">
              <a16:creationId xmlns:a16="http://schemas.microsoft.com/office/drawing/2014/main" id="{00000000-0008-0000-0100-0000FD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1300</xdr:row>
      <xdr:rowOff>28575</xdr:rowOff>
    </xdr:from>
    <xdr:to>
      <xdr:col>1</xdr:col>
      <xdr:colOff>285750</xdr:colOff>
      <xdr:row>1300</xdr:row>
      <xdr:rowOff>190500</xdr:rowOff>
    </xdr:to>
    <xdr:sp macro="" textlink="">
      <xdr:nvSpPr>
        <xdr:cNvPr id="4094" name="Check Box 2046" hidden="1">
          <a:extLst>
            <a:ext uri="{63B3BB69-23CF-44E3-9099-C40C66FF867C}">
              <a14:compatExt xmlns:a14="http://schemas.microsoft.com/office/drawing/2010/main" spid="_x0000_s4094"/>
            </a:ext>
            <a:ext uri="{FF2B5EF4-FFF2-40B4-BE49-F238E27FC236}">
              <a16:creationId xmlns:a16="http://schemas.microsoft.com/office/drawing/2014/main" id="{00000000-0008-0000-0100-0000FE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1301</xdr:row>
      <xdr:rowOff>28575</xdr:rowOff>
    </xdr:from>
    <xdr:to>
      <xdr:col>1</xdr:col>
      <xdr:colOff>285750</xdr:colOff>
      <xdr:row>1301</xdr:row>
      <xdr:rowOff>190500</xdr:rowOff>
    </xdr:to>
    <xdr:sp macro="" textlink="">
      <xdr:nvSpPr>
        <xdr:cNvPr id="4095" name="Check Box 2047" hidden="1">
          <a:extLst>
            <a:ext uri="{63B3BB69-23CF-44E3-9099-C40C66FF867C}">
              <a14:compatExt xmlns:a14="http://schemas.microsoft.com/office/drawing/2010/main" spid="_x0000_s4095"/>
            </a:ext>
            <a:ext uri="{FF2B5EF4-FFF2-40B4-BE49-F238E27FC236}">
              <a16:creationId xmlns:a16="http://schemas.microsoft.com/office/drawing/2014/main" id="{00000000-0008-0000-0100-0000FF0F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1302</xdr:row>
      <xdr:rowOff>28575</xdr:rowOff>
    </xdr:from>
    <xdr:to>
      <xdr:col>1</xdr:col>
      <xdr:colOff>285750</xdr:colOff>
      <xdr:row>1302</xdr:row>
      <xdr:rowOff>190500</xdr:rowOff>
    </xdr:to>
    <xdr:sp macro="" textlink="">
      <xdr:nvSpPr>
        <xdr:cNvPr id="4096" name="Check Box 2048" hidden="1">
          <a:extLst>
            <a:ext uri="{63B3BB69-23CF-44E3-9099-C40C66FF867C}">
              <a14:compatExt xmlns:a14="http://schemas.microsoft.com/office/drawing/2010/main" spid="_x0000_s4096"/>
            </a:ext>
            <a:ext uri="{FF2B5EF4-FFF2-40B4-BE49-F238E27FC236}">
              <a16:creationId xmlns:a16="http://schemas.microsoft.com/office/drawing/2014/main" id="{00000000-0008-0000-0100-00000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1304</xdr:row>
      <xdr:rowOff>28575</xdr:rowOff>
    </xdr:from>
    <xdr:to>
      <xdr:col>1</xdr:col>
      <xdr:colOff>285750</xdr:colOff>
      <xdr:row>1304</xdr:row>
      <xdr:rowOff>190500</xdr:rowOff>
    </xdr:to>
    <xdr:sp macro="" textlink="">
      <xdr:nvSpPr>
        <xdr:cNvPr id="4097" name="Check Box 2049"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1305</xdr:row>
      <xdr:rowOff>28575</xdr:rowOff>
    </xdr:from>
    <xdr:to>
      <xdr:col>1</xdr:col>
      <xdr:colOff>285750</xdr:colOff>
      <xdr:row>1305</xdr:row>
      <xdr:rowOff>190500</xdr:rowOff>
    </xdr:to>
    <xdr:sp macro="" textlink="">
      <xdr:nvSpPr>
        <xdr:cNvPr id="4098" name="Check Box 2050" hidden="1">
          <a:extLst>
            <a:ext uri="{63B3BB69-23CF-44E3-9099-C40C66FF867C}">
              <a14:compatExt xmlns:a14="http://schemas.microsoft.com/office/drawing/2010/main"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1309</xdr:row>
      <xdr:rowOff>28575</xdr:rowOff>
    </xdr:from>
    <xdr:to>
      <xdr:col>1</xdr:col>
      <xdr:colOff>285750</xdr:colOff>
      <xdr:row>1309</xdr:row>
      <xdr:rowOff>190500</xdr:rowOff>
    </xdr:to>
    <xdr:sp macro="" textlink="">
      <xdr:nvSpPr>
        <xdr:cNvPr id="4099" name="Check Box 2051" hidden="1">
          <a:extLst>
            <a:ext uri="{63B3BB69-23CF-44E3-9099-C40C66FF867C}">
              <a14:compatExt xmlns:a14="http://schemas.microsoft.com/office/drawing/2010/main"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1310</xdr:row>
      <xdr:rowOff>28575</xdr:rowOff>
    </xdr:from>
    <xdr:to>
      <xdr:col>1</xdr:col>
      <xdr:colOff>285750</xdr:colOff>
      <xdr:row>1310</xdr:row>
      <xdr:rowOff>190500</xdr:rowOff>
    </xdr:to>
    <xdr:sp macro="" textlink="">
      <xdr:nvSpPr>
        <xdr:cNvPr id="4100" name="Check Box 2052" hidden="1">
          <a:extLst>
            <a:ext uri="{63B3BB69-23CF-44E3-9099-C40C66FF867C}">
              <a14:compatExt xmlns:a14="http://schemas.microsoft.com/office/drawing/2010/main"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1311</xdr:row>
      <xdr:rowOff>28575</xdr:rowOff>
    </xdr:from>
    <xdr:to>
      <xdr:col>1</xdr:col>
      <xdr:colOff>285750</xdr:colOff>
      <xdr:row>1311</xdr:row>
      <xdr:rowOff>190500</xdr:rowOff>
    </xdr:to>
    <xdr:sp macro="" textlink="">
      <xdr:nvSpPr>
        <xdr:cNvPr id="4101" name="Check Box 2053" hidden="1">
          <a:extLst>
            <a:ext uri="{63B3BB69-23CF-44E3-9099-C40C66FF867C}">
              <a14:compatExt xmlns:a14="http://schemas.microsoft.com/office/drawing/2010/main"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1312</xdr:row>
      <xdr:rowOff>28575</xdr:rowOff>
    </xdr:from>
    <xdr:to>
      <xdr:col>1</xdr:col>
      <xdr:colOff>285750</xdr:colOff>
      <xdr:row>1312</xdr:row>
      <xdr:rowOff>190500</xdr:rowOff>
    </xdr:to>
    <xdr:sp macro="" textlink="">
      <xdr:nvSpPr>
        <xdr:cNvPr id="4102" name="Check Box 2054" hidden="1">
          <a:extLst>
            <a:ext uri="{63B3BB69-23CF-44E3-9099-C40C66FF867C}">
              <a14:compatExt xmlns:a14="http://schemas.microsoft.com/office/drawing/2010/main"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1313</xdr:row>
      <xdr:rowOff>28575</xdr:rowOff>
    </xdr:from>
    <xdr:to>
      <xdr:col>1</xdr:col>
      <xdr:colOff>285750</xdr:colOff>
      <xdr:row>1313</xdr:row>
      <xdr:rowOff>190500</xdr:rowOff>
    </xdr:to>
    <xdr:sp macro="" textlink="">
      <xdr:nvSpPr>
        <xdr:cNvPr id="4103" name="Check Box 2055" hidden="1">
          <a:extLst>
            <a:ext uri="{63B3BB69-23CF-44E3-9099-C40C66FF867C}">
              <a14:compatExt xmlns:a14="http://schemas.microsoft.com/office/drawing/2010/main"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1314</xdr:row>
      <xdr:rowOff>28575</xdr:rowOff>
    </xdr:from>
    <xdr:to>
      <xdr:col>1</xdr:col>
      <xdr:colOff>285750</xdr:colOff>
      <xdr:row>1314</xdr:row>
      <xdr:rowOff>190500</xdr:rowOff>
    </xdr:to>
    <xdr:sp macro="" textlink="">
      <xdr:nvSpPr>
        <xdr:cNvPr id="4104" name="Check Box 2056" hidden="1">
          <a:extLst>
            <a:ext uri="{63B3BB69-23CF-44E3-9099-C40C66FF867C}">
              <a14:compatExt xmlns:a14="http://schemas.microsoft.com/office/drawing/2010/main"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1315</xdr:row>
      <xdr:rowOff>28575</xdr:rowOff>
    </xdr:from>
    <xdr:to>
      <xdr:col>1</xdr:col>
      <xdr:colOff>285750</xdr:colOff>
      <xdr:row>1315</xdr:row>
      <xdr:rowOff>190500</xdr:rowOff>
    </xdr:to>
    <xdr:sp macro="" textlink="">
      <xdr:nvSpPr>
        <xdr:cNvPr id="4105" name="Check Box 2057" hidden="1">
          <a:extLst>
            <a:ext uri="{63B3BB69-23CF-44E3-9099-C40C66FF867C}">
              <a14:compatExt xmlns:a14="http://schemas.microsoft.com/office/drawing/2010/main"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1316</xdr:row>
      <xdr:rowOff>28575</xdr:rowOff>
    </xdr:from>
    <xdr:to>
      <xdr:col>1</xdr:col>
      <xdr:colOff>285750</xdr:colOff>
      <xdr:row>1316</xdr:row>
      <xdr:rowOff>190500</xdr:rowOff>
    </xdr:to>
    <xdr:sp macro="" textlink="">
      <xdr:nvSpPr>
        <xdr:cNvPr id="4106" name="Check Box 2058" hidden="1">
          <a:extLst>
            <a:ext uri="{63B3BB69-23CF-44E3-9099-C40C66FF867C}">
              <a14:compatExt xmlns:a14="http://schemas.microsoft.com/office/drawing/2010/main"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1317</xdr:row>
      <xdr:rowOff>28575</xdr:rowOff>
    </xdr:from>
    <xdr:to>
      <xdr:col>1</xdr:col>
      <xdr:colOff>285750</xdr:colOff>
      <xdr:row>1317</xdr:row>
      <xdr:rowOff>190500</xdr:rowOff>
    </xdr:to>
    <xdr:sp macro="" textlink="">
      <xdr:nvSpPr>
        <xdr:cNvPr id="4107" name="Check Box 2059" hidden="1">
          <a:extLst>
            <a:ext uri="{63B3BB69-23CF-44E3-9099-C40C66FF867C}">
              <a14:compatExt xmlns:a14="http://schemas.microsoft.com/office/drawing/2010/main"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1318</xdr:row>
      <xdr:rowOff>28575</xdr:rowOff>
    </xdr:from>
    <xdr:to>
      <xdr:col>1</xdr:col>
      <xdr:colOff>285750</xdr:colOff>
      <xdr:row>1318</xdr:row>
      <xdr:rowOff>190500</xdr:rowOff>
    </xdr:to>
    <xdr:sp macro="" textlink="">
      <xdr:nvSpPr>
        <xdr:cNvPr id="4108" name="Check Box 2060" hidden="1">
          <a:extLst>
            <a:ext uri="{63B3BB69-23CF-44E3-9099-C40C66FF867C}">
              <a14:compatExt xmlns:a14="http://schemas.microsoft.com/office/drawing/2010/main"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1319</xdr:row>
      <xdr:rowOff>28575</xdr:rowOff>
    </xdr:from>
    <xdr:to>
      <xdr:col>1</xdr:col>
      <xdr:colOff>285750</xdr:colOff>
      <xdr:row>1319</xdr:row>
      <xdr:rowOff>190500</xdr:rowOff>
    </xdr:to>
    <xdr:sp macro="" textlink="">
      <xdr:nvSpPr>
        <xdr:cNvPr id="4109" name="Check Box 2061" hidden="1">
          <a:extLst>
            <a:ext uri="{63B3BB69-23CF-44E3-9099-C40C66FF867C}">
              <a14:compatExt xmlns:a14="http://schemas.microsoft.com/office/drawing/2010/main"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1320</xdr:row>
      <xdr:rowOff>28575</xdr:rowOff>
    </xdr:from>
    <xdr:to>
      <xdr:col>1</xdr:col>
      <xdr:colOff>285750</xdr:colOff>
      <xdr:row>1320</xdr:row>
      <xdr:rowOff>190500</xdr:rowOff>
    </xdr:to>
    <xdr:sp macro="" textlink="">
      <xdr:nvSpPr>
        <xdr:cNvPr id="4110" name="Check Box 2062" hidden="1">
          <a:extLst>
            <a:ext uri="{63B3BB69-23CF-44E3-9099-C40C66FF867C}">
              <a14:compatExt xmlns:a14="http://schemas.microsoft.com/office/drawing/2010/main"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1321</xdr:row>
      <xdr:rowOff>28575</xdr:rowOff>
    </xdr:from>
    <xdr:to>
      <xdr:col>1</xdr:col>
      <xdr:colOff>285750</xdr:colOff>
      <xdr:row>1321</xdr:row>
      <xdr:rowOff>190500</xdr:rowOff>
    </xdr:to>
    <xdr:sp macro="" textlink="">
      <xdr:nvSpPr>
        <xdr:cNvPr id="4111" name="Check Box 2063" hidden="1">
          <a:extLst>
            <a:ext uri="{63B3BB69-23CF-44E3-9099-C40C66FF867C}">
              <a14:compatExt xmlns:a14="http://schemas.microsoft.com/office/drawing/2010/main"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1322</xdr:row>
      <xdr:rowOff>28575</xdr:rowOff>
    </xdr:from>
    <xdr:to>
      <xdr:col>1</xdr:col>
      <xdr:colOff>285750</xdr:colOff>
      <xdr:row>1322</xdr:row>
      <xdr:rowOff>190500</xdr:rowOff>
    </xdr:to>
    <xdr:sp macro="" textlink="">
      <xdr:nvSpPr>
        <xdr:cNvPr id="4112" name="Check Box 2064" hidden="1">
          <a:extLst>
            <a:ext uri="{63B3BB69-23CF-44E3-9099-C40C66FF867C}">
              <a14:compatExt xmlns:a14="http://schemas.microsoft.com/office/drawing/2010/main"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1323</xdr:row>
      <xdr:rowOff>28575</xdr:rowOff>
    </xdr:from>
    <xdr:to>
      <xdr:col>1</xdr:col>
      <xdr:colOff>285750</xdr:colOff>
      <xdr:row>1323</xdr:row>
      <xdr:rowOff>190500</xdr:rowOff>
    </xdr:to>
    <xdr:sp macro="" textlink="">
      <xdr:nvSpPr>
        <xdr:cNvPr id="4113" name="Check Box 2065" hidden="1">
          <a:extLst>
            <a:ext uri="{63B3BB69-23CF-44E3-9099-C40C66FF867C}">
              <a14:compatExt xmlns:a14="http://schemas.microsoft.com/office/drawing/2010/main"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1324</xdr:row>
      <xdr:rowOff>28575</xdr:rowOff>
    </xdr:from>
    <xdr:to>
      <xdr:col>1</xdr:col>
      <xdr:colOff>285750</xdr:colOff>
      <xdr:row>1324</xdr:row>
      <xdr:rowOff>190500</xdr:rowOff>
    </xdr:to>
    <xdr:sp macro="" textlink="">
      <xdr:nvSpPr>
        <xdr:cNvPr id="4114" name="Check Box 2066" hidden="1">
          <a:extLst>
            <a:ext uri="{63B3BB69-23CF-44E3-9099-C40C66FF867C}">
              <a14:compatExt xmlns:a14="http://schemas.microsoft.com/office/drawing/2010/main"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1325</xdr:row>
      <xdr:rowOff>28575</xdr:rowOff>
    </xdr:from>
    <xdr:to>
      <xdr:col>1</xdr:col>
      <xdr:colOff>285750</xdr:colOff>
      <xdr:row>1325</xdr:row>
      <xdr:rowOff>190500</xdr:rowOff>
    </xdr:to>
    <xdr:sp macro="" textlink="">
      <xdr:nvSpPr>
        <xdr:cNvPr id="4115" name="Check Box 2067" hidden="1">
          <a:extLst>
            <a:ext uri="{63B3BB69-23CF-44E3-9099-C40C66FF867C}">
              <a14:compatExt xmlns:a14="http://schemas.microsoft.com/office/drawing/2010/main"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1326</xdr:row>
      <xdr:rowOff>28575</xdr:rowOff>
    </xdr:from>
    <xdr:to>
      <xdr:col>1</xdr:col>
      <xdr:colOff>285750</xdr:colOff>
      <xdr:row>1326</xdr:row>
      <xdr:rowOff>190500</xdr:rowOff>
    </xdr:to>
    <xdr:sp macro="" textlink="">
      <xdr:nvSpPr>
        <xdr:cNvPr id="4116" name="Check Box 2068" hidden="1">
          <a:extLst>
            <a:ext uri="{63B3BB69-23CF-44E3-9099-C40C66FF867C}">
              <a14:compatExt xmlns:a14="http://schemas.microsoft.com/office/drawing/2010/main"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1327</xdr:row>
      <xdr:rowOff>28575</xdr:rowOff>
    </xdr:from>
    <xdr:to>
      <xdr:col>1</xdr:col>
      <xdr:colOff>285750</xdr:colOff>
      <xdr:row>1327</xdr:row>
      <xdr:rowOff>190500</xdr:rowOff>
    </xdr:to>
    <xdr:sp macro="" textlink="">
      <xdr:nvSpPr>
        <xdr:cNvPr id="4117" name="Check Box 2069" hidden="1">
          <a:extLst>
            <a:ext uri="{63B3BB69-23CF-44E3-9099-C40C66FF867C}">
              <a14:compatExt xmlns:a14="http://schemas.microsoft.com/office/drawing/2010/main"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1328</xdr:row>
      <xdr:rowOff>28575</xdr:rowOff>
    </xdr:from>
    <xdr:to>
      <xdr:col>1</xdr:col>
      <xdr:colOff>285750</xdr:colOff>
      <xdr:row>1328</xdr:row>
      <xdr:rowOff>190500</xdr:rowOff>
    </xdr:to>
    <xdr:sp macro="" textlink="">
      <xdr:nvSpPr>
        <xdr:cNvPr id="4118" name="Check Box 2070" hidden="1">
          <a:extLst>
            <a:ext uri="{63B3BB69-23CF-44E3-9099-C40C66FF867C}">
              <a14:compatExt xmlns:a14="http://schemas.microsoft.com/office/drawing/2010/main"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1329</xdr:row>
      <xdr:rowOff>28575</xdr:rowOff>
    </xdr:from>
    <xdr:to>
      <xdr:col>1</xdr:col>
      <xdr:colOff>285750</xdr:colOff>
      <xdr:row>1329</xdr:row>
      <xdr:rowOff>190500</xdr:rowOff>
    </xdr:to>
    <xdr:sp macro="" textlink="">
      <xdr:nvSpPr>
        <xdr:cNvPr id="4119" name="Check Box 2071" hidden="1">
          <a:extLst>
            <a:ext uri="{63B3BB69-23CF-44E3-9099-C40C66FF867C}">
              <a14:compatExt xmlns:a14="http://schemas.microsoft.com/office/drawing/2010/main"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1330</xdr:row>
      <xdr:rowOff>28575</xdr:rowOff>
    </xdr:from>
    <xdr:to>
      <xdr:col>1</xdr:col>
      <xdr:colOff>285750</xdr:colOff>
      <xdr:row>1330</xdr:row>
      <xdr:rowOff>190500</xdr:rowOff>
    </xdr:to>
    <xdr:sp macro="" textlink="">
      <xdr:nvSpPr>
        <xdr:cNvPr id="4120" name="Check Box 2072" hidden="1">
          <a:extLst>
            <a:ext uri="{63B3BB69-23CF-44E3-9099-C40C66FF867C}">
              <a14:compatExt xmlns:a14="http://schemas.microsoft.com/office/drawing/2010/main"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1331</xdr:row>
      <xdr:rowOff>28575</xdr:rowOff>
    </xdr:from>
    <xdr:to>
      <xdr:col>1</xdr:col>
      <xdr:colOff>285750</xdr:colOff>
      <xdr:row>1331</xdr:row>
      <xdr:rowOff>190500</xdr:rowOff>
    </xdr:to>
    <xdr:sp macro="" textlink="">
      <xdr:nvSpPr>
        <xdr:cNvPr id="4121" name="Check Box 2073" hidden="1">
          <a:extLst>
            <a:ext uri="{63B3BB69-23CF-44E3-9099-C40C66FF867C}">
              <a14:compatExt xmlns:a14="http://schemas.microsoft.com/office/drawing/2010/main"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1332</xdr:row>
      <xdr:rowOff>28575</xdr:rowOff>
    </xdr:from>
    <xdr:to>
      <xdr:col>1</xdr:col>
      <xdr:colOff>285750</xdr:colOff>
      <xdr:row>1332</xdr:row>
      <xdr:rowOff>190500</xdr:rowOff>
    </xdr:to>
    <xdr:sp macro="" textlink="">
      <xdr:nvSpPr>
        <xdr:cNvPr id="4122" name="Check Box 2074" hidden="1">
          <a:extLst>
            <a:ext uri="{63B3BB69-23CF-44E3-9099-C40C66FF867C}">
              <a14:compatExt xmlns:a14="http://schemas.microsoft.com/office/drawing/2010/main"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1333</xdr:row>
      <xdr:rowOff>28575</xdr:rowOff>
    </xdr:from>
    <xdr:to>
      <xdr:col>1</xdr:col>
      <xdr:colOff>285750</xdr:colOff>
      <xdr:row>1333</xdr:row>
      <xdr:rowOff>190500</xdr:rowOff>
    </xdr:to>
    <xdr:sp macro="" textlink="">
      <xdr:nvSpPr>
        <xdr:cNvPr id="4123" name="Check Box 2075" hidden="1">
          <a:extLst>
            <a:ext uri="{63B3BB69-23CF-44E3-9099-C40C66FF867C}">
              <a14:compatExt xmlns:a14="http://schemas.microsoft.com/office/drawing/2010/main"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1334</xdr:row>
      <xdr:rowOff>28575</xdr:rowOff>
    </xdr:from>
    <xdr:to>
      <xdr:col>1</xdr:col>
      <xdr:colOff>285750</xdr:colOff>
      <xdr:row>1334</xdr:row>
      <xdr:rowOff>190500</xdr:rowOff>
    </xdr:to>
    <xdr:sp macro="" textlink="">
      <xdr:nvSpPr>
        <xdr:cNvPr id="4124" name="Check Box 2076" hidden="1">
          <a:extLst>
            <a:ext uri="{63B3BB69-23CF-44E3-9099-C40C66FF867C}">
              <a14:compatExt xmlns:a14="http://schemas.microsoft.com/office/drawing/2010/main"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1335</xdr:row>
      <xdr:rowOff>28575</xdr:rowOff>
    </xdr:from>
    <xdr:to>
      <xdr:col>1</xdr:col>
      <xdr:colOff>285750</xdr:colOff>
      <xdr:row>1335</xdr:row>
      <xdr:rowOff>190500</xdr:rowOff>
    </xdr:to>
    <xdr:sp macro="" textlink="">
      <xdr:nvSpPr>
        <xdr:cNvPr id="4125" name="Check Box 2077" hidden="1">
          <a:extLst>
            <a:ext uri="{63B3BB69-23CF-44E3-9099-C40C66FF867C}">
              <a14:compatExt xmlns:a14="http://schemas.microsoft.com/office/drawing/2010/main"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1358</xdr:row>
      <xdr:rowOff>28575</xdr:rowOff>
    </xdr:from>
    <xdr:to>
      <xdr:col>1</xdr:col>
      <xdr:colOff>285750</xdr:colOff>
      <xdr:row>1358</xdr:row>
      <xdr:rowOff>190500</xdr:rowOff>
    </xdr:to>
    <xdr:sp macro="" textlink="">
      <xdr:nvSpPr>
        <xdr:cNvPr id="4126" name="Check Box 2078" hidden="1">
          <a:extLst>
            <a:ext uri="{63B3BB69-23CF-44E3-9099-C40C66FF867C}">
              <a14:compatExt xmlns:a14="http://schemas.microsoft.com/office/drawing/2010/main"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1359</xdr:row>
      <xdr:rowOff>28575</xdr:rowOff>
    </xdr:from>
    <xdr:to>
      <xdr:col>1</xdr:col>
      <xdr:colOff>285750</xdr:colOff>
      <xdr:row>1359</xdr:row>
      <xdr:rowOff>190500</xdr:rowOff>
    </xdr:to>
    <xdr:sp macro="" textlink="">
      <xdr:nvSpPr>
        <xdr:cNvPr id="4127" name="Check Box 2079" hidden="1">
          <a:extLst>
            <a:ext uri="{63B3BB69-23CF-44E3-9099-C40C66FF867C}">
              <a14:compatExt xmlns:a14="http://schemas.microsoft.com/office/drawing/2010/main"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1360</xdr:row>
      <xdr:rowOff>28575</xdr:rowOff>
    </xdr:from>
    <xdr:to>
      <xdr:col>1</xdr:col>
      <xdr:colOff>285750</xdr:colOff>
      <xdr:row>1360</xdr:row>
      <xdr:rowOff>190500</xdr:rowOff>
    </xdr:to>
    <xdr:sp macro="" textlink="">
      <xdr:nvSpPr>
        <xdr:cNvPr id="4128" name="Check Box 2080" hidden="1">
          <a:extLst>
            <a:ext uri="{63B3BB69-23CF-44E3-9099-C40C66FF867C}">
              <a14:compatExt xmlns:a14="http://schemas.microsoft.com/office/drawing/2010/main"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1361</xdr:row>
      <xdr:rowOff>28575</xdr:rowOff>
    </xdr:from>
    <xdr:to>
      <xdr:col>1</xdr:col>
      <xdr:colOff>285750</xdr:colOff>
      <xdr:row>1361</xdr:row>
      <xdr:rowOff>190500</xdr:rowOff>
    </xdr:to>
    <xdr:sp macro="" textlink="">
      <xdr:nvSpPr>
        <xdr:cNvPr id="4129" name="Check Box 2081" hidden="1">
          <a:extLst>
            <a:ext uri="{63B3BB69-23CF-44E3-9099-C40C66FF867C}">
              <a14:compatExt xmlns:a14="http://schemas.microsoft.com/office/drawing/2010/main"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1362</xdr:row>
      <xdr:rowOff>28575</xdr:rowOff>
    </xdr:from>
    <xdr:to>
      <xdr:col>1</xdr:col>
      <xdr:colOff>285750</xdr:colOff>
      <xdr:row>1362</xdr:row>
      <xdr:rowOff>190500</xdr:rowOff>
    </xdr:to>
    <xdr:sp macro="" textlink="">
      <xdr:nvSpPr>
        <xdr:cNvPr id="4130" name="Check Box 2082" hidden="1">
          <a:extLst>
            <a:ext uri="{63B3BB69-23CF-44E3-9099-C40C66FF867C}">
              <a14:compatExt xmlns:a14="http://schemas.microsoft.com/office/drawing/2010/main"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1363</xdr:row>
      <xdr:rowOff>28575</xdr:rowOff>
    </xdr:from>
    <xdr:to>
      <xdr:col>1</xdr:col>
      <xdr:colOff>285750</xdr:colOff>
      <xdr:row>1363</xdr:row>
      <xdr:rowOff>190500</xdr:rowOff>
    </xdr:to>
    <xdr:sp macro="" textlink="">
      <xdr:nvSpPr>
        <xdr:cNvPr id="4131" name="Check Box 2083" hidden="1">
          <a:extLst>
            <a:ext uri="{63B3BB69-23CF-44E3-9099-C40C66FF867C}">
              <a14:compatExt xmlns:a14="http://schemas.microsoft.com/office/drawing/2010/main"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1364</xdr:row>
      <xdr:rowOff>28575</xdr:rowOff>
    </xdr:from>
    <xdr:to>
      <xdr:col>1</xdr:col>
      <xdr:colOff>285750</xdr:colOff>
      <xdr:row>1364</xdr:row>
      <xdr:rowOff>190500</xdr:rowOff>
    </xdr:to>
    <xdr:sp macro="" textlink="">
      <xdr:nvSpPr>
        <xdr:cNvPr id="4132" name="Check Box 2084" hidden="1">
          <a:extLst>
            <a:ext uri="{63B3BB69-23CF-44E3-9099-C40C66FF867C}">
              <a14:compatExt xmlns:a14="http://schemas.microsoft.com/office/drawing/2010/main"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1365</xdr:row>
      <xdr:rowOff>28575</xdr:rowOff>
    </xdr:from>
    <xdr:to>
      <xdr:col>1</xdr:col>
      <xdr:colOff>285750</xdr:colOff>
      <xdr:row>1365</xdr:row>
      <xdr:rowOff>190500</xdr:rowOff>
    </xdr:to>
    <xdr:sp macro="" textlink="">
      <xdr:nvSpPr>
        <xdr:cNvPr id="4133" name="Check Box 2085" hidden="1">
          <a:extLst>
            <a:ext uri="{63B3BB69-23CF-44E3-9099-C40C66FF867C}">
              <a14:compatExt xmlns:a14="http://schemas.microsoft.com/office/drawing/2010/main"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1366</xdr:row>
      <xdr:rowOff>28575</xdr:rowOff>
    </xdr:from>
    <xdr:to>
      <xdr:col>1</xdr:col>
      <xdr:colOff>285750</xdr:colOff>
      <xdr:row>1366</xdr:row>
      <xdr:rowOff>190500</xdr:rowOff>
    </xdr:to>
    <xdr:sp macro="" textlink="">
      <xdr:nvSpPr>
        <xdr:cNvPr id="4134" name="Check Box 2086" hidden="1">
          <a:extLst>
            <a:ext uri="{63B3BB69-23CF-44E3-9099-C40C66FF867C}">
              <a14:compatExt xmlns:a14="http://schemas.microsoft.com/office/drawing/2010/main"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1367</xdr:row>
      <xdr:rowOff>28575</xdr:rowOff>
    </xdr:from>
    <xdr:to>
      <xdr:col>1</xdr:col>
      <xdr:colOff>285750</xdr:colOff>
      <xdr:row>1367</xdr:row>
      <xdr:rowOff>190500</xdr:rowOff>
    </xdr:to>
    <xdr:sp macro="" textlink="">
      <xdr:nvSpPr>
        <xdr:cNvPr id="4135" name="Check Box 2087" hidden="1">
          <a:extLst>
            <a:ext uri="{63B3BB69-23CF-44E3-9099-C40C66FF867C}">
              <a14:compatExt xmlns:a14="http://schemas.microsoft.com/office/drawing/2010/main" spid="_x0000_s4135"/>
            </a:ext>
            <a:ext uri="{FF2B5EF4-FFF2-40B4-BE49-F238E27FC236}">
              <a16:creationId xmlns:a16="http://schemas.microsoft.com/office/drawing/2014/main" id="{00000000-0008-0000-0100-00002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1368</xdr:row>
      <xdr:rowOff>28575</xdr:rowOff>
    </xdr:from>
    <xdr:to>
      <xdr:col>1</xdr:col>
      <xdr:colOff>285750</xdr:colOff>
      <xdr:row>1368</xdr:row>
      <xdr:rowOff>190500</xdr:rowOff>
    </xdr:to>
    <xdr:sp macro="" textlink="">
      <xdr:nvSpPr>
        <xdr:cNvPr id="4136" name="Check Box 2088" hidden="1">
          <a:extLst>
            <a:ext uri="{63B3BB69-23CF-44E3-9099-C40C66FF867C}">
              <a14:compatExt xmlns:a14="http://schemas.microsoft.com/office/drawing/2010/main"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1369</xdr:row>
      <xdr:rowOff>28575</xdr:rowOff>
    </xdr:from>
    <xdr:to>
      <xdr:col>1</xdr:col>
      <xdr:colOff>285750</xdr:colOff>
      <xdr:row>1369</xdr:row>
      <xdr:rowOff>190500</xdr:rowOff>
    </xdr:to>
    <xdr:sp macro="" textlink="">
      <xdr:nvSpPr>
        <xdr:cNvPr id="4137" name="Check Box 2089" hidden="1">
          <a:extLst>
            <a:ext uri="{63B3BB69-23CF-44E3-9099-C40C66FF867C}">
              <a14:compatExt xmlns:a14="http://schemas.microsoft.com/office/drawing/2010/main"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1370</xdr:row>
      <xdr:rowOff>28575</xdr:rowOff>
    </xdr:from>
    <xdr:to>
      <xdr:col>1</xdr:col>
      <xdr:colOff>285750</xdr:colOff>
      <xdr:row>1370</xdr:row>
      <xdr:rowOff>190500</xdr:rowOff>
    </xdr:to>
    <xdr:sp macro="" textlink="">
      <xdr:nvSpPr>
        <xdr:cNvPr id="4138" name="Check Box 2090" hidden="1">
          <a:extLst>
            <a:ext uri="{63B3BB69-23CF-44E3-9099-C40C66FF867C}">
              <a14:compatExt xmlns:a14="http://schemas.microsoft.com/office/drawing/2010/main" spid="_x0000_s4138"/>
            </a:ext>
            <a:ext uri="{FF2B5EF4-FFF2-40B4-BE49-F238E27FC236}">
              <a16:creationId xmlns:a16="http://schemas.microsoft.com/office/drawing/2014/main" id="{00000000-0008-0000-0100-00002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1371</xdr:row>
      <xdr:rowOff>28575</xdr:rowOff>
    </xdr:from>
    <xdr:to>
      <xdr:col>1</xdr:col>
      <xdr:colOff>285750</xdr:colOff>
      <xdr:row>1371</xdr:row>
      <xdr:rowOff>190500</xdr:rowOff>
    </xdr:to>
    <xdr:sp macro="" textlink="">
      <xdr:nvSpPr>
        <xdr:cNvPr id="4139" name="Check Box 2091" hidden="1">
          <a:extLst>
            <a:ext uri="{63B3BB69-23CF-44E3-9099-C40C66FF867C}">
              <a14:compatExt xmlns:a14="http://schemas.microsoft.com/office/drawing/2010/main" spid="_x0000_s4139"/>
            </a:ext>
            <a:ext uri="{FF2B5EF4-FFF2-40B4-BE49-F238E27FC236}">
              <a16:creationId xmlns:a16="http://schemas.microsoft.com/office/drawing/2014/main" id="{00000000-0008-0000-0100-00002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1373</xdr:row>
      <xdr:rowOff>28575</xdr:rowOff>
    </xdr:from>
    <xdr:to>
      <xdr:col>1</xdr:col>
      <xdr:colOff>285750</xdr:colOff>
      <xdr:row>1373</xdr:row>
      <xdr:rowOff>190500</xdr:rowOff>
    </xdr:to>
    <xdr:sp macro="" textlink="">
      <xdr:nvSpPr>
        <xdr:cNvPr id="4140" name="Check Box 2092" hidden="1">
          <a:extLst>
            <a:ext uri="{63B3BB69-23CF-44E3-9099-C40C66FF867C}">
              <a14:compatExt xmlns:a14="http://schemas.microsoft.com/office/drawing/2010/main" spid="_x0000_s4140"/>
            </a:ext>
            <a:ext uri="{FF2B5EF4-FFF2-40B4-BE49-F238E27FC236}">
              <a16:creationId xmlns:a16="http://schemas.microsoft.com/office/drawing/2014/main" id="{00000000-0008-0000-0100-00002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1374</xdr:row>
      <xdr:rowOff>28575</xdr:rowOff>
    </xdr:from>
    <xdr:to>
      <xdr:col>1</xdr:col>
      <xdr:colOff>285750</xdr:colOff>
      <xdr:row>1374</xdr:row>
      <xdr:rowOff>190500</xdr:rowOff>
    </xdr:to>
    <xdr:sp macro="" textlink="">
      <xdr:nvSpPr>
        <xdr:cNvPr id="4141" name="Check Box 2093" hidden="1">
          <a:extLst>
            <a:ext uri="{63B3BB69-23CF-44E3-9099-C40C66FF867C}">
              <a14:compatExt xmlns:a14="http://schemas.microsoft.com/office/drawing/2010/main" spid="_x0000_s4141"/>
            </a:ext>
            <a:ext uri="{FF2B5EF4-FFF2-40B4-BE49-F238E27FC236}">
              <a16:creationId xmlns:a16="http://schemas.microsoft.com/office/drawing/2014/main" id="{00000000-0008-0000-0100-00002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1378</xdr:row>
      <xdr:rowOff>28575</xdr:rowOff>
    </xdr:from>
    <xdr:to>
      <xdr:col>1</xdr:col>
      <xdr:colOff>285750</xdr:colOff>
      <xdr:row>1378</xdr:row>
      <xdr:rowOff>190500</xdr:rowOff>
    </xdr:to>
    <xdr:sp macro="" textlink="">
      <xdr:nvSpPr>
        <xdr:cNvPr id="4142" name="Check Box 2094" hidden="1">
          <a:extLst>
            <a:ext uri="{63B3BB69-23CF-44E3-9099-C40C66FF867C}">
              <a14:compatExt xmlns:a14="http://schemas.microsoft.com/office/drawing/2010/main" spid="_x0000_s4142"/>
            </a:ext>
            <a:ext uri="{FF2B5EF4-FFF2-40B4-BE49-F238E27FC236}">
              <a16:creationId xmlns:a16="http://schemas.microsoft.com/office/drawing/2014/main" id="{00000000-0008-0000-0100-00002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1379</xdr:row>
      <xdr:rowOff>28575</xdr:rowOff>
    </xdr:from>
    <xdr:to>
      <xdr:col>1</xdr:col>
      <xdr:colOff>285750</xdr:colOff>
      <xdr:row>1379</xdr:row>
      <xdr:rowOff>190500</xdr:rowOff>
    </xdr:to>
    <xdr:sp macro="" textlink="">
      <xdr:nvSpPr>
        <xdr:cNvPr id="4143" name="Check Box 2095" hidden="1">
          <a:extLst>
            <a:ext uri="{63B3BB69-23CF-44E3-9099-C40C66FF867C}">
              <a14:compatExt xmlns:a14="http://schemas.microsoft.com/office/drawing/2010/main" spid="_x0000_s4143"/>
            </a:ext>
            <a:ext uri="{FF2B5EF4-FFF2-40B4-BE49-F238E27FC236}">
              <a16:creationId xmlns:a16="http://schemas.microsoft.com/office/drawing/2014/main" id="{00000000-0008-0000-0100-00002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1380</xdr:row>
      <xdr:rowOff>28575</xdr:rowOff>
    </xdr:from>
    <xdr:to>
      <xdr:col>1</xdr:col>
      <xdr:colOff>285750</xdr:colOff>
      <xdr:row>1380</xdr:row>
      <xdr:rowOff>190500</xdr:rowOff>
    </xdr:to>
    <xdr:sp macro="" textlink="">
      <xdr:nvSpPr>
        <xdr:cNvPr id="4144" name="Check Box 2096" hidden="1">
          <a:extLst>
            <a:ext uri="{63B3BB69-23CF-44E3-9099-C40C66FF867C}">
              <a14:compatExt xmlns:a14="http://schemas.microsoft.com/office/drawing/2010/main" spid="_x0000_s4144"/>
            </a:ext>
            <a:ext uri="{FF2B5EF4-FFF2-40B4-BE49-F238E27FC236}">
              <a16:creationId xmlns:a16="http://schemas.microsoft.com/office/drawing/2014/main" id="{00000000-0008-0000-0100-00003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1381</xdr:row>
      <xdr:rowOff>28575</xdr:rowOff>
    </xdr:from>
    <xdr:to>
      <xdr:col>1</xdr:col>
      <xdr:colOff>285750</xdr:colOff>
      <xdr:row>1381</xdr:row>
      <xdr:rowOff>190500</xdr:rowOff>
    </xdr:to>
    <xdr:sp macro="" textlink="">
      <xdr:nvSpPr>
        <xdr:cNvPr id="4145" name="Check Box 2097" hidden="1">
          <a:extLst>
            <a:ext uri="{63B3BB69-23CF-44E3-9099-C40C66FF867C}">
              <a14:compatExt xmlns:a14="http://schemas.microsoft.com/office/drawing/2010/main" spid="_x0000_s4145"/>
            </a:ext>
            <a:ext uri="{FF2B5EF4-FFF2-40B4-BE49-F238E27FC236}">
              <a16:creationId xmlns:a16="http://schemas.microsoft.com/office/drawing/2014/main" id="{00000000-0008-0000-0100-00003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1382</xdr:row>
      <xdr:rowOff>28575</xdr:rowOff>
    </xdr:from>
    <xdr:to>
      <xdr:col>1</xdr:col>
      <xdr:colOff>285750</xdr:colOff>
      <xdr:row>1382</xdr:row>
      <xdr:rowOff>190500</xdr:rowOff>
    </xdr:to>
    <xdr:sp macro="" textlink="">
      <xdr:nvSpPr>
        <xdr:cNvPr id="4146" name="Check Box 2098" hidden="1">
          <a:extLst>
            <a:ext uri="{63B3BB69-23CF-44E3-9099-C40C66FF867C}">
              <a14:compatExt xmlns:a14="http://schemas.microsoft.com/office/drawing/2010/main" spid="_x0000_s4146"/>
            </a:ext>
            <a:ext uri="{FF2B5EF4-FFF2-40B4-BE49-F238E27FC236}">
              <a16:creationId xmlns:a16="http://schemas.microsoft.com/office/drawing/2014/main" id="{00000000-0008-0000-0100-00003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1383</xdr:row>
      <xdr:rowOff>28575</xdr:rowOff>
    </xdr:from>
    <xdr:to>
      <xdr:col>1</xdr:col>
      <xdr:colOff>285750</xdr:colOff>
      <xdr:row>1383</xdr:row>
      <xdr:rowOff>190500</xdr:rowOff>
    </xdr:to>
    <xdr:sp macro="" textlink="">
      <xdr:nvSpPr>
        <xdr:cNvPr id="4147" name="Check Box 2099" hidden="1">
          <a:extLst>
            <a:ext uri="{63B3BB69-23CF-44E3-9099-C40C66FF867C}">
              <a14:compatExt xmlns:a14="http://schemas.microsoft.com/office/drawing/2010/main" spid="_x0000_s4147"/>
            </a:ext>
            <a:ext uri="{FF2B5EF4-FFF2-40B4-BE49-F238E27FC236}">
              <a16:creationId xmlns:a16="http://schemas.microsoft.com/office/drawing/2014/main" id="{00000000-0008-0000-0100-00003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1384</xdr:row>
      <xdr:rowOff>28575</xdr:rowOff>
    </xdr:from>
    <xdr:to>
      <xdr:col>1</xdr:col>
      <xdr:colOff>285750</xdr:colOff>
      <xdr:row>1384</xdr:row>
      <xdr:rowOff>190500</xdr:rowOff>
    </xdr:to>
    <xdr:sp macro="" textlink="">
      <xdr:nvSpPr>
        <xdr:cNvPr id="4148" name="Check Box 2100" hidden="1">
          <a:extLst>
            <a:ext uri="{63B3BB69-23CF-44E3-9099-C40C66FF867C}">
              <a14:compatExt xmlns:a14="http://schemas.microsoft.com/office/drawing/2010/main" spid="_x0000_s4148"/>
            </a:ext>
            <a:ext uri="{FF2B5EF4-FFF2-40B4-BE49-F238E27FC236}">
              <a16:creationId xmlns:a16="http://schemas.microsoft.com/office/drawing/2014/main" id="{00000000-0008-0000-0100-00003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1385</xdr:row>
      <xdr:rowOff>28575</xdr:rowOff>
    </xdr:from>
    <xdr:to>
      <xdr:col>1</xdr:col>
      <xdr:colOff>285750</xdr:colOff>
      <xdr:row>1385</xdr:row>
      <xdr:rowOff>190500</xdr:rowOff>
    </xdr:to>
    <xdr:sp macro="" textlink="">
      <xdr:nvSpPr>
        <xdr:cNvPr id="4149" name="Check Box 2101" hidden="1">
          <a:extLst>
            <a:ext uri="{63B3BB69-23CF-44E3-9099-C40C66FF867C}">
              <a14:compatExt xmlns:a14="http://schemas.microsoft.com/office/drawing/2010/main" spid="_x0000_s4149"/>
            </a:ext>
            <a:ext uri="{FF2B5EF4-FFF2-40B4-BE49-F238E27FC236}">
              <a16:creationId xmlns:a16="http://schemas.microsoft.com/office/drawing/2014/main" id="{00000000-0008-0000-0100-00003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1386</xdr:row>
      <xdr:rowOff>28575</xdr:rowOff>
    </xdr:from>
    <xdr:to>
      <xdr:col>1</xdr:col>
      <xdr:colOff>285750</xdr:colOff>
      <xdr:row>1386</xdr:row>
      <xdr:rowOff>190500</xdr:rowOff>
    </xdr:to>
    <xdr:sp macro="" textlink="">
      <xdr:nvSpPr>
        <xdr:cNvPr id="4150" name="Check Box 2102" hidden="1">
          <a:extLst>
            <a:ext uri="{63B3BB69-23CF-44E3-9099-C40C66FF867C}">
              <a14:compatExt xmlns:a14="http://schemas.microsoft.com/office/drawing/2010/main" spid="_x0000_s4150"/>
            </a:ext>
            <a:ext uri="{FF2B5EF4-FFF2-40B4-BE49-F238E27FC236}">
              <a16:creationId xmlns:a16="http://schemas.microsoft.com/office/drawing/2014/main" id="{00000000-0008-0000-0100-00003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1387</xdr:row>
      <xdr:rowOff>28575</xdr:rowOff>
    </xdr:from>
    <xdr:to>
      <xdr:col>1</xdr:col>
      <xdr:colOff>285750</xdr:colOff>
      <xdr:row>1387</xdr:row>
      <xdr:rowOff>190500</xdr:rowOff>
    </xdr:to>
    <xdr:sp macro="" textlink="">
      <xdr:nvSpPr>
        <xdr:cNvPr id="4151" name="Check Box 2103" hidden="1">
          <a:extLst>
            <a:ext uri="{63B3BB69-23CF-44E3-9099-C40C66FF867C}">
              <a14:compatExt xmlns:a14="http://schemas.microsoft.com/office/drawing/2010/main" spid="_x0000_s4151"/>
            </a:ext>
            <a:ext uri="{FF2B5EF4-FFF2-40B4-BE49-F238E27FC236}">
              <a16:creationId xmlns:a16="http://schemas.microsoft.com/office/drawing/2014/main" id="{00000000-0008-0000-0100-00003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1388</xdr:row>
      <xdr:rowOff>28575</xdr:rowOff>
    </xdr:from>
    <xdr:to>
      <xdr:col>1</xdr:col>
      <xdr:colOff>285750</xdr:colOff>
      <xdr:row>1388</xdr:row>
      <xdr:rowOff>190500</xdr:rowOff>
    </xdr:to>
    <xdr:sp macro="" textlink="">
      <xdr:nvSpPr>
        <xdr:cNvPr id="4152" name="Check Box 2104" hidden="1">
          <a:extLst>
            <a:ext uri="{63B3BB69-23CF-44E3-9099-C40C66FF867C}">
              <a14:compatExt xmlns:a14="http://schemas.microsoft.com/office/drawing/2010/main" spid="_x0000_s4152"/>
            </a:ext>
            <a:ext uri="{FF2B5EF4-FFF2-40B4-BE49-F238E27FC236}">
              <a16:creationId xmlns:a16="http://schemas.microsoft.com/office/drawing/2014/main" id="{00000000-0008-0000-0100-00003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1389</xdr:row>
      <xdr:rowOff>28575</xdr:rowOff>
    </xdr:from>
    <xdr:to>
      <xdr:col>1</xdr:col>
      <xdr:colOff>285750</xdr:colOff>
      <xdr:row>1389</xdr:row>
      <xdr:rowOff>190500</xdr:rowOff>
    </xdr:to>
    <xdr:sp macro="" textlink="">
      <xdr:nvSpPr>
        <xdr:cNvPr id="4153" name="Check Box 2105" hidden="1">
          <a:extLst>
            <a:ext uri="{63B3BB69-23CF-44E3-9099-C40C66FF867C}">
              <a14:compatExt xmlns:a14="http://schemas.microsoft.com/office/drawing/2010/main" spid="_x0000_s4153"/>
            </a:ext>
            <a:ext uri="{FF2B5EF4-FFF2-40B4-BE49-F238E27FC236}">
              <a16:creationId xmlns:a16="http://schemas.microsoft.com/office/drawing/2014/main" id="{00000000-0008-0000-0100-00003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1390</xdr:row>
      <xdr:rowOff>28575</xdr:rowOff>
    </xdr:from>
    <xdr:to>
      <xdr:col>1</xdr:col>
      <xdr:colOff>285750</xdr:colOff>
      <xdr:row>1390</xdr:row>
      <xdr:rowOff>190500</xdr:rowOff>
    </xdr:to>
    <xdr:sp macro="" textlink="">
      <xdr:nvSpPr>
        <xdr:cNvPr id="4154" name="Check Box 2106" hidden="1">
          <a:extLst>
            <a:ext uri="{63B3BB69-23CF-44E3-9099-C40C66FF867C}">
              <a14:compatExt xmlns:a14="http://schemas.microsoft.com/office/drawing/2010/main" spid="_x0000_s4154"/>
            </a:ext>
            <a:ext uri="{FF2B5EF4-FFF2-40B4-BE49-F238E27FC236}">
              <a16:creationId xmlns:a16="http://schemas.microsoft.com/office/drawing/2014/main" id="{00000000-0008-0000-0100-00003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1391</xdr:row>
      <xdr:rowOff>28575</xdr:rowOff>
    </xdr:from>
    <xdr:to>
      <xdr:col>1</xdr:col>
      <xdr:colOff>285750</xdr:colOff>
      <xdr:row>1391</xdr:row>
      <xdr:rowOff>190500</xdr:rowOff>
    </xdr:to>
    <xdr:sp macro="" textlink="">
      <xdr:nvSpPr>
        <xdr:cNvPr id="4155" name="Check Box 2107" hidden="1">
          <a:extLst>
            <a:ext uri="{63B3BB69-23CF-44E3-9099-C40C66FF867C}">
              <a14:compatExt xmlns:a14="http://schemas.microsoft.com/office/drawing/2010/main" spid="_x0000_s4155"/>
            </a:ext>
            <a:ext uri="{FF2B5EF4-FFF2-40B4-BE49-F238E27FC236}">
              <a16:creationId xmlns:a16="http://schemas.microsoft.com/office/drawing/2014/main" id="{00000000-0008-0000-0100-00003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1392</xdr:row>
      <xdr:rowOff>28575</xdr:rowOff>
    </xdr:from>
    <xdr:to>
      <xdr:col>1</xdr:col>
      <xdr:colOff>285750</xdr:colOff>
      <xdr:row>1392</xdr:row>
      <xdr:rowOff>190500</xdr:rowOff>
    </xdr:to>
    <xdr:sp macro="" textlink="">
      <xdr:nvSpPr>
        <xdr:cNvPr id="4156" name="Check Box 2108" hidden="1">
          <a:extLst>
            <a:ext uri="{63B3BB69-23CF-44E3-9099-C40C66FF867C}">
              <a14:compatExt xmlns:a14="http://schemas.microsoft.com/office/drawing/2010/main" spid="_x0000_s4156"/>
            </a:ext>
            <a:ext uri="{FF2B5EF4-FFF2-40B4-BE49-F238E27FC236}">
              <a16:creationId xmlns:a16="http://schemas.microsoft.com/office/drawing/2014/main" id="{00000000-0008-0000-0100-00003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1393</xdr:row>
      <xdr:rowOff>28575</xdr:rowOff>
    </xdr:from>
    <xdr:to>
      <xdr:col>1</xdr:col>
      <xdr:colOff>285750</xdr:colOff>
      <xdr:row>1393</xdr:row>
      <xdr:rowOff>190500</xdr:rowOff>
    </xdr:to>
    <xdr:sp macro="" textlink="">
      <xdr:nvSpPr>
        <xdr:cNvPr id="4157" name="Check Box 2109" hidden="1">
          <a:extLst>
            <a:ext uri="{63B3BB69-23CF-44E3-9099-C40C66FF867C}">
              <a14:compatExt xmlns:a14="http://schemas.microsoft.com/office/drawing/2010/main" spid="_x0000_s4157"/>
            </a:ext>
            <a:ext uri="{FF2B5EF4-FFF2-40B4-BE49-F238E27FC236}">
              <a16:creationId xmlns:a16="http://schemas.microsoft.com/office/drawing/2014/main" id="{00000000-0008-0000-0100-00003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1394</xdr:row>
      <xdr:rowOff>28575</xdr:rowOff>
    </xdr:from>
    <xdr:to>
      <xdr:col>1</xdr:col>
      <xdr:colOff>285750</xdr:colOff>
      <xdr:row>1394</xdr:row>
      <xdr:rowOff>190500</xdr:rowOff>
    </xdr:to>
    <xdr:sp macro="" textlink="">
      <xdr:nvSpPr>
        <xdr:cNvPr id="4158" name="Check Box 2110" hidden="1">
          <a:extLst>
            <a:ext uri="{63B3BB69-23CF-44E3-9099-C40C66FF867C}">
              <a14:compatExt xmlns:a14="http://schemas.microsoft.com/office/drawing/2010/main" spid="_x0000_s4158"/>
            </a:ext>
            <a:ext uri="{FF2B5EF4-FFF2-40B4-BE49-F238E27FC236}">
              <a16:creationId xmlns:a16="http://schemas.microsoft.com/office/drawing/2014/main" id="{00000000-0008-0000-0100-00003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1395</xdr:row>
      <xdr:rowOff>28575</xdr:rowOff>
    </xdr:from>
    <xdr:to>
      <xdr:col>1</xdr:col>
      <xdr:colOff>285750</xdr:colOff>
      <xdr:row>1395</xdr:row>
      <xdr:rowOff>190500</xdr:rowOff>
    </xdr:to>
    <xdr:sp macro="" textlink="">
      <xdr:nvSpPr>
        <xdr:cNvPr id="4159" name="Check Box 2111" hidden="1">
          <a:extLst>
            <a:ext uri="{63B3BB69-23CF-44E3-9099-C40C66FF867C}">
              <a14:compatExt xmlns:a14="http://schemas.microsoft.com/office/drawing/2010/main" spid="_x0000_s4159"/>
            </a:ext>
            <a:ext uri="{FF2B5EF4-FFF2-40B4-BE49-F238E27FC236}">
              <a16:creationId xmlns:a16="http://schemas.microsoft.com/office/drawing/2014/main" id="{00000000-0008-0000-0100-00003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1396</xdr:row>
      <xdr:rowOff>28575</xdr:rowOff>
    </xdr:from>
    <xdr:to>
      <xdr:col>1</xdr:col>
      <xdr:colOff>285750</xdr:colOff>
      <xdr:row>1396</xdr:row>
      <xdr:rowOff>190500</xdr:rowOff>
    </xdr:to>
    <xdr:sp macro="" textlink="">
      <xdr:nvSpPr>
        <xdr:cNvPr id="4160" name="Check Box 2112" hidden="1">
          <a:extLst>
            <a:ext uri="{63B3BB69-23CF-44E3-9099-C40C66FF867C}">
              <a14:compatExt xmlns:a14="http://schemas.microsoft.com/office/drawing/2010/main" spid="_x0000_s4160"/>
            </a:ext>
            <a:ext uri="{FF2B5EF4-FFF2-40B4-BE49-F238E27FC236}">
              <a16:creationId xmlns:a16="http://schemas.microsoft.com/office/drawing/2014/main" id="{00000000-0008-0000-0100-00004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1397</xdr:row>
      <xdr:rowOff>28575</xdr:rowOff>
    </xdr:from>
    <xdr:to>
      <xdr:col>1</xdr:col>
      <xdr:colOff>285750</xdr:colOff>
      <xdr:row>1397</xdr:row>
      <xdr:rowOff>190500</xdr:rowOff>
    </xdr:to>
    <xdr:sp macro="" textlink="">
      <xdr:nvSpPr>
        <xdr:cNvPr id="4161" name="Check Box 2113" hidden="1">
          <a:extLst>
            <a:ext uri="{63B3BB69-23CF-44E3-9099-C40C66FF867C}">
              <a14:compatExt xmlns:a14="http://schemas.microsoft.com/office/drawing/2010/main" spid="_x0000_s4161"/>
            </a:ext>
            <a:ext uri="{FF2B5EF4-FFF2-40B4-BE49-F238E27FC236}">
              <a16:creationId xmlns:a16="http://schemas.microsoft.com/office/drawing/2014/main" id="{00000000-0008-0000-0100-00004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1398</xdr:row>
      <xdr:rowOff>28575</xdr:rowOff>
    </xdr:from>
    <xdr:to>
      <xdr:col>1</xdr:col>
      <xdr:colOff>285750</xdr:colOff>
      <xdr:row>1398</xdr:row>
      <xdr:rowOff>190500</xdr:rowOff>
    </xdr:to>
    <xdr:sp macro="" textlink="">
      <xdr:nvSpPr>
        <xdr:cNvPr id="4162" name="Check Box 2114" hidden="1">
          <a:extLst>
            <a:ext uri="{63B3BB69-23CF-44E3-9099-C40C66FF867C}">
              <a14:compatExt xmlns:a14="http://schemas.microsoft.com/office/drawing/2010/main" spid="_x0000_s4162"/>
            </a:ext>
            <a:ext uri="{FF2B5EF4-FFF2-40B4-BE49-F238E27FC236}">
              <a16:creationId xmlns:a16="http://schemas.microsoft.com/office/drawing/2014/main" id="{00000000-0008-0000-0100-00004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1399</xdr:row>
      <xdr:rowOff>28575</xdr:rowOff>
    </xdr:from>
    <xdr:to>
      <xdr:col>1</xdr:col>
      <xdr:colOff>285750</xdr:colOff>
      <xdr:row>1399</xdr:row>
      <xdr:rowOff>190500</xdr:rowOff>
    </xdr:to>
    <xdr:sp macro="" textlink="">
      <xdr:nvSpPr>
        <xdr:cNvPr id="4163" name="Check Box 2115" hidden="1">
          <a:extLst>
            <a:ext uri="{63B3BB69-23CF-44E3-9099-C40C66FF867C}">
              <a14:compatExt xmlns:a14="http://schemas.microsoft.com/office/drawing/2010/main" spid="_x0000_s4163"/>
            </a:ext>
            <a:ext uri="{FF2B5EF4-FFF2-40B4-BE49-F238E27FC236}">
              <a16:creationId xmlns:a16="http://schemas.microsoft.com/office/drawing/2014/main" id="{00000000-0008-0000-0100-00004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1400</xdr:row>
      <xdr:rowOff>28575</xdr:rowOff>
    </xdr:from>
    <xdr:to>
      <xdr:col>1</xdr:col>
      <xdr:colOff>285750</xdr:colOff>
      <xdr:row>1400</xdr:row>
      <xdr:rowOff>190500</xdr:rowOff>
    </xdr:to>
    <xdr:sp macro="" textlink="">
      <xdr:nvSpPr>
        <xdr:cNvPr id="4164" name="Check Box 2116" hidden="1">
          <a:extLst>
            <a:ext uri="{63B3BB69-23CF-44E3-9099-C40C66FF867C}">
              <a14:compatExt xmlns:a14="http://schemas.microsoft.com/office/drawing/2010/main" spid="_x0000_s4164"/>
            </a:ext>
            <a:ext uri="{FF2B5EF4-FFF2-40B4-BE49-F238E27FC236}">
              <a16:creationId xmlns:a16="http://schemas.microsoft.com/office/drawing/2014/main" id="{00000000-0008-0000-0100-00004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1401</xdr:row>
      <xdr:rowOff>28575</xdr:rowOff>
    </xdr:from>
    <xdr:to>
      <xdr:col>1</xdr:col>
      <xdr:colOff>285750</xdr:colOff>
      <xdr:row>1401</xdr:row>
      <xdr:rowOff>190500</xdr:rowOff>
    </xdr:to>
    <xdr:sp macro="" textlink="">
      <xdr:nvSpPr>
        <xdr:cNvPr id="4165" name="Check Box 2117" hidden="1">
          <a:extLst>
            <a:ext uri="{63B3BB69-23CF-44E3-9099-C40C66FF867C}">
              <a14:compatExt xmlns:a14="http://schemas.microsoft.com/office/drawing/2010/main" spid="_x0000_s4165"/>
            </a:ext>
            <a:ext uri="{FF2B5EF4-FFF2-40B4-BE49-F238E27FC236}">
              <a16:creationId xmlns:a16="http://schemas.microsoft.com/office/drawing/2014/main" id="{00000000-0008-0000-0100-00004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1402</xdr:row>
      <xdr:rowOff>28575</xdr:rowOff>
    </xdr:from>
    <xdr:to>
      <xdr:col>1</xdr:col>
      <xdr:colOff>285750</xdr:colOff>
      <xdr:row>1402</xdr:row>
      <xdr:rowOff>190500</xdr:rowOff>
    </xdr:to>
    <xdr:sp macro="" textlink="">
      <xdr:nvSpPr>
        <xdr:cNvPr id="4166" name="Check Box 2118" hidden="1">
          <a:extLst>
            <a:ext uri="{63B3BB69-23CF-44E3-9099-C40C66FF867C}">
              <a14:compatExt xmlns:a14="http://schemas.microsoft.com/office/drawing/2010/main" spid="_x0000_s4166"/>
            </a:ext>
            <a:ext uri="{FF2B5EF4-FFF2-40B4-BE49-F238E27FC236}">
              <a16:creationId xmlns:a16="http://schemas.microsoft.com/office/drawing/2014/main" id="{00000000-0008-0000-0100-00004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1403</xdr:row>
      <xdr:rowOff>28575</xdr:rowOff>
    </xdr:from>
    <xdr:to>
      <xdr:col>1</xdr:col>
      <xdr:colOff>285750</xdr:colOff>
      <xdr:row>1403</xdr:row>
      <xdr:rowOff>190500</xdr:rowOff>
    </xdr:to>
    <xdr:sp macro="" textlink="">
      <xdr:nvSpPr>
        <xdr:cNvPr id="4167" name="Check Box 2119" hidden="1">
          <a:extLst>
            <a:ext uri="{63B3BB69-23CF-44E3-9099-C40C66FF867C}">
              <a14:compatExt xmlns:a14="http://schemas.microsoft.com/office/drawing/2010/main" spid="_x0000_s4167"/>
            </a:ext>
            <a:ext uri="{FF2B5EF4-FFF2-40B4-BE49-F238E27FC236}">
              <a16:creationId xmlns:a16="http://schemas.microsoft.com/office/drawing/2014/main" id="{00000000-0008-0000-0100-00004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1404</xdr:row>
      <xdr:rowOff>28575</xdr:rowOff>
    </xdr:from>
    <xdr:to>
      <xdr:col>1</xdr:col>
      <xdr:colOff>285750</xdr:colOff>
      <xdr:row>1404</xdr:row>
      <xdr:rowOff>190500</xdr:rowOff>
    </xdr:to>
    <xdr:sp macro="" textlink="">
      <xdr:nvSpPr>
        <xdr:cNvPr id="4168" name="Check Box 2120" hidden="1">
          <a:extLst>
            <a:ext uri="{63B3BB69-23CF-44E3-9099-C40C66FF867C}">
              <a14:compatExt xmlns:a14="http://schemas.microsoft.com/office/drawing/2010/main" spid="_x0000_s4168"/>
            </a:ext>
            <a:ext uri="{FF2B5EF4-FFF2-40B4-BE49-F238E27FC236}">
              <a16:creationId xmlns:a16="http://schemas.microsoft.com/office/drawing/2014/main" id="{00000000-0008-0000-0100-00004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1427</xdr:row>
      <xdr:rowOff>28575</xdr:rowOff>
    </xdr:from>
    <xdr:to>
      <xdr:col>1</xdr:col>
      <xdr:colOff>285750</xdr:colOff>
      <xdr:row>1427</xdr:row>
      <xdr:rowOff>190500</xdr:rowOff>
    </xdr:to>
    <xdr:sp macro="" textlink="">
      <xdr:nvSpPr>
        <xdr:cNvPr id="4169" name="Check Box 2121" hidden="1">
          <a:extLst>
            <a:ext uri="{63B3BB69-23CF-44E3-9099-C40C66FF867C}">
              <a14:compatExt xmlns:a14="http://schemas.microsoft.com/office/drawing/2010/main" spid="_x0000_s4169"/>
            </a:ext>
            <a:ext uri="{FF2B5EF4-FFF2-40B4-BE49-F238E27FC236}">
              <a16:creationId xmlns:a16="http://schemas.microsoft.com/office/drawing/2014/main" id="{00000000-0008-0000-0100-00004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1428</xdr:row>
      <xdr:rowOff>28575</xdr:rowOff>
    </xdr:from>
    <xdr:to>
      <xdr:col>1</xdr:col>
      <xdr:colOff>285750</xdr:colOff>
      <xdr:row>1428</xdr:row>
      <xdr:rowOff>190500</xdr:rowOff>
    </xdr:to>
    <xdr:sp macro="" textlink="">
      <xdr:nvSpPr>
        <xdr:cNvPr id="4170" name="Check Box 2122" hidden="1">
          <a:extLst>
            <a:ext uri="{63B3BB69-23CF-44E3-9099-C40C66FF867C}">
              <a14:compatExt xmlns:a14="http://schemas.microsoft.com/office/drawing/2010/main" spid="_x0000_s4170"/>
            </a:ext>
            <a:ext uri="{FF2B5EF4-FFF2-40B4-BE49-F238E27FC236}">
              <a16:creationId xmlns:a16="http://schemas.microsoft.com/office/drawing/2014/main" id="{00000000-0008-0000-0100-00004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1429</xdr:row>
      <xdr:rowOff>28575</xdr:rowOff>
    </xdr:from>
    <xdr:to>
      <xdr:col>1</xdr:col>
      <xdr:colOff>285750</xdr:colOff>
      <xdr:row>1429</xdr:row>
      <xdr:rowOff>190500</xdr:rowOff>
    </xdr:to>
    <xdr:sp macro="" textlink="">
      <xdr:nvSpPr>
        <xdr:cNvPr id="4171" name="Check Box 2123" hidden="1">
          <a:extLst>
            <a:ext uri="{63B3BB69-23CF-44E3-9099-C40C66FF867C}">
              <a14:compatExt xmlns:a14="http://schemas.microsoft.com/office/drawing/2010/main" spid="_x0000_s4171"/>
            </a:ext>
            <a:ext uri="{FF2B5EF4-FFF2-40B4-BE49-F238E27FC236}">
              <a16:creationId xmlns:a16="http://schemas.microsoft.com/office/drawing/2014/main" id="{00000000-0008-0000-0100-00004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1430</xdr:row>
      <xdr:rowOff>28575</xdr:rowOff>
    </xdr:from>
    <xdr:to>
      <xdr:col>1</xdr:col>
      <xdr:colOff>285750</xdr:colOff>
      <xdr:row>1430</xdr:row>
      <xdr:rowOff>190500</xdr:rowOff>
    </xdr:to>
    <xdr:sp macro="" textlink="">
      <xdr:nvSpPr>
        <xdr:cNvPr id="4172" name="Check Box 2124" hidden="1">
          <a:extLst>
            <a:ext uri="{63B3BB69-23CF-44E3-9099-C40C66FF867C}">
              <a14:compatExt xmlns:a14="http://schemas.microsoft.com/office/drawing/2010/main" spid="_x0000_s4172"/>
            </a:ext>
            <a:ext uri="{FF2B5EF4-FFF2-40B4-BE49-F238E27FC236}">
              <a16:creationId xmlns:a16="http://schemas.microsoft.com/office/drawing/2014/main" id="{00000000-0008-0000-0100-00004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1431</xdr:row>
      <xdr:rowOff>28575</xdr:rowOff>
    </xdr:from>
    <xdr:to>
      <xdr:col>1</xdr:col>
      <xdr:colOff>285750</xdr:colOff>
      <xdr:row>1431</xdr:row>
      <xdr:rowOff>190500</xdr:rowOff>
    </xdr:to>
    <xdr:sp macro="" textlink="">
      <xdr:nvSpPr>
        <xdr:cNvPr id="4173" name="Check Box 2125" hidden="1">
          <a:extLst>
            <a:ext uri="{63B3BB69-23CF-44E3-9099-C40C66FF867C}">
              <a14:compatExt xmlns:a14="http://schemas.microsoft.com/office/drawing/2010/main"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1432</xdr:row>
      <xdr:rowOff>28575</xdr:rowOff>
    </xdr:from>
    <xdr:to>
      <xdr:col>1</xdr:col>
      <xdr:colOff>285750</xdr:colOff>
      <xdr:row>1432</xdr:row>
      <xdr:rowOff>190500</xdr:rowOff>
    </xdr:to>
    <xdr:sp macro="" textlink="">
      <xdr:nvSpPr>
        <xdr:cNvPr id="4174" name="Check Box 2126" hidden="1">
          <a:extLst>
            <a:ext uri="{63B3BB69-23CF-44E3-9099-C40C66FF867C}">
              <a14:compatExt xmlns:a14="http://schemas.microsoft.com/office/drawing/2010/main"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1433</xdr:row>
      <xdr:rowOff>28575</xdr:rowOff>
    </xdr:from>
    <xdr:to>
      <xdr:col>1</xdr:col>
      <xdr:colOff>285750</xdr:colOff>
      <xdr:row>1433</xdr:row>
      <xdr:rowOff>190500</xdr:rowOff>
    </xdr:to>
    <xdr:sp macro="" textlink="">
      <xdr:nvSpPr>
        <xdr:cNvPr id="4175" name="Check Box 2127" hidden="1">
          <a:extLst>
            <a:ext uri="{63B3BB69-23CF-44E3-9099-C40C66FF867C}">
              <a14:compatExt xmlns:a14="http://schemas.microsoft.com/office/drawing/2010/main"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1434</xdr:row>
      <xdr:rowOff>28575</xdr:rowOff>
    </xdr:from>
    <xdr:to>
      <xdr:col>1</xdr:col>
      <xdr:colOff>285750</xdr:colOff>
      <xdr:row>1434</xdr:row>
      <xdr:rowOff>190500</xdr:rowOff>
    </xdr:to>
    <xdr:sp macro="" textlink="">
      <xdr:nvSpPr>
        <xdr:cNvPr id="4176" name="Check Box 2128" hidden="1">
          <a:extLst>
            <a:ext uri="{63B3BB69-23CF-44E3-9099-C40C66FF867C}">
              <a14:compatExt xmlns:a14="http://schemas.microsoft.com/office/drawing/2010/main"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1435</xdr:row>
      <xdr:rowOff>28575</xdr:rowOff>
    </xdr:from>
    <xdr:to>
      <xdr:col>1</xdr:col>
      <xdr:colOff>285750</xdr:colOff>
      <xdr:row>1435</xdr:row>
      <xdr:rowOff>190500</xdr:rowOff>
    </xdr:to>
    <xdr:sp macro="" textlink="">
      <xdr:nvSpPr>
        <xdr:cNvPr id="4177" name="Check Box 2129" hidden="1">
          <a:extLst>
            <a:ext uri="{63B3BB69-23CF-44E3-9099-C40C66FF867C}">
              <a14:compatExt xmlns:a14="http://schemas.microsoft.com/office/drawing/2010/main" spid="_x0000_s4177"/>
            </a:ext>
            <a:ext uri="{FF2B5EF4-FFF2-40B4-BE49-F238E27FC236}">
              <a16:creationId xmlns:a16="http://schemas.microsoft.com/office/drawing/2014/main" id="{00000000-0008-0000-0100-00005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1436</xdr:row>
      <xdr:rowOff>28575</xdr:rowOff>
    </xdr:from>
    <xdr:to>
      <xdr:col>1</xdr:col>
      <xdr:colOff>285750</xdr:colOff>
      <xdr:row>1436</xdr:row>
      <xdr:rowOff>190500</xdr:rowOff>
    </xdr:to>
    <xdr:sp macro="" textlink="">
      <xdr:nvSpPr>
        <xdr:cNvPr id="4178" name="Check Box 2130" hidden="1">
          <a:extLst>
            <a:ext uri="{63B3BB69-23CF-44E3-9099-C40C66FF867C}">
              <a14:compatExt xmlns:a14="http://schemas.microsoft.com/office/drawing/2010/main"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1437</xdr:row>
      <xdr:rowOff>28575</xdr:rowOff>
    </xdr:from>
    <xdr:to>
      <xdr:col>1</xdr:col>
      <xdr:colOff>285750</xdr:colOff>
      <xdr:row>1437</xdr:row>
      <xdr:rowOff>190500</xdr:rowOff>
    </xdr:to>
    <xdr:sp macro="" textlink="">
      <xdr:nvSpPr>
        <xdr:cNvPr id="4179" name="Check Box 2131" hidden="1">
          <a:extLst>
            <a:ext uri="{63B3BB69-23CF-44E3-9099-C40C66FF867C}">
              <a14:compatExt xmlns:a14="http://schemas.microsoft.com/office/drawing/2010/main" spid="_x0000_s4179"/>
            </a:ext>
            <a:ext uri="{FF2B5EF4-FFF2-40B4-BE49-F238E27FC236}">
              <a16:creationId xmlns:a16="http://schemas.microsoft.com/office/drawing/2014/main" id="{00000000-0008-0000-0100-00005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1438</xdr:row>
      <xdr:rowOff>28575</xdr:rowOff>
    </xdr:from>
    <xdr:to>
      <xdr:col>1</xdr:col>
      <xdr:colOff>285750</xdr:colOff>
      <xdr:row>1438</xdr:row>
      <xdr:rowOff>190500</xdr:rowOff>
    </xdr:to>
    <xdr:sp macro="" textlink="">
      <xdr:nvSpPr>
        <xdr:cNvPr id="4180" name="Check Box 2132" hidden="1">
          <a:extLst>
            <a:ext uri="{63B3BB69-23CF-44E3-9099-C40C66FF867C}">
              <a14:compatExt xmlns:a14="http://schemas.microsoft.com/office/drawing/2010/main"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1439</xdr:row>
      <xdr:rowOff>28575</xdr:rowOff>
    </xdr:from>
    <xdr:to>
      <xdr:col>1</xdr:col>
      <xdr:colOff>285750</xdr:colOff>
      <xdr:row>1439</xdr:row>
      <xdr:rowOff>190500</xdr:rowOff>
    </xdr:to>
    <xdr:sp macro="" textlink="">
      <xdr:nvSpPr>
        <xdr:cNvPr id="4181" name="Check Box 2133" hidden="1">
          <a:extLst>
            <a:ext uri="{63B3BB69-23CF-44E3-9099-C40C66FF867C}">
              <a14:compatExt xmlns:a14="http://schemas.microsoft.com/office/drawing/2010/main"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1440</xdr:row>
      <xdr:rowOff>28575</xdr:rowOff>
    </xdr:from>
    <xdr:to>
      <xdr:col>1</xdr:col>
      <xdr:colOff>285750</xdr:colOff>
      <xdr:row>1440</xdr:row>
      <xdr:rowOff>190500</xdr:rowOff>
    </xdr:to>
    <xdr:sp macro="" textlink="">
      <xdr:nvSpPr>
        <xdr:cNvPr id="4182" name="Check Box 2134" hidden="1">
          <a:extLst>
            <a:ext uri="{63B3BB69-23CF-44E3-9099-C40C66FF867C}">
              <a14:compatExt xmlns:a14="http://schemas.microsoft.com/office/drawing/2010/main"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1442</xdr:row>
      <xdr:rowOff>28575</xdr:rowOff>
    </xdr:from>
    <xdr:to>
      <xdr:col>1</xdr:col>
      <xdr:colOff>285750</xdr:colOff>
      <xdr:row>1442</xdr:row>
      <xdr:rowOff>190500</xdr:rowOff>
    </xdr:to>
    <xdr:sp macro="" textlink="">
      <xdr:nvSpPr>
        <xdr:cNvPr id="4183" name="Check Box 2135" hidden="1">
          <a:extLst>
            <a:ext uri="{63B3BB69-23CF-44E3-9099-C40C66FF867C}">
              <a14:compatExt xmlns:a14="http://schemas.microsoft.com/office/drawing/2010/main" spid="_x0000_s4183"/>
            </a:ext>
            <a:ext uri="{FF2B5EF4-FFF2-40B4-BE49-F238E27FC236}">
              <a16:creationId xmlns:a16="http://schemas.microsoft.com/office/drawing/2014/main" id="{00000000-0008-0000-0100-00005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1443</xdr:row>
      <xdr:rowOff>28575</xdr:rowOff>
    </xdr:from>
    <xdr:to>
      <xdr:col>1</xdr:col>
      <xdr:colOff>285750</xdr:colOff>
      <xdr:row>1443</xdr:row>
      <xdr:rowOff>190500</xdr:rowOff>
    </xdr:to>
    <xdr:sp macro="" textlink="">
      <xdr:nvSpPr>
        <xdr:cNvPr id="4184" name="Check Box 2136" hidden="1">
          <a:extLst>
            <a:ext uri="{63B3BB69-23CF-44E3-9099-C40C66FF867C}">
              <a14:compatExt xmlns:a14="http://schemas.microsoft.com/office/drawing/2010/main" spid="_x0000_s4184"/>
            </a:ext>
            <a:ext uri="{FF2B5EF4-FFF2-40B4-BE49-F238E27FC236}">
              <a16:creationId xmlns:a16="http://schemas.microsoft.com/office/drawing/2014/main" id="{00000000-0008-0000-0100-00005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1447</xdr:row>
      <xdr:rowOff>28575</xdr:rowOff>
    </xdr:from>
    <xdr:to>
      <xdr:col>1</xdr:col>
      <xdr:colOff>285750</xdr:colOff>
      <xdr:row>1447</xdr:row>
      <xdr:rowOff>190500</xdr:rowOff>
    </xdr:to>
    <xdr:sp macro="" textlink="">
      <xdr:nvSpPr>
        <xdr:cNvPr id="4185" name="Check Box 2137" hidden="1">
          <a:extLst>
            <a:ext uri="{63B3BB69-23CF-44E3-9099-C40C66FF867C}">
              <a14:compatExt xmlns:a14="http://schemas.microsoft.com/office/drawing/2010/main" spid="_x0000_s4185"/>
            </a:ext>
            <a:ext uri="{FF2B5EF4-FFF2-40B4-BE49-F238E27FC236}">
              <a16:creationId xmlns:a16="http://schemas.microsoft.com/office/drawing/2014/main" id="{00000000-0008-0000-0100-00005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1448</xdr:row>
      <xdr:rowOff>28575</xdr:rowOff>
    </xdr:from>
    <xdr:to>
      <xdr:col>1</xdr:col>
      <xdr:colOff>285750</xdr:colOff>
      <xdr:row>1448</xdr:row>
      <xdr:rowOff>190500</xdr:rowOff>
    </xdr:to>
    <xdr:sp macro="" textlink="">
      <xdr:nvSpPr>
        <xdr:cNvPr id="4186" name="Check Box 2138" hidden="1">
          <a:extLst>
            <a:ext uri="{63B3BB69-23CF-44E3-9099-C40C66FF867C}">
              <a14:compatExt xmlns:a14="http://schemas.microsoft.com/office/drawing/2010/main" spid="_x0000_s4186"/>
            </a:ext>
            <a:ext uri="{FF2B5EF4-FFF2-40B4-BE49-F238E27FC236}">
              <a16:creationId xmlns:a16="http://schemas.microsoft.com/office/drawing/2014/main" id="{00000000-0008-0000-0100-00005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1449</xdr:row>
      <xdr:rowOff>28575</xdr:rowOff>
    </xdr:from>
    <xdr:to>
      <xdr:col>1</xdr:col>
      <xdr:colOff>285750</xdr:colOff>
      <xdr:row>1449</xdr:row>
      <xdr:rowOff>190500</xdr:rowOff>
    </xdr:to>
    <xdr:sp macro="" textlink="">
      <xdr:nvSpPr>
        <xdr:cNvPr id="4187" name="Check Box 2139" hidden="1">
          <a:extLst>
            <a:ext uri="{63B3BB69-23CF-44E3-9099-C40C66FF867C}">
              <a14:compatExt xmlns:a14="http://schemas.microsoft.com/office/drawing/2010/main" spid="_x0000_s4187"/>
            </a:ext>
            <a:ext uri="{FF2B5EF4-FFF2-40B4-BE49-F238E27FC236}">
              <a16:creationId xmlns:a16="http://schemas.microsoft.com/office/drawing/2014/main" id="{00000000-0008-0000-0100-00005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1450</xdr:row>
      <xdr:rowOff>28575</xdr:rowOff>
    </xdr:from>
    <xdr:to>
      <xdr:col>1</xdr:col>
      <xdr:colOff>285750</xdr:colOff>
      <xdr:row>1450</xdr:row>
      <xdr:rowOff>190500</xdr:rowOff>
    </xdr:to>
    <xdr:sp macro="" textlink="">
      <xdr:nvSpPr>
        <xdr:cNvPr id="4188" name="Check Box 2140" hidden="1">
          <a:extLst>
            <a:ext uri="{63B3BB69-23CF-44E3-9099-C40C66FF867C}">
              <a14:compatExt xmlns:a14="http://schemas.microsoft.com/office/drawing/2010/main" spid="_x0000_s4188"/>
            </a:ext>
            <a:ext uri="{FF2B5EF4-FFF2-40B4-BE49-F238E27FC236}">
              <a16:creationId xmlns:a16="http://schemas.microsoft.com/office/drawing/2014/main" id="{00000000-0008-0000-0100-00005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1451</xdr:row>
      <xdr:rowOff>28575</xdr:rowOff>
    </xdr:from>
    <xdr:to>
      <xdr:col>1</xdr:col>
      <xdr:colOff>285750</xdr:colOff>
      <xdr:row>1451</xdr:row>
      <xdr:rowOff>190500</xdr:rowOff>
    </xdr:to>
    <xdr:sp macro="" textlink="">
      <xdr:nvSpPr>
        <xdr:cNvPr id="4189" name="Check Box 2141" hidden="1">
          <a:extLst>
            <a:ext uri="{63B3BB69-23CF-44E3-9099-C40C66FF867C}">
              <a14:compatExt xmlns:a14="http://schemas.microsoft.com/office/drawing/2010/main" spid="_x0000_s4189"/>
            </a:ext>
            <a:ext uri="{FF2B5EF4-FFF2-40B4-BE49-F238E27FC236}">
              <a16:creationId xmlns:a16="http://schemas.microsoft.com/office/drawing/2014/main" id="{00000000-0008-0000-0100-00005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1452</xdr:row>
      <xdr:rowOff>28575</xdr:rowOff>
    </xdr:from>
    <xdr:to>
      <xdr:col>1</xdr:col>
      <xdr:colOff>285750</xdr:colOff>
      <xdr:row>1452</xdr:row>
      <xdr:rowOff>190500</xdr:rowOff>
    </xdr:to>
    <xdr:sp macro="" textlink="">
      <xdr:nvSpPr>
        <xdr:cNvPr id="4190" name="Check Box 2142" hidden="1">
          <a:extLst>
            <a:ext uri="{63B3BB69-23CF-44E3-9099-C40C66FF867C}">
              <a14:compatExt xmlns:a14="http://schemas.microsoft.com/office/drawing/2010/main" spid="_x0000_s4190"/>
            </a:ext>
            <a:ext uri="{FF2B5EF4-FFF2-40B4-BE49-F238E27FC236}">
              <a16:creationId xmlns:a16="http://schemas.microsoft.com/office/drawing/2014/main" id="{00000000-0008-0000-0100-00005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1453</xdr:row>
      <xdr:rowOff>28575</xdr:rowOff>
    </xdr:from>
    <xdr:to>
      <xdr:col>1</xdr:col>
      <xdr:colOff>285750</xdr:colOff>
      <xdr:row>1453</xdr:row>
      <xdr:rowOff>190500</xdr:rowOff>
    </xdr:to>
    <xdr:sp macro="" textlink="">
      <xdr:nvSpPr>
        <xdr:cNvPr id="4191" name="Check Box 2143" hidden="1">
          <a:extLst>
            <a:ext uri="{63B3BB69-23CF-44E3-9099-C40C66FF867C}">
              <a14:compatExt xmlns:a14="http://schemas.microsoft.com/office/drawing/2010/main" spid="_x0000_s4191"/>
            </a:ext>
            <a:ext uri="{FF2B5EF4-FFF2-40B4-BE49-F238E27FC236}">
              <a16:creationId xmlns:a16="http://schemas.microsoft.com/office/drawing/2014/main" id="{00000000-0008-0000-0100-00005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1454</xdr:row>
      <xdr:rowOff>28575</xdr:rowOff>
    </xdr:from>
    <xdr:to>
      <xdr:col>1</xdr:col>
      <xdr:colOff>285750</xdr:colOff>
      <xdr:row>1454</xdr:row>
      <xdr:rowOff>190500</xdr:rowOff>
    </xdr:to>
    <xdr:sp macro="" textlink="">
      <xdr:nvSpPr>
        <xdr:cNvPr id="4192" name="Check Box 2144" hidden="1">
          <a:extLst>
            <a:ext uri="{63B3BB69-23CF-44E3-9099-C40C66FF867C}">
              <a14:compatExt xmlns:a14="http://schemas.microsoft.com/office/drawing/2010/main" spid="_x0000_s4192"/>
            </a:ext>
            <a:ext uri="{FF2B5EF4-FFF2-40B4-BE49-F238E27FC236}">
              <a16:creationId xmlns:a16="http://schemas.microsoft.com/office/drawing/2014/main" id="{00000000-0008-0000-0100-00006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1455</xdr:row>
      <xdr:rowOff>28575</xdr:rowOff>
    </xdr:from>
    <xdr:to>
      <xdr:col>1</xdr:col>
      <xdr:colOff>285750</xdr:colOff>
      <xdr:row>1455</xdr:row>
      <xdr:rowOff>190500</xdr:rowOff>
    </xdr:to>
    <xdr:sp macro="" textlink="">
      <xdr:nvSpPr>
        <xdr:cNvPr id="4193" name="Check Box 2145" hidden="1">
          <a:extLst>
            <a:ext uri="{63B3BB69-23CF-44E3-9099-C40C66FF867C}">
              <a14:compatExt xmlns:a14="http://schemas.microsoft.com/office/drawing/2010/main" spid="_x0000_s4193"/>
            </a:ext>
            <a:ext uri="{FF2B5EF4-FFF2-40B4-BE49-F238E27FC236}">
              <a16:creationId xmlns:a16="http://schemas.microsoft.com/office/drawing/2014/main" id="{00000000-0008-0000-0100-00006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1456</xdr:row>
      <xdr:rowOff>28575</xdr:rowOff>
    </xdr:from>
    <xdr:to>
      <xdr:col>1</xdr:col>
      <xdr:colOff>285750</xdr:colOff>
      <xdr:row>1456</xdr:row>
      <xdr:rowOff>190500</xdr:rowOff>
    </xdr:to>
    <xdr:sp macro="" textlink="">
      <xdr:nvSpPr>
        <xdr:cNvPr id="4194" name="Check Box 2146" hidden="1">
          <a:extLst>
            <a:ext uri="{63B3BB69-23CF-44E3-9099-C40C66FF867C}">
              <a14:compatExt xmlns:a14="http://schemas.microsoft.com/office/drawing/2010/main" spid="_x0000_s4194"/>
            </a:ext>
            <a:ext uri="{FF2B5EF4-FFF2-40B4-BE49-F238E27FC236}">
              <a16:creationId xmlns:a16="http://schemas.microsoft.com/office/drawing/2014/main" id="{00000000-0008-0000-0100-00006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1457</xdr:row>
      <xdr:rowOff>28575</xdr:rowOff>
    </xdr:from>
    <xdr:to>
      <xdr:col>1</xdr:col>
      <xdr:colOff>285750</xdr:colOff>
      <xdr:row>1457</xdr:row>
      <xdr:rowOff>190500</xdr:rowOff>
    </xdr:to>
    <xdr:sp macro="" textlink="">
      <xdr:nvSpPr>
        <xdr:cNvPr id="4195" name="Check Box 2147" hidden="1">
          <a:extLst>
            <a:ext uri="{63B3BB69-23CF-44E3-9099-C40C66FF867C}">
              <a14:compatExt xmlns:a14="http://schemas.microsoft.com/office/drawing/2010/main" spid="_x0000_s4195"/>
            </a:ext>
            <a:ext uri="{FF2B5EF4-FFF2-40B4-BE49-F238E27FC236}">
              <a16:creationId xmlns:a16="http://schemas.microsoft.com/office/drawing/2014/main" id="{00000000-0008-0000-0100-00006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1458</xdr:row>
      <xdr:rowOff>28575</xdr:rowOff>
    </xdr:from>
    <xdr:to>
      <xdr:col>1</xdr:col>
      <xdr:colOff>285750</xdr:colOff>
      <xdr:row>1458</xdr:row>
      <xdr:rowOff>190500</xdr:rowOff>
    </xdr:to>
    <xdr:sp macro="" textlink="">
      <xdr:nvSpPr>
        <xdr:cNvPr id="4196" name="Check Box 2148" hidden="1">
          <a:extLst>
            <a:ext uri="{63B3BB69-23CF-44E3-9099-C40C66FF867C}">
              <a14:compatExt xmlns:a14="http://schemas.microsoft.com/office/drawing/2010/main" spid="_x0000_s4196"/>
            </a:ext>
            <a:ext uri="{FF2B5EF4-FFF2-40B4-BE49-F238E27FC236}">
              <a16:creationId xmlns:a16="http://schemas.microsoft.com/office/drawing/2014/main" id="{00000000-0008-0000-0100-00006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1459</xdr:row>
      <xdr:rowOff>28575</xdr:rowOff>
    </xdr:from>
    <xdr:to>
      <xdr:col>1</xdr:col>
      <xdr:colOff>285750</xdr:colOff>
      <xdr:row>1459</xdr:row>
      <xdr:rowOff>190500</xdr:rowOff>
    </xdr:to>
    <xdr:sp macro="" textlink="">
      <xdr:nvSpPr>
        <xdr:cNvPr id="4197" name="Check Box 2149" hidden="1">
          <a:extLst>
            <a:ext uri="{63B3BB69-23CF-44E3-9099-C40C66FF867C}">
              <a14:compatExt xmlns:a14="http://schemas.microsoft.com/office/drawing/2010/main" spid="_x0000_s4197"/>
            </a:ext>
            <a:ext uri="{FF2B5EF4-FFF2-40B4-BE49-F238E27FC236}">
              <a16:creationId xmlns:a16="http://schemas.microsoft.com/office/drawing/2014/main" id="{00000000-0008-0000-0100-00006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1460</xdr:row>
      <xdr:rowOff>28575</xdr:rowOff>
    </xdr:from>
    <xdr:to>
      <xdr:col>1</xdr:col>
      <xdr:colOff>285750</xdr:colOff>
      <xdr:row>1460</xdr:row>
      <xdr:rowOff>190500</xdr:rowOff>
    </xdr:to>
    <xdr:sp macro="" textlink="">
      <xdr:nvSpPr>
        <xdr:cNvPr id="4198" name="Check Box 2150" hidden="1">
          <a:extLst>
            <a:ext uri="{63B3BB69-23CF-44E3-9099-C40C66FF867C}">
              <a14:compatExt xmlns:a14="http://schemas.microsoft.com/office/drawing/2010/main" spid="_x0000_s4198"/>
            </a:ext>
            <a:ext uri="{FF2B5EF4-FFF2-40B4-BE49-F238E27FC236}">
              <a16:creationId xmlns:a16="http://schemas.microsoft.com/office/drawing/2014/main" id="{00000000-0008-0000-0100-00006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1461</xdr:row>
      <xdr:rowOff>28575</xdr:rowOff>
    </xdr:from>
    <xdr:to>
      <xdr:col>1</xdr:col>
      <xdr:colOff>285750</xdr:colOff>
      <xdr:row>1461</xdr:row>
      <xdr:rowOff>190500</xdr:rowOff>
    </xdr:to>
    <xdr:sp macro="" textlink="">
      <xdr:nvSpPr>
        <xdr:cNvPr id="4199" name="Check Box 2151" hidden="1">
          <a:extLst>
            <a:ext uri="{63B3BB69-23CF-44E3-9099-C40C66FF867C}">
              <a14:compatExt xmlns:a14="http://schemas.microsoft.com/office/drawing/2010/main" spid="_x0000_s4199"/>
            </a:ext>
            <a:ext uri="{FF2B5EF4-FFF2-40B4-BE49-F238E27FC236}">
              <a16:creationId xmlns:a16="http://schemas.microsoft.com/office/drawing/2014/main" id="{00000000-0008-0000-0100-00006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1462</xdr:row>
      <xdr:rowOff>28575</xdr:rowOff>
    </xdr:from>
    <xdr:to>
      <xdr:col>1</xdr:col>
      <xdr:colOff>285750</xdr:colOff>
      <xdr:row>1462</xdr:row>
      <xdr:rowOff>190500</xdr:rowOff>
    </xdr:to>
    <xdr:sp macro="" textlink="">
      <xdr:nvSpPr>
        <xdr:cNvPr id="4200" name="Check Box 2152" hidden="1">
          <a:extLst>
            <a:ext uri="{63B3BB69-23CF-44E3-9099-C40C66FF867C}">
              <a14:compatExt xmlns:a14="http://schemas.microsoft.com/office/drawing/2010/main" spid="_x0000_s4200"/>
            </a:ext>
            <a:ext uri="{FF2B5EF4-FFF2-40B4-BE49-F238E27FC236}">
              <a16:creationId xmlns:a16="http://schemas.microsoft.com/office/drawing/2014/main" id="{00000000-0008-0000-0100-00006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1463</xdr:row>
      <xdr:rowOff>28575</xdr:rowOff>
    </xdr:from>
    <xdr:to>
      <xdr:col>1</xdr:col>
      <xdr:colOff>285750</xdr:colOff>
      <xdr:row>1463</xdr:row>
      <xdr:rowOff>190500</xdr:rowOff>
    </xdr:to>
    <xdr:sp macro="" textlink="">
      <xdr:nvSpPr>
        <xdr:cNvPr id="4201" name="Check Box 2153" hidden="1">
          <a:extLst>
            <a:ext uri="{63B3BB69-23CF-44E3-9099-C40C66FF867C}">
              <a14:compatExt xmlns:a14="http://schemas.microsoft.com/office/drawing/2010/main" spid="_x0000_s4201"/>
            </a:ext>
            <a:ext uri="{FF2B5EF4-FFF2-40B4-BE49-F238E27FC236}">
              <a16:creationId xmlns:a16="http://schemas.microsoft.com/office/drawing/2014/main" id="{00000000-0008-0000-0100-00006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1464</xdr:row>
      <xdr:rowOff>28575</xdr:rowOff>
    </xdr:from>
    <xdr:to>
      <xdr:col>1</xdr:col>
      <xdr:colOff>285750</xdr:colOff>
      <xdr:row>1464</xdr:row>
      <xdr:rowOff>190500</xdr:rowOff>
    </xdr:to>
    <xdr:sp macro="" textlink="">
      <xdr:nvSpPr>
        <xdr:cNvPr id="4202" name="Check Box 2154" hidden="1">
          <a:extLst>
            <a:ext uri="{63B3BB69-23CF-44E3-9099-C40C66FF867C}">
              <a14:compatExt xmlns:a14="http://schemas.microsoft.com/office/drawing/2010/main" spid="_x0000_s4202"/>
            </a:ext>
            <a:ext uri="{FF2B5EF4-FFF2-40B4-BE49-F238E27FC236}">
              <a16:creationId xmlns:a16="http://schemas.microsoft.com/office/drawing/2014/main" id="{00000000-0008-0000-0100-00006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1465</xdr:row>
      <xdr:rowOff>28575</xdr:rowOff>
    </xdr:from>
    <xdr:to>
      <xdr:col>1</xdr:col>
      <xdr:colOff>285750</xdr:colOff>
      <xdr:row>1465</xdr:row>
      <xdr:rowOff>190500</xdr:rowOff>
    </xdr:to>
    <xdr:sp macro="" textlink="">
      <xdr:nvSpPr>
        <xdr:cNvPr id="4203" name="Check Box 2155" hidden="1">
          <a:extLst>
            <a:ext uri="{63B3BB69-23CF-44E3-9099-C40C66FF867C}">
              <a14:compatExt xmlns:a14="http://schemas.microsoft.com/office/drawing/2010/main" spid="_x0000_s4203"/>
            </a:ext>
            <a:ext uri="{FF2B5EF4-FFF2-40B4-BE49-F238E27FC236}">
              <a16:creationId xmlns:a16="http://schemas.microsoft.com/office/drawing/2014/main" id="{00000000-0008-0000-0100-00006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1466</xdr:row>
      <xdr:rowOff>28575</xdr:rowOff>
    </xdr:from>
    <xdr:to>
      <xdr:col>1</xdr:col>
      <xdr:colOff>285750</xdr:colOff>
      <xdr:row>1466</xdr:row>
      <xdr:rowOff>190500</xdr:rowOff>
    </xdr:to>
    <xdr:sp macro="" textlink="">
      <xdr:nvSpPr>
        <xdr:cNvPr id="4204" name="Check Box 2156" hidden="1">
          <a:extLst>
            <a:ext uri="{63B3BB69-23CF-44E3-9099-C40C66FF867C}">
              <a14:compatExt xmlns:a14="http://schemas.microsoft.com/office/drawing/2010/main" spid="_x0000_s4204"/>
            </a:ext>
            <a:ext uri="{FF2B5EF4-FFF2-40B4-BE49-F238E27FC236}">
              <a16:creationId xmlns:a16="http://schemas.microsoft.com/office/drawing/2014/main" id="{00000000-0008-0000-0100-00006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1467</xdr:row>
      <xdr:rowOff>28575</xdr:rowOff>
    </xdr:from>
    <xdr:to>
      <xdr:col>1</xdr:col>
      <xdr:colOff>285750</xdr:colOff>
      <xdr:row>1467</xdr:row>
      <xdr:rowOff>190500</xdr:rowOff>
    </xdr:to>
    <xdr:sp macro="" textlink="">
      <xdr:nvSpPr>
        <xdr:cNvPr id="4205" name="Check Box 2157" hidden="1">
          <a:extLst>
            <a:ext uri="{63B3BB69-23CF-44E3-9099-C40C66FF867C}">
              <a14:compatExt xmlns:a14="http://schemas.microsoft.com/office/drawing/2010/main" spid="_x0000_s4205"/>
            </a:ext>
            <a:ext uri="{FF2B5EF4-FFF2-40B4-BE49-F238E27FC236}">
              <a16:creationId xmlns:a16="http://schemas.microsoft.com/office/drawing/2014/main" id="{00000000-0008-0000-0100-00006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1468</xdr:row>
      <xdr:rowOff>28575</xdr:rowOff>
    </xdr:from>
    <xdr:to>
      <xdr:col>1</xdr:col>
      <xdr:colOff>285750</xdr:colOff>
      <xdr:row>1468</xdr:row>
      <xdr:rowOff>190500</xdr:rowOff>
    </xdr:to>
    <xdr:sp macro="" textlink="">
      <xdr:nvSpPr>
        <xdr:cNvPr id="4206" name="Check Box 2158" hidden="1">
          <a:extLst>
            <a:ext uri="{63B3BB69-23CF-44E3-9099-C40C66FF867C}">
              <a14:compatExt xmlns:a14="http://schemas.microsoft.com/office/drawing/2010/main" spid="_x0000_s4206"/>
            </a:ext>
            <a:ext uri="{FF2B5EF4-FFF2-40B4-BE49-F238E27FC236}">
              <a16:creationId xmlns:a16="http://schemas.microsoft.com/office/drawing/2014/main" id="{00000000-0008-0000-0100-00006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1469</xdr:row>
      <xdr:rowOff>28575</xdr:rowOff>
    </xdr:from>
    <xdr:to>
      <xdr:col>1</xdr:col>
      <xdr:colOff>285750</xdr:colOff>
      <xdr:row>1469</xdr:row>
      <xdr:rowOff>190500</xdr:rowOff>
    </xdr:to>
    <xdr:sp macro="" textlink="">
      <xdr:nvSpPr>
        <xdr:cNvPr id="4207" name="Check Box 2159" hidden="1">
          <a:extLst>
            <a:ext uri="{63B3BB69-23CF-44E3-9099-C40C66FF867C}">
              <a14:compatExt xmlns:a14="http://schemas.microsoft.com/office/drawing/2010/main" spid="_x0000_s4207"/>
            </a:ext>
            <a:ext uri="{FF2B5EF4-FFF2-40B4-BE49-F238E27FC236}">
              <a16:creationId xmlns:a16="http://schemas.microsoft.com/office/drawing/2014/main" id="{00000000-0008-0000-0100-00006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1470</xdr:row>
      <xdr:rowOff>28575</xdr:rowOff>
    </xdr:from>
    <xdr:to>
      <xdr:col>1</xdr:col>
      <xdr:colOff>285750</xdr:colOff>
      <xdr:row>1470</xdr:row>
      <xdr:rowOff>190500</xdr:rowOff>
    </xdr:to>
    <xdr:sp macro="" textlink="">
      <xdr:nvSpPr>
        <xdr:cNvPr id="4208" name="Check Box 2160" hidden="1">
          <a:extLst>
            <a:ext uri="{63B3BB69-23CF-44E3-9099-C40C66FF867C}">
              <a14:compatExt xmlns:a14="http://schemas.microsoft.com/office/drawing/2010/main" spid="_x0000_s4208"/>
            </a:ext>
            <a:ext uri="{FF2B5EF4-FFF2-40B4-BE49-F238E27FC236}">
              <a16:creationId xmlns:a16="http://schemas.microsoft.com/office/drawing/2014/main" id="{00000000-0008-0000-0100-00007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1471</xdr:row>
      <xdr:rowOff>28575</xdr:rowOff>
    </xdr:from>
    <xdr:to>
      <xdr:col>1</xdr:col>
      <xdr:colOff>285750</xdr:colOff>
      <xdr:row>1471</xdr:row>
      <xdr:rowOff>190500</xdr:rowOff>
    </xdr:to>
    <xdr:sp macro="" textlink="">
      <xdr:nvSpPr>
        <xdr:cNvPr id="4209" name="Check Box 2161" hidden="1">
          <a:extLst>
            <a:ext uri="{63B3BB69-23CF-44E3-9099-C40C66FF867C}">
              <a14:compatExt xmlns:a14="http://schemas.microsoft.com/office/drawing/2010/main" spid="_x0000_s4209"/>
            </a:ext>
            <a:ext uri="{FF2B5EF4-FFF2-40B4-BE49-F238E27FC236}">
              <a16:creationId xmlns:a16="http://schemas.microsoft.com/office/drawing/2014/main" id="{00000000-0008-0000-0100-00007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1472</xdr:row>
      <xdr:rowOff>28575</xdr:rowOff>
    </xdr:from>
    <xdr:to>
      <xdr:col>1</xdr:col>
      <xdr:colOff>285750</xdr:colOff>
      <xdr:row>1472</xdr:row>
      <xdr:rowOff>190500</xdr:rowOff>
    </xdr:to>
    <xdr:sp macro="" textlink="">
      <xdr:nvSpPr>
        <xdr:cNvPr id="4210" name="Check Box 2162" hidden="1">
          <a:extLst>
            <a:ext uri="{63B3BB69-23CF-44E3-9099-C40C66FF867C}">
              <a14:compatExt xmlns:a14="http://schemas.microsoft.com/office/drawing/2010/main" spid="_x0000_s4210"/>
            </a:ext>
            <a:ext uri="{FF2B5EF4-FFF2-40B4-BE49-F238E27FC236}">
              <a16:creationId xmlns:a16="http://schemas.microsoft.com/office/drawing/2014/main" id="{00000000-0008-0000-0100-00007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1473</xdr:row>
      <xdr:rowOff>28575</xdr:rowOff>
    </xdr:from>
    <xdr:to>
      <xdr:col>1</xdr:col>
      <xdr:colOff>285750</xdr:colOff>
      <xdr:row>1473</xdr:row>
      <xdr:rowOff>190500</xdr:rowOff>
    </xdr:to>
    <xdr:sp macro="" textlink="">
      <xdr:nvSpPr>
        <xdr:cNvPr id="4211" name="Check Box 2163" hidden="1">
          <a:extLst>
            <a:ext uri="{63B3BB69-23CF-44E3-9099-C40C66FF867C}">
              <a14:compatExt xmlns:a14="http://schemas.microsoft.com/office/drawing/2010/main" spid="_x0000_s4211"/>
            </a:ext>
            <a:ext uri="{FF2B5EF4-FFF2-40B4-BE49-F238E27FC236}">
              <a16:creationId xmlns:a16="http://schemas.microsoft.com/office/drawing/2014/main" id="{00000000-0008-0000-0100-00007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66675</xdr:colOff>
      <xdr:row>0</xdr:row>
      <xdr:rowOff>333375</xdr:rowOff>
    </xdr:from>
    <xdr:to>
      <xdr:col>0</xdr:col>
      <xdr:colOff>581025</xdr:colOff>
      <xdr:row>0</xdr:row>
      <xdr:rowOff>581025</xdr:rowOff>
    </xdr:to>
    <xdr:sp macro="" textlink="">
      <xdr:nvSpPr>
        <xdr:cNvPr id="4217" name="Button 2169" hidden="1">
          <a:extLst>
            <a:ext uri="{63B3BB69-23CF-44E3-9099-C40C66FF867C}">
              <a14:compatExt xmlns:a14="http://schemas.microsoft.com/office/drawing/2010/main"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商品①</a:t>
          </a:r>
        </a:p>
      </xdr:txBody>
    </xdr:sp>
    <xdr:clientData fPrintsWithSheet="0"/>
  </xdr:twoCellAnchor>
  <xdr:twoCellAnchor>
    <xdr:from>
      <xdr:col>0</xdr:col>
      <xdr:colOff>619125</xdr:colOff>
      <xdr:row>0</xdr:row>
      <xdr:rowOff>333375</xdr:rowOff>
    </xdr:from>
    <xdr:to>
      <xdr:col>0</xdr:col>
      <xdr:colOff>1133475</xdr:colOff>
      <xdr:row>0</xdr:row>
      <xdr:rowOff>581025</xdr:rowOff>
    </xdr:to>
    <xdr:sp macro="" textlink="">
      <xdr:nvSpPr>
        <xdr:cNvPr id="4218" name="Button 2170" hidden="1">
          <a:extLst>
            <a:ext uri="{63B3BB69-23CF-44E3-9099-C40C66FF867C}">
              <a14:compatExt xmlns:a14="http://schemas.microsoft.com/office/drawing/2010/main"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商品②</a:t>
          </a:r>
        </a:p>
      </xdr:txBody>
    </xdr:sp>
    <xdr:clientData fPrintsWithSheet="0"/>
  </xdr:twoCellAnchor>
  <xdr:twoCellAnchor>
    <xdr:from>
      <xdr:col>0</xdr:col>
      <xdr:colOff>1171575</xdr:colOff>
      <xdr:row>0</xdr:row>
      <xdr:rowOff>333375</xdr:rowOff>
    </xdr:from>
    <xdr:to>
      <xdr:col>1</xdr:col>
      <xdr:colOff>114300</xdr:colOff>
      <xdr:row>0</xdr:row>
      <xdr:rowOff>581025</xdr:rowOff>
    </xdr:to>
    <xdr:sp macro="" textlink="">
      <xdr:nvSpPr>
        <xdr:cNvPr id="4219" name="Button 2171" hidden="1">
          <a:extLst>
            <a:ext uri="{63B3BB69-23CF-44E3-9099-C40C66FF867C}">
              <a14:compatExt xmlns:a14="http://schemas.microsoft.com/office/drawing/2010/main"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商品③</a:t>
          </a:r>
        </a:p>
      </xdr:txBody>
    </xdr:sp>
    <xdr:clientData fPrintsWithSheet="0"/>
  </xdr:twoCellAnchor>
  <xdr:twoCellAnchor>
    <xdr:from>
      <xdr:col>1</xdr:col>
      <xdr:colOff>152400</xdr:colOff>
      <xdr:row>0</xdr:row>
      <xdr:rowOff>333375</xdr:rowOff>
    </xdr:from>
    <xdr:to>
      <xdr:col>2</xdr:col>
      <xdr:colOff>314325</xdr:colOff>
      <xdr:row>0</xdr:row>
      <xdr:rowOff>581025</xdr:rowOff>
    </xdr:to>
    <xdr:sp macro="" textlink="">
      <xdr:nvSpPr>
        <xdr:cNvPr id="4220" name="Button 2172" hidden="1">
          <a:extLst>
            <a:ext uri="{63B3BB69-23CF-44E3-9099-C40C66FF867C}">
              <a14:compatExt xmlns:a14="http://schemas.microsoft.com/office/drawing/2010/main"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商品④</a:t>
          </a:r>
        </a:p>
      </xdr:txBody>
    </xdr:sp>
    <xdr:clientData fPrintsWithSheet="0"/>
  </xdr:twoCellAnchor>
  <xdr:twoCellAnchor>
    <xdr:from>
      <xdr:col>2</xdr:col>
      <xdr:colOff>352425</xdr:colOff>
      <xdr:row>0</xdr:row>
      <xdr:rowOff>333375</xdr:rowOff>
    </xdr:from>
    <xdr:to>
      <xdr:col>2</xdr:col>
      <xdr:colOff>866775</xdr:colOff>
      <xdr:row>0</xdr:row>
      <xdr:rowOff>581025</xdr:rowOff>
    </xdr:to>
    <xdr:sp macro="" textlink="">
      <xdr:nvSpPr>
        <xdr:cNvPr id="4221" name="Button 2173" hidden="1">
          <a:extLst>
            <a:ext uri="{63B3BB69-23CF-44E3-9099-C40C66FF867C}">
              <a14:compatExt xmlns:a14="http://schemas.microsoft.com/office/drawing/2010/main"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商品⑤</a:t>
          </a:r>
        </a:p>
      </xdr:txBody>
    </xdr:sp>
    <xdr:clientData fPrintsWithSheet="0"/>
  </xdr:twoCellAnchor>
  <xdr:twoCellAnchor>
    <xdr:from>
      <xdr:col>2</xdr:col>
      <xdr:colOff>904875</xdr:colOff>
      <xdr:row>0</xdr:row>
      <xdr:rowOff>333375</xdr:rowOff>
    </xdr:from>
    <xdr:to>
      <xdr:col>2</xdr:col>
      <xdr:colOff>1419225</xdr:colOff>
      <xdr:row>0</xdr:row>
      <xdr:rowOff>581025</xdr:rowOff>
    </xdr:to>
    <xdr:sp macro="" textlink="">
      <xdr:nvSpPr>
        <xdr:cNvPr id="4222" name="Button 2174" hidden="1">
          <a:extLst>
            <a:ext uri="{63B3BB69-23CF-44E3-9099-C40C66FF867C}">
              <a14:compatExt xmlns:a14="http://schemas.microsoft.com/office/drawing/2010/main"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商品⑥</a:t>
          </a:r>
        </a:p>
      </xdr:txBody>
    </xdr:sp>
    <xdr:clientData fPrintsWithSheet="0"/>
  </xdr:twoCellAnchor>
  <xdr:twoCellAnchor>
    <xdr:from>
      <xdr:col>2</xdr:col>
      <xdr:colOff>1457325</xdr:colOff>
      <xdr:row>0</xdr:row>
      <xdr:rowOff>333375</xdr:rowOff>
    </xdr:from>
    <xdr:to>
      <xdr:col>2</xdr:col>
      <xdr:colOff>1971675</xdr:colOff>
      <xdr:row>0</xdr:row>
      <xdr:rowOff>581025</xdr:rowOff>
    </xdr:to>
    <xdr:sp macro="" textlink="">
      <xdr:nvSpPr>
        <xdr:cNvPr id="4223" name="Button 2175" hidden="1">
          <a:extLst>
            <a:ext uri="{63B3BB69-23CF-44E3-9099-C40C66FF867C}">
              <a14:compatExt xmlns:a14="http://schemas.microsoft.com/office/drawing/2010/main" spid="_x0000_s4223"/>
            </a:ext>
            <a:ext uri="{FF2B5EF4-FFF2-40B4-BE49-F238E27FC236}">
              <a16:creationId xmlns:a16="http://schemas.microsoft.com/office/drawing/2014/main" id="{00000000-0008-0000-0100-00007F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商品⑦</a:t>
          </a:r>
        </a:p>
      </xdr:txBody>
    </xdr:sp>
    <xdr:clientData fPrintsWithSheet="0"/>
  </xdr:twoCellAnchor>
  <xdr:twoCellAnchor>
    <xdr:from>
      <xdr:col>2</xdr:col>
      <xdr:colOff>2009775</xdr:colOff>
      <xdr:row>0</xdr:row>
      <xdr:rowOff>333375</xdr:rowOff>
    </xdr:from>
    <xdr:to>
      <xdr:col>2</xdr:col>
      <xdr:colOff>2524125</xdr:colOff>
      <xdr:row>0</xdr:row>
      <xdr:rowOff>581025</xdr:rowOff>
    </xdr:to>
    <xdr:sp macro="" textlink="">
      <xdr:nvSpPr>
        <xdr:cNvPr id="4224" name="Button 2176" hidden="1">
          <a:extLst>
            <a:ext uri="{63B3BB69-23CF-44E3-9099-C40C66FF867C}">
              <a14:compatExt xmlns:a14="http://schemas.microsoft.com/office/drawing/2010/main" spid="_x0000_s4224"/>
            </a:ext>
            <a:ext uri="{FF2B5EF4-FFF2-40B4-BE49-F238E27FC236}">
              <a16:creationId xmlns:a16="http://schemas.microsoft.com/office/drawing/2014/main" id="{00000000-0008-0000-0100-000080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商品⑧</a:t>
          </a:r>
        </a:p>
      </xdr:txBody>
    </xdr:sp>
    <xdr:clientData fPrintsWithSheet="0"/>
  </xdr:twoCellAnchor>
  <xdr:twoCellAnchor>
    <xdr:from>
      <xdr:col>2</xdr:col>
      <xdr:colOff>2562225</xdr:colOff>
      <xdr:row>0</xdr:row>
      <xdr:rowOff>333375</xdr:rowOff>
    </xdr:from>
    <xdr:to>
      <xdr:col>2</xdr:col>
      <xdr:colOff>3076575</xdr:colOff>
      <xdr:row>0</xdr:row>
      <xdr:rowOff>581025</xdr:rowOff>
    </xdr:to>
    <xdr:sp macro="" textlink="">
      <xdr:nvSpPr>
        <xdr:cNvPr id="4225" name="Button 2177" hidden="1">
          <a:extLst>
            <a:ext uri="{63B3BB69-23CF-44E3-9099-C40C66FF867C}">
              <a14:compatExt xmlns:a14="http://schemas.microsoft.com/office/drawing/2010/main" spid="_x0000_s4225"/>
            </a:ext>
            <a:ext uri="{FF2B5EF4-FFF2-40B4-BE49-F238E27FC236}">
              <a16:creationId xmlns:a16="http://schemas.microsoft.com/office/drawing/2014/main" id="{00000000-0008-0000-0100-000081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商品⑨</a:t>
          </a:r>
        </a:p>
      </xdr:txBody>
    </xdr:sp>
    <xdr:clientData fPrintsWithSheet="0"/>
  </xdr:twoCellAnchor>
  <xdr:twoCellAnchor>
    <xdr:from>
      <xdr:col>2</xdr:col>
      <xdr:colOff>3114675</xdr:colOff>
      <xdr:row>0</xdr:row>
      <xdr:rowOff>333375</xdr:rowOff>
    </xdr:from>
    <xdr:to>
      <xdr:col>2</xdr:col>
      <xdr:colOff>3629025</xdr:colOff>
      <xdr:row>0</xdr:row>
      <xdr:rowOff>581025</xdr:rowOff>
    </xdr:to>
    <xdr:sp macro="" textlink="">
      <xdr:nvSpPr>
        <xdr:cNvPr id="4226" name="Button 2178" hidden="1">
          <a:extLst>
            <a:ext uri="{63B3BB69-23CF-44E3-9099-C40C66FF867C}">
              <a14:compatExt xmlns:a14="http://schemas.microsoft.com/office/drawing/2010/main" spid="_x0000_s4226"/>
            </a:ext>
            <a:ext uri="{FF2B5EF4-FFF2-40B4-BE49-F238E27FC236}">
              <a16:creationId xmlns:a16="http://schemas.microsoft.com/office/drawing/2014/main" id="{00000000-0008-0000-0100-000082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商品⑩</a:t>
          </a:r>
        </a:p>
      </xdr:txBody>
    </xdr:sp>
    <xdr:clientData fPrintsWithSheet="0"/>
  </xdr:twoCellAnchor>
  <xdr:twoCellAnchor>
    <xdr:from>
      <xdr:col>0</xdr:col>
      <xdr:colOff>66675</xdr:colOff>
      <xdr:row>0</xdr:row>
      <xdr:rowOff>619125</xdr:rowOff>
    </xdr:from>
    <xdr:to>
      <xdr:col>0</xdr:col>
      <xdr:colOff>581025</xdr:colOff>
      <xdr:row>0</xdr:row>
      <xdr:rowOff>866775</xdr:rowOff>
    </xdr:to>
    <xdr:sp macro="" textlink="">
      <xdr:nvSpPr>
        <xdr:cNvPr id="4227" name="Button 2179" hidden="1">
          <a:extLst>
            <a:ext uri="{63B3BB69-23CF-44E3-9099-C40C66FF867C}">
              <a14:compatExt xmlns:a14="http://schemas.microsoft.com/office/drawing/2010/main" spid="_x0000_s4227"/>
            </a:ext>
            <a:ext uri="{FF2B5EF4-FFF2-40B4-BE49-F238E27FC236}">
              <a16:creationId xmlns:a16="http://schemas.microsoft.com/office/drawing/2014/main" id="{00000000-0008-0000-0100-000083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商品⑪</a:t>
          </a:r>
        </a:p>
      </xdr:txBody>
    </xdr:sp>
    <xdr:clientData fPrintsWithSheet="0"/>
  </xdr:twoCellAnchor>
  <xdr:twoCellAnchor>
    <xdr:from>
      <xdr:col>0</xdr:col>
      <xdr:colOff>619125</xdr:colOff>
      <xdr:row>0</xdr:row>
      <xdr:rowOff>619125</xdr:rowOff>
    </xdr:from>
    <xdr:to>
      <xdr:col>0</xdr:col>
      <xdr:colOff>1133475</xdr:colOff>
      <xdr:row>0</xdr:row>
      <xdr:rowOff>866775</xdr:rowOff>
    </xdr:to>
    <xdr:sp macro="" textlink="">
      <xdr:nvSpPr>
        <xdr:cNvPr id="4228" name="Button 2180" hidden="1">
          <a:extLst>
            <a:ext uri="{63B3BB69-23CF-44E3-9099-C40C66FF867C}">
              <a14:compatExt xmlns:a14="http://schemas.microsoft.com/office/drawing/2010/main" spid="_x0000_s4228"/>
            </a:ext>
            <a:ext uri="{FF2B5EF4-FFF2-40B4-BE49-F238E27FC236}">
              <a16:creationId xmlns:a16="http://schemas.microsoft.com/office/drawing/2014/main" id="{00000000-0008-0000-0100-000084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商品⑫</a:t>
          </a:r>
        </a:p>
      </xdr:txBody>
    </xdr:sp>
    <xdr:clientData fPrintsWithSheet="0"/>
  </xdr:twoCellAnchor>
  <xdr:twoCellAnchor>
    <xdr:from>
      <xdr:col>0</xdr:col>
      <xdr:colOff>1171575</xdr:colOff>
      <xdr:row>0</xdr:row>
      <xdr:rowOff>619125</xdr:rowOff>
    </xdr:from>
    <xdr:to>
      <xdr:col>1</xdr:col>
      <xdr:colOff>114300</xdr:colOff>
      <xdr:row>0</xdr:row>
      <xdr:rowOff>866775</xdr:rowOff>
    </xdr:to>
    <xdr:sp macro="" textlink="">
      <xdr:nvSpPr>
        <xdr:cNvPr id="4229" name="Button 2181" hidden="1">
          <a:extLst>
            <a:ext uri="{63B3BB69-23CF-44E3-9099-C40C66FF867C}">
              <a14:compatExt xmlns:a14="http://schemas.microsoft.com/office/drawing/2010/main" spid="_x0000_s4229"/>
            </a:ext>
            <a:ext uri="{FF2B5EF4-FFF2-40B4-BE49-F238E27FC236}">
              <a16:creationId xmlns:a16="http://schemas.microsoft.com/office/drawing/2014/main" id="{00000000-0008-0000-0100-000085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商品⑬</a:t>
          </a:r>
        </a:p>
      </xdr:txBody>
    </xdr:sp>
    <xdr:clientData fPrintsWithSheet="0"/>
  </xdr:twoCellAnchor>
  <xdr:twoCellAnchor>
    <xdr:from>
      <xdr:col>1</xdr:col>
      <xdr:colOff>152400</xdr:colOff>
      <xdr:row>0</xdr:row>
      <xdr:rowOff>619125</xdr:rowOff>
    </xdr:from>
    <xdr:to>
      <xdr:col>2</xdr:col>
      <xdr:colOff>314325</xdr:colOff>
      <xdr:row>0</xdr:row>
      <xdr:rowOff>866775</xdr:rowOff>
    </xdr:to>
    <xdr:sp macro="" textlink="">
      <xdr:nvSpPr>
        <xdr:cNvPr id="4230" name="Button 2182" hidden="1">
          <a:extLst>
            <a:ext uri="{63B3BB69-23CF-44E3-9099-C40C66FF867C}">
              <a14:compatExt xmlns:a14="http://schemas.microsoft.com/office/drawing/2010/main" spid="_x0000_s4230"/>
            </a:ext>
            <a:ext uri="{FF2B5EF4-FFF2-40B4-BE49-F238E27FC236}">
              <a16:creationId xmlns:a16="http://schemas.microsoft.com/office/drawing/2014/main" id="{00000000-0008-0000-0100-000086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商品⑭</a:t>
          </a:r>
        </a:p>
      </xdr:txBody>
    </xdr:sp>
    <xdr:clientData fPrintsWithSheet="0"/>
  </xdr:twoCellAnchor>
  <xdr:twoCellAnchor>
    <xdr:from>
      <xdr:col>2</xdr:col>
      <xdr:colOff>352425</xdr:colOff>
      <xdr:row>0</xdr:row>
      <xdr:rowOff>619125</xdr:rowOff>
    </xdr:from>
    <xdr:to>
      <xdr:col>2</xdr:col>
      <xdr:colOff>866775</xdr:colOff>
      <xdr:row>0</xdr:row>
      <xdr:rowOff>866775</xdr:rowOff>
    </xdr:to>
    <xdr:sp macro="" textlink="">
      <xdr:nvSpPr>
        <xdr:cNvPr id="4231" name="Button 2183" hidden="1">
          <a:extLst>
            <a:ext uri="{63B3BB69-23CF-44E3-9099-C40C66FF867C}">
              <a14:compatExt xmlns:a14="http://schemas.microsoft.com/office/drawing/2010/main" spid="_x0000_s4231"/>
            </a:ext>
            <a:ext uri="{FF2B5EF4-FFF2-40B4-BE49-F238E27FC236}">
              <a16:creationId xmlns:a16="http://schemas.microsoft.com/office/drawing/2014/main" id="{00000000-0008-0000-0100-000087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商品⑮</a:t>
          </a:r>
        </a:p>
      </xdr:txBody>
    </xdr:sp>
    <xdr:clientData fPrintsWithSheet="0"/>
  </xdr:twoCellAnchor>
  <xdr:twoCellAnchor>
    <xdr:from>
      <xdr:col>2</xdr:col>
      <xdr:colOff>904875</xdr:colOff>
      <xdr:row>0</xdr:row>
      <xdr:rowOff>619125</xdr:rowOff>
    </xdr:from>
    <xdr:to>
      <xdr:col>2</xdr:col>
      <xdr:colOff>1419225</xdr:colOff>
      <xdr:row>0</xdr:row>
      <xdr:rowOff>866775</xdr:rowOff>
    </xdr:to>
    <xdr:sp macro="" textlink="">
      <xdr:nvSpPr>
        <xdr:cNvPr id="4232" name="Button 2184" hidden="1">
          <a:extLst>
            <a:ext uri="{63B3BB69-23CF-44E3-9099-C40C66FF867C}">
              <a14:compatExt xmlns:a14="http://schemas.microsoft.com/office/drawing/2010/main" spid="_x0000_s4232"/>
            </a:ext>
            <a:ext uri="{FF2B5EF4-FFF2-40B4-BE49-F238E27FC236}">
              <a16:creationId xmlns:a16="http://schemas.microsoft.com/office/drawing/2014/main" id="{00000000-0008-0000-0100-000088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商品⑯</a:t>
          </a:r>
        </a:p>
      </xdr:txBody>
    </xdr:sp>
    <xdr:clientData fPrintsWithSheet="0"/>
  </xdr:twoCellAnchor>
  <xdr:twoCellAnchor>
    <xdr:from>
      <xdr:col>2</xdr:col>
      <xdr:colOff>1457325</xdr:colOff>
      <xdr:row>0</xdr:row>
      <xdr:rowOff>619125</xdr:rowOff>
    </xdr:from>
    <xdr:to>
      <xdr:col>2</xdr:col>
      <xdr:colOff>1971675</xdr:colOff>
      <xdr:row>0</xdr:row>
      <xdr:rowOff>866775</xdr:rowOff>
    </xdr:to>
    <xdr:sp macro="" textlink="">
      <xdr:nvSpPr>
        <xdr:cNvPr id="4233" name="Button 2185" hidden="1">
          <a:extLst>
            <a:ext uri="{63B3BB69-23CF-44E3-9099-C40C66FF867C}">
              <a14:compatExt xmlns:a14="http://schemas.microsoft.com/office/drawing/2010/main" spid="_x0000_s4233"/>
            </a:ext>
            <a:ext uri="{FF2B5EF4-FFF2-40B4-BE49-F238E27FC236}">
              <a16:creationId xmlns:a16="http://schemas.microsoft.com/office/drawing/2014/main" id="{00000000-0008-0000-0100-000089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商品⑰</a:t>
          </a:r>
        </a:p>
      </xdr:txBody>
    </xdr:sp>
    <xdr:clientData fPrintsWithSheet="0"/>
  </xdr:twoCellAnchor>
  <xdr:twoCellAnchor>
    <xdr:from>
      <xdr:col>2</xdr:col>
      <xdr:colOff>2009775</xdr:colOff>
      <xdr:row>0</xdr:row>
      <xdr:rowOff>619125</xdr:rowOff>
    </xdr:from>
    <xdr:to>
      <xdr:col>2</xdr:col>
      <xdr:colOff>2524125</xdr:colOff>
      <xdr:row>0</xdr:row>
      <xdr:rowOff>866775</xdr:rowOff>
    </xdr:to>
    <xdr:sp macro="" textlink="">
      <xdr:nvSpPr>
        <xdr:cNvPr id="4234" name="Button 2186" hidden="1">
          <a:extLst>
            <a:ext uri="{63B3BB69-23CF-44E3-9099-C40C66FF867C}">
              <a14:compatExt xmlns:a14="http://schemas.microsoft.com/office/drawing/2010/main" spid="_x0000_s4234"/>
            </a:ext>
            <a:ext uri="{FF2B5EF4-FFF2-40B4-BE49-F238E27FC236}">
              <a16:creationId xmlns:a16="http://schemas.microsoft.com/office/drawing/2014/main" id="{00000000-0008-0000-0100-00008A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商品⑱</a:t>
          </a:r>
        </a:p>
      </xdr:txBody>
    </xdr:sp>
    <xdr:clientData fPrintsWithSheet="0"/>
  </xdr:twoCellAnchor>
  <xdr:twoCellAnchor>
    <xdr:from>
      <xdr:col>2</xdr:col>
      <xdr:colOff>2562225</xdr:colOff>
      <xdr:row>0</xdr:row>
      <xdr:rowOff>619125</xdr:rowOff>
    </xdr:from>
    <xdr:to>
      <xdr:col>2</xdr:col>
      <xdr:colOff>3076575</xdr:colOff>
      <xdr:row>0</xdr:row>
      <xdr:rowOff>866775</xdr:rowOff>
    </xdr:to>
    <xdr:sp macro="" textlink="">
      <xdr:nvSpPr>
        <xdr:cNvPr id="4235" name="Button 2187" hidden="1">
          <a:extLst>
            <a:ext uri="{63B3BB69-23CF-44E3-9099-C40C66FF867C}">
              <a14:compatExt xmlns:a14="http://schemas.microsoft.com/office/drawing/2010/main"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商品⑲</a:t>
          </a:r>
        </a:p>
      </xdr:txBody>
    </xdr:sp>
    <xdr:clientData fPrintsWithSheet="0"/>
  </xdr:twoCellAnchor>
  <xdr:twoCellAnchor>
    <xdr:from>
      <xdr:col>2</xdr:col>
      <xdr:colOff>3114675</xdr:colOff>
      <xdr:row>0</xdr:row>
      <xdr:rowOff>619125</xdr:rowOff>
    </xdr:from>
    <xdr:to>
      <xdr:col>2</xdr:col>
      <xdr:colOff>3629025</xdr:colOff>
      <xdr:row>0</xdr:row>
      <xdr:rowOff>866775</xdr:rowOff>
    </xdr:to>
    <xdr:sp macro="" textlink="">
      <xdr:nvSpPr>
        <xdr:cNvPr id="4236" name="Button 2188" hidden="1">
          <a:extLst>
            <a:ext uri="{63B3BB69-23CF-44E3-9099-C40C66FF867C}">
              <a14:compatExt xmlns:a14="http://schemas.microsoft.com/office/drawing/2010/main"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商品⑳</a:t>
          </a:r>
        </a:p>
      </xdr:txBody>
    </xdr:sp>
    <xdr:clientData fPrintsWithSheet="0"/>
  </xdr:twoCellAnchor>
  <xdr:twoCellAnchor>
    <xdr:from>
      <xdr:col>1</xdr:col>
      <xdr:colOff>66675</xdr:colOff>
      <xdr:row>269</xdr:row>
      <xdr:rowOff>28575</xdr:rowOff>
    </xdr:from>
    <xdr:to>
      <xdr:col>1</xdr:col>
      <xdr:colOff>285750</xdr:colOff>
      <xdr:row>269</xdr:row>
      <xdr:rowOff>190500</xdr:rowOff>
    </xdr:to>
    <xdr:sp macro="" textlink="">
      <xdr:nvSpPr>
        <xdr:cNvPr id="4237" name="Check Box 2189" hidden="1">
          <a:extLst>
            <a:ext uri="{63B3BB69-23CF-44E3-9099-C40C66FF867C}">
              <a14:compatExt xmlns:a14="http://schemas.microsoft.com/office/drawing/2010/main" spid="_x0000_s4237"/>
            </a:ext>
            <a:ext uri="{FF2B5EF4-FFF2-40B4-BE49-F238E27FC236}">
              <a16:creationId xmlns:a16="http://schemas.microsoft.com/office/drawing/2014/main" id="{00000000-0008-0000-0100-00008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270</xdr:row>
      <xdr:rowOff>28575</xdr:rowOff>
    </xdr:from>
    <xdr:to>
      <xdr:col>1</xdr:col>
      <xdr:colOff>285750</xdr:colOff>
      <xdr:row>270</xdr:row>
      <xdr:rowOff>190500</xdr:rowOff>
    </xdr:to>
    <xdr:sp macro="" textlink="">
      <xdr:nvSpPr>
        <xdr:cNvPr id="4238" name="Check Box 2190" hidden="1">
          <a:extLst>
            <a:ext uri="{63B3BB69-23CF-44E3-9099-C40C66FF867C}">
              <a14:compatExt xmlns:a14="http://schemas.microsoft.com/office/drawing/2010/main" spid="_x0000_s4238"/>
            </a:ext>
            <a:ext uri="{FF2B5EF4-FFF2-40B4-BE49-F238E27FC236}">
              <a16:creationId xmlns:a16="http://schemas.microsoft.com/office/drawing/2014/main" id="{00000000-0008-0000-0100-00008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251</xdr:row>
      <xdr:rowOff>28575</xdr:rowOff>
    </xdr:from>
    <xdr:to>
      <xdr:col>1</xdr:col>
      <xdr:colOff>285750</xdr:colOff>
      <xdr:row>251</xdr:row>
      <xdr:rowOff>190500</xdr:rowOff>
    </xdr:to>
    <xdr:sp macro="" textlink="">
      <xdr:nvSpPr>
        <xdr:cNvPr id="4239" name="Check Box 2191" hidden="1">
          <a:extLst>
            <a:ext uri="{63B3BB69-23CF-44E3-9099-C40C66FF867C}">
              <a14:compatExt xmlns:a14="http://schemas.microsoft.com/office/drawing/2010/main" spid="_x0000_s4239"/>
            </a:ext>
            <a:ext uri="{FF2B5EF4-FFF2-40B4-BE49-F238E27FC236}">
              <a16:creationId xmlns:a16="http://schemas.microsoft.com/office/drawing/2014/main" id="{00000000-0008-0000-0100-00008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253</xdr:row>
      <xdr:rowOff>28575</xdr:rowOff>
    </xdr:from>
    <xdr:to>
      <xdr:col>1</xdr:col>
      <xdr:colOff>285750</xdr:colOff>
      <xdr:row>253</xdr:row>
      <xdr:rowOff>190500</xdr:rowOff>
    </xdr:to>
    <xdr:sp macro="" textlink="">
      <xdr:nvSpPr>
        <xdr:cNvPr id="4240" name="Check Box 2192" hidden="1">
          <a:extLst>
            <a:ext uri="{63B3BB69-23CF-44E3-9099-C40C66FF867C}">
              <a14:compatExt xmlns:a14="http://schemas.microsoft.com/office/drawing/2010/main" spid="_x0000_s4240"/>
            </a:ext>
            <a:ext uri="{FF2B5EF4-FFF2-40B4-BE49-F238E27FC236}">
              <a16:creationId xmlns:a16="http://schemas.microsoft.com/office/drawing/2014/main" id="{00000000-0008-0000-0100-00009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252</xdr:row>
      <xdr:rowOff>28575</xdr:rowOff>
    </xdr:from>
    <xdr:to>
      <xdr:col>1</xdr:col>
      <xdr:colOff>285750</xdr:colOff>
      <xdr:row>252</xdr:row>
      <xdr:rowOff>190500</xdr:rowOff>
    </xdr:to>
    <xdr:sp macro="" textlink="">
      <xdr:nvSpPr>
        <xdr:cNvPr id="4241" name="Check Box 2193" hidden="1">
          <a:extLst>
            <a:ext uri="{63B3BB69-23CF-44E3-9099-C40C66FF867C}">
              <a14:compatExt xmlns:a14="http://schemas.microsoft.com/office/drawing/2010/main" spid="_x0000_s4241"/>
            </a:ext>
            <a:ext uri="{FF2B5EF4-FFF2-40B4-BE49-F238E27FC236}">
              <a16:creationId xmlns:a16="http://schemas.microsoft.com/office/drawing/2014/main" id="{00000000-0008-0000-0100-00009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182</xdr:row>
      <xdr:rowOff>28575</xdr:rowOff>
    </xdr:from>
    <xdr:to>
      <xdr:col>1</xdr:col>
      <xdr:colOff>285750</xdr:colOff>
      <xdr:row>182</xdr:row>
      <xdr:rowOff>190500</xdr:rowOff>
    </xdr:to>
    <xdr:sp macro="" textlink="">
      <xdr:nvSpPr>
        <xdr:cNvPr id="4242" name="Check Box 2194" hidden="1">
          <a:extLst>
            <a:ext uri="{63B3BB69-23CF-44E3-9099-C40C66FF867C}">
              <a14:compatExt xmlns:a14="http://schemas.microsoft.com/office/drawing/2010/main" spid="_x0000_s4242"/>
            </a:ext>
            <a:ext uri="{FF2B5EF4-FFF2-40B4-BE49-F238E27FC236}">
              <a16:creationId xmlns:a16="http://schemas.microsoft.com/office/drawing/2014/main" id="{00000000-0008-0000-0100-00009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184</xdr:row>
      <xdr:rowOff>28575</xdr:rowOff>
    </xdr:from>
    <xdr:to>
      <xdr:col>1</xdr:col>
      <xdr:colOff>285750</xdr:colOff>
      <xdr:row>184</xdr:row>
      <xdr:rowOff>190500</xdr:rowOff>
    </xdr:to>
    <xdr:sp macro="" textlink="">
      <xdr:nvSpPr>
        <xdr:cNvPr id="4243" name="Check Box 2195" hidden="1">
          <a:extLst>
            <a:ext uri="{63B3BB69-23CF-44E3-9099-C40C66FF867C}">
              <a14:compatExt xmlns:a14="http://schemas.microsoft.com/office/drawing/2010/main" spid="_x0000_s4243"/>
            </a:ext>
            <a:ext uri="{FF2B5EF4-FFF2-40B4-BE49-F238E27FC236}">
              <a16:creationId xmlns:a16="http://schemas.microsoft.com/office/drawing/2014/main" id="{00000000-0008-0000-0100-00009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183</xdr:row>
      <xdr:rowOff>28575</xdr:rowOff>
    </xdr:from>
    <xdr:to>
      <xdr:col>1</xdr:col>
      <xdr:colOff>285750</xdr:colOff>
      <xdr:row>183</xdr:row>
      <xdr:rowOff>190500</xdr:rowOff>
    </xdr:to>
    <xdr:sp macro="" textlink="">
      <xdr:nvSpPr>
        <xdr:cNvPr id="4244" name="Check Box 2196" hidden="1">
          <a:extLst>
            <a:ext uri="{63B3BB69-23CF-44E3-9099-C40C66FF867C}">
              <a14:compatExt xmlns:a14="http://schemas.microsoft.com/office/drawing/2010/main" spid="_x0000_s4244"/>
            </a:ext>
            <a:ext uri="{FF2B5EF4-FFF2-40B4-BE49-F238E27FC236}">
              <a16:creationId xmlns:a16="http://schemas.microsoft.com/office/drawing/2014/main" id="{00000000-0008-0000-0100-00009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113</xdr:row>
      <xdr:rowOff>28575</xdr:rowOff>
    </xdr:from>
    <xdr:to>
      <xdr:col>1</xdr:col>
      <xdr:colOff>285750</xdr:colOff>
      <xdr:row>113</xdr:row>
      <xdr:rowOff>190500</xdr:rowOff>
    </xdr:to>
    <xdr:sp macro="" textlink="">
      <xdr:nvSpPr>
        <xdr:cNvPr id="4245" name="Check Box 2197" hidden="1">
          <a:extLst>
            <a:ext uri="{63B3BB69-23CF-44E3-9099-C40C66FF867C}">
              <a14:compatExt xmlns:a14="http://schemas.microsoft.com/office/drawing/2010/main" spid="_x0000_s4245"/>
            </a:ext>
            <a:ext uri="{FF2B5EF4-FFF2-40B4-BE49-F238E27FC236}">
              <a16:creationId xmlns:a16="http://schemas.microsoft.com/office/drawing/2014/main" id="{00000000-0008-0000-0100-00009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115</xdr:row>
      <xdr:rowOff>28575</xdr:rowOff>
    </xdr:from>
    <xdr:to>
      <xdr:col>1</xdr:col>
      <xdr:colOff>285750</xdr:colOff>
      <xdr:row>115</xdr:row>
      <xdr:rowOff>190500</xdr:rowOff>
    </xdr:to>
    <xdr:sp macro="" textlink="">
      <xdr:nvSpPr>
        <xdr:cNvPr id="4246" name="Check Box 2198" hidden="1">
          <a:extLst>
            <a:ext uri="{63B3BB69-23CF-44E3-9099-C40C66FF867C}">
              <a14:compatExt xmlns:a14="http://schemas.microsoft.com/office/drawing/2010/main" spid="_x0000_s4246"/>
            </a:ext>
            <a:ext uri="{FF2B5EF4-FFF2-40B4-BE49-F238E27FC236}">
              <a16:creationId xmlns:a16="http://schemas.microsoft.com/office/drawing/2014/main" id="{00000000-0008-0000-0100-00009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114</xdr:row>
      <xdr:rowOff>28575</xdr:rowOff>
    </xdr:from>
    <xdr:to>
      <xdr:col>1</xdr:col>
      <xdr:colOff>285750</xdr:colOff>
      <xdr:row>114</xdr:row>
      <xdr:rowOff>190500</xdr:rowOff>
    </xdr:to>
    <xdr:sp macro="" textlink="">
      <xdr:nvSpPr>
        <xdr:cNvPr id="4247" name="Check Box 2199" hidden="1">
          <a:extLst>
            <a:ext uri="{63B3BB69-23CF-44E3-9099-C40C66FF867C}">
              <a14:compatExt xmlns:a14="http://schemas.microsoft.com/office/drawing/2010/main" spid="_x0000_s4247"/>
            </a:ext>
            <a:ext uri="{FF2B5EF4-FFF2-40B4-BE49-F238E27FC236}">
              <a16:creationId xmlns:a16="http://schemas.microsoft.com/office/drawing/2014/main" id="{00000000-0008-0000-0100-00009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320</xdr:row>
      <xdr:rowOff>28575</xdr:rowOff>
    </xdr:from>
    <xdr:to>
      <xdr:col>1</xdr:col>
      <xdr:colOff>285750</xdr:colOff>
      <xdr:row>320</xdr:row>
      <xdr:rowOff>190500</xdr:rowOff>
    </xdr:to>
    <xdr:sp macro="" textlink="">
      <xdr:nvSpPr>
        <xdr:cNvPr id="4248" name="Check Box 2200" hidden="1">
          <a:extLst>
            <a:ext uri="{63B3BB69-23CF-44E3-9099-C40C66FF867C}">
              <a14:compatExt xmlns:a14="http://schemas.microsoft.com/office/drawing/2010/main" spid="_x0000_s4248"/>
            </a:ext>
            <a:ext uri="{FF2B5EF4-FFF2-40B4-BE49-F238E27FC236}">
              <a16:creationId xmlns:a16="http://schemas.microsoft.com/office/drawing/2014/main" id="{00000000-0008-0000-0100-00009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322</xdr:row>
      <xdr:rowOff>28575</xdr:rowOff>
    </xdr:from>
    <xdr:to>
      <xdr:col>1</xdr:col>
      <xdr:colOff>285750</xdr:colOff>
      <xdr:row>322</xdr:row>
      <xdr:rowOff>190500</xdr:rowOff>
    </xdr:to>
    <xdr:sp macro="" textlink="">
      <xdr:nvSpPr>
        <xdr:cNvPr id="4249" name="Check Box 2201" hidden="1">
          <a:extLst>
            <a:ext uri="{63B3BB69-23CF-44E3-9099-C40C66FF867C}">
              <a14:compatExt xmlns:a14="http://schemas.microsoft.com/office/drawing/2010/main" spid="_x0000_s4249"/>
            </a:ext>
            <a:ext uri="{FF2B5EF4-FFF2-40B4-BE49-F238E27FC236}">
              <a16:creationId xmlns:a16="http://schemas.microsoft.com/office/drawing/2014/main" id="{00000000-0008-0000-0100-00009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321</xdr:row>
      <xdr:rowOff>28575</xdr:rowOff>
    </xdr:from>
    <xdr:to>
      <xdr:col>1</xdr:col>
      <xdr:colOff>285750</xdr:colOff>
      <xdr:row>321</xdr:row>
      <xdr:rowOff>190500</xdr:rowOff>
    </xdr:to>
    <xdr:sp macro="" textlink="">
      <xdr:nvSpPr>
        <xdr:cNvPr id="4250" name="Check Box 2202" hidden="1">
          <a:extLst>
            <a:ext uri="{63B3BB69-23CF-44E3-9099-C40C66FF867C}">
              <a14:compatExt xmlns:a14="http://schemas.microsoft.com/office/drawing/2010/main" spid="_x0000_s4250"/>
            </a:ext>
            <a:ext uri="{FF2B5EF4-FFF2-40B4-BE49-F238E27FC236}">
              <a16:creationId xmlns:a16="http://schemas.microsoft.com/office/drawing/2014/main" id="{00000000-0008-0000-0100-00009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389</xdr:row>
      <xdr:rowOff>28575</xdr:rowOff>
    </xdr:from>
    <xdr:to>
      <xdr:col>1</xdr:col>
      <xdr:colOff>285750</xdr:colOff>
      <xdr:row>389</xdr:row>
      <xdr:rowOff>190500</xdr:rowOff>
    </xdr:to>
    <xdr:sp macro="" textlink="">
      <xdr:nvSpPr>
        <xdr:cNvPr id="4251" name="Check Box 2203" hidden="1">
          <a:extLst>
            <a:ext uri="{63B3BB69-23CF-44E3-9099-C40C66FF867C}">
              <a14:compatExt xmlns:a14="http://schemas.microsoft.com/office/drawing/2010/main" spid="_x0000_s4251"/>
            </a:ext>
            <a:ext uri="{FF2B5EF4-FFF2-40B4-BE49-F238E27FC236}">
              <a16:creationId xmlns:a16="http://schemas.microsoft.com/office/drawing/2014/main" id="{00000000-0008-0000-0100-00009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391</xdr:row>
      <xdr:rowOff>28575</xdr:rowOff>
    </xdr:from>
    <xdr:to>
      <xdr:col>1</xdr:col>
      <xdr:colOff>285750</xdr:colOff>
      <xdr:row>391</xdr:row>
      <xdr:rowOff>190500</xdr:rowOff>
    </xdr:to>
    <xdr:sp macro="" textlink="">
      <xdr:nvSpPr>
        <xdr:cNvPr id="4252" name="Check Box 2204" hidden="1">
          <a:extLst>
            <a:ext uri="{63B3BB69-23CF-44E3-9099-C40C66FF867C}">
              <a14:compatExt xmlns:a14="http://schemas.microsoft.com/office/drawing/2010/main" spid="_x0000_s4252"/>
            </a:ext>
            <a:ext uri="{FF2B5EF4-FFF2-40B4-BE49-F238E27FC236}">
              <a16:creationId xmlns:a16="http://schemas.microsoft.com/office/drawing/2014/main" id="{00000000-0008-0000-0100-00009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390</xdr:row>
      <xdr:rowOff>28575</xdr:rowOff>
    </xdr:from>
    <xdr:to>
      <xdr:col>1</xdr:col>
      <xdr:colOff>285750</xdr:colOff>
      <xdr:row>390</xdr:row>
      <xdr:rowOff>190500</xdr:rowOff>
    </xdr:to>
    <xdr:sp macro="" textlink="">
      <xdr:nvSpPr>
        <xdr:cNvPr id="4253" name="Check Box 2205" hidden="1">
          <a:extLst>
            <a:ext uri="{63B3BB69-23CF-44E3-9099-C40C66FF867C}">
              <a14:compatExt xmlns:a14="http://schemas.microsoft.com/office/drawing/2010/main" spid="_x0000_s4253"/>
            </a:ext>
            <a:ext uri="{FF2B5EF4-FFF2-40B4-BE49-F238E27FC236}">
              <a16:creationId xmlns:a16="http://schemas.microsoft.com/office/drawing/2014/main" id="{00000000-0008-0000-0100-00009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458</xdr:row>
      <xdr:rowOff>28575</xdr:rowOff>
    </xdr:from>
    <xdr:to>
      <xdr:col>1</xdr:col>
      <xdr:colOff>285750</xdr:colOff>
      <xdr:row>458</xdr:row>
      <xdr:rowOff>190500</xdr:rowOff>
    </xdr:to>
    <xdr:sp macro="" textlink="">
      <xdr:nvSpPr>
        <xdr:cNvPr id="4254" name="Check Box 2206" hidden="1">
          <a:extLst>
            <a:ext uri="{63B3BB69-23CF-44E3-9099-C40C66FF867C}">
              <a14:compatExt xmlns:a14="http://schemas.microsoft.com/office/drawing/2010/main" spid="_x0000_s4254"/>
            </a:ext>
            <a:ext uri="{FF2B5EF4-FFF2-40B4-BE49-F238E27FC236}">
              <a16:creationId xmlns:a16="http://schemas.microsoft.com/office/drawing/2014/main" id="{00000000-0008-0000-0100-00009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460</xdr:row>
      <xdr:rowOff>28575</xdr:rowOff>
    </xdr:from>
    <xdr:to>
      <xdr:col>1</xdr:col>
      <xdr:colOff>285750</xdr:colOff>
      <xdr:row>460</xdr:row>
      <xdr:rowOff>190500</xdr:rowOff>
    </xdr:to>
    <xdr:sp macro="" textlink="">
      <xdr:nvSpPr>
        <xdr:cNvPr id="4255" name="Check Box 2207" hidden="1">
          <a:extLst>
            <a:ext uri="{63B3BB69-23CF-44E3-9099-C40C66FF867C}">
              <a14:compatExt xmlns:a14="http://schemas.microsoft.com/office/drawing/2010/main" spid="_x0000_s4255"/>
            </a:ext>
            <a:ext uri="{FF2B5EF4-FFF2-40B4-BE49-F238E27FC236}">
              <a16:creationId xmlns:a16="http://schemas.microsoft.com/office/drawing/2014/main" id="{00000000-0008-0000-0100-00009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459</xdr:row>
      <xdr:rowOff>28575</xdr:rowOff>
    </xdr:from>
    <xdr:to>
      <xdr:col>1</xdr:col>
      <xdr:colOff>285750</xdr:colOff>
      <xdr:row>459</xdr:row>
      <xdr:rowOff>190500</xdr:rowOff>
    </xdr:to>
    <xdr:sp macro="" textlink="">
      <xdr:nvSpPr>
        <xdr:cNvPr id="4256" name="Check Box 2208" hidden="1">
          <a:extLst>
            <a:ext uri="{63B3BB69-23CF-44E3-9099-C40C66FF867C}">
              <a14:compatExt xmlns:a14="http://schemas.microsoft.com/office/drawing/2010/main" spid="_x0000_s4256"/>
            </a:ext>
            <a:ext uri="{FF2B5EF4-FFF2-40B4-BE49-F238E27FC236}">
              <a16:creationId xmlns:a16="http://schemas.microsoft.com/office/drawing/2014/main" id="{00000000-0008-0000-0100-0000A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527</xdr:row>
      <xdr:rowOff>28575</xdr:rowOff>
    </xdr:from>
    <xdr:to>
      <xdr:col>1</xdr:col>
      <xdr:colOff>285750</xdr:colOff>
      <xdr:row>527</xdr:row>
      <xdr:rowOff>190500</xdr:rowOff>
    </xdr:to>
    <xdr:sp macro="" textlink="">
      <xdr:nvSpPr>
        <xdr:cNvPr id="4257" name="Check Box 2209" hidden="1">
          <a:extLst>
            <a:ext uri="{63B3BB69-23CF-44E3-9099-C40C66FF867C}">
              <a14:compatExt xmlns:a14="http://schemas.microsoft.com/office/drawing/2010/main" spid="_x0000_s4257"/>
            </a:ext>
            <a:ext uri="{FF2B5EF4-FFF2-40B4-BE49-F238E27FC236}">
              <a16:creationId xmlns:a16="http://schemas.microsoft.com/office/drawing/2014/main" id="{00000000-0008-0000-0100-0000A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529</xdr:row>
      <xdr:rowOff>28575</xdr:rowOff>
    </xdr:from>
    <xdr:to>
      <xdr:col>1</xdr:col>
      <xdr:colOff>285750</xdr:colOff>
      <xdr:row>529</xdr:row>
      <xdr:rowOff>190500</xdr:rowOff>
    </xdr:to>
    <xdr:sp macro="" textlink="">
      <xdr:nvSpPr>
        <xdr:cNvPr id="4258" name="Check Box 2210" hidden="1">
          <a:extLst>
            <a:ext uri="{63B3BB69-23CF-44E3-9099-C40C66FF867C}">
              <a14:compatExt xmlns:a14="http://schemas.microsoft.com/office/drawing/2010/main" spid="_x0000_s4258"/>
            </a:ext>
            <a:ext uri="{FF2B5EF4-FFF2-40B4-BE49-F238E27FC236}">
              <a16:creationId xmlns:a16="http://schemas.microsoft.com/office/drawing/2014/main" id="{00000000-0008-0000-0100-0000A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528</xdr:row>
      <xdr:rowOff>28575</xdr:rowOff>
    </xdr:from>
    <xdr:to>
      <xdr:col>1</xdr:col>
      <xdr:colOff>285750</xdr:colOff>
      <xdr:row>528</xdr:row>
      <xdr:rowOff>190500</xdr:rowOff>
    </xdr:to>
    <xdr:sp macro="" textlink="">
      <xdr:nvSpPr>
        <xdr:cNvPr id="4259" name="Check Box 2211" hidden="1">
          <a:extLst>
            <a:ext uri="{63B3BB69-23CF-44E3-9099-C40C66FF867C}">
              <a14:compatExt xmlns:a14="http://schemas.microsoft.com/office/drawing/2010/main" spid="_x0000_s4259"/>
            </a:ext>
            <a:ext uri="{FF2B5EF4-FFF2-40B4-BE49-F238E27FC236}">
              <a16:creationId xmlns:a16="http://schemas.microsoft.com/office/drawing/2014/main" id="{00000000-0008-0000-0100-0000A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596</xdr:row>
      <xdr:rowOff>28575</xdr:rowOff>
    </xdr:from>
    <xdr:to>
      <xdr:col>1</xdr:col>
      <xdr:colOff>285750</xdr:colOff>
      <xdr:row>596</xdr:row>
      <xdr:rowOff>190500</xdr:rowOff>
    </xdr:to>
    <xdr:sp macro="" textlink="">
      <xdr:nvSpPr>
        <xdr:cNvPr id="4260" name="Check Box 2212" hidden="1">
          <a:extLst>
            <a:ext uri="{63B3BB69-23CF-44E3-9099-C40C66FF867C}">
              <a14:compatExt xmlns:a14="http://schemas.microsoft.com/office/drawing/2010/main" spid="_x0000_s4260"/>
            </a:ext>
            <a:ext uri="{FF2B5EF4-FFF2-40B4-BE49-F238E27FC236}">
              <a16:creationId xmlns:a16="http://schemas.microsoft.com/office/drawing/2014/main" id="{00000000-0008-0000-0100-0000A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598</xdr:row>
      <xdr:rowOff>28575</xdr:rowOff>
    </xdr:from>
    <xdr:to>
      <xdr:col>1</xdr:col>
      <xdr:colOff>285750</xdr:colOff>
      <xdr:row>598</xdr:row>
      <xdr:rowOff>190500</xdr:rowOff>
    </xdr:to>
    <xdr:sp macro="" textlink="">
      <xdr:nvSpPr>
        <xdr:cNvPr id="4261" name="Check Box 2213" hidden="1">
          <a:extLst>
            <a:ext uri="{63B3BB69-23CF-44E3-9099-C40C66FF867C}">
              <a14:compatExt xmlns:a14="http://schemas.microsoft.com/office/drawing/2010/main" spid="_x0000_s4261"/>
            </a:ext>
            <a:ext uri="{FF2B5EF4-FFF2-40B4-BE49-F238E27FC236}">
              <a16:creationId xmlns:a16="http://schemas.microsoft.com/office/drawing/2014/main" id="{00000000-0008-0000-0100-0000A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597</xdr:row>
      <xdr:rowOff>28575</xdr:rowOff>
    </xdr:from>
    <xdr:to>
      <xdr:col>1</xdr:col>
      <xdr:colOff>285750</xdr:colOff>
      <xdr:row>597</xdr:row>
      <xdr:rowOff>190500</xdr:rowOff>
    </xdr:to>
    <xdr:sp macro="" textlink="">
      <xdr:nvSpPr>
        <xdr:cNvPr id="4262" name="Check Box 2214" hidden="1">
          <a:extLst>
            <a:ext uri="{63B3BB69-23CF-44E3-9099-C40C66FF867C}">
              <a14:compatExt xmlns:a14="http://schemas.microsoft.com/office/drawing/2010/main" spid="_x0000_s4262"/>
            </a:ext>
            <a:ext uri="{FF2B5EF4-FFF2-40B4-BE49-F238E27FC236}">
              <a16:creationId xmlns:a16="http://schemas.microsoft.com/office/drawing/2014/main" id="{00000000-0008-0000-0100-0000A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665</xdr:row>
      <xdr:rowOff>28575</xdr:rowOff>
    </xdr:from>
    <xdr:to>
      <xdr:col>1</xdr:col>
      <xdr:colOff>285750</xdr:colOff>
      <xdr:row>665</xdr:row>
      <xdr:rowOff>190500</xdr:rowOff>
    </xdr:to>
    <xdr:sp macro="" textlink="">
      <xdr:nvSpPr>
        <xdr:cNvPr id="4263" name="Check Box 2215" hidden="1">
          <a:extLst>
            <a:ext uri="{63B3BB69-23CF-44E3-9099-C40C66FF867C}">
              <a14:compatExt xmlns:a14="http://schemas.microsoft.com/office/drawing/2010/main" spid="_x0000_s4263"/>
            </a:ext>
            <a:ext uri="{FF2B5EF4-FFF2-40B4-BE49-F238E27FC236}">
              <a16:creationId xmlns:a16="http://schemas.microsoft.com/office/drawing/2014/main" id="{00000000-0008-0000-0100-0000A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667</xdr:row>
      <xdr:rowOff>28575</xdr:rowOff>
    </xdr:from>
    <xdr:to>
      <xdr:col>1</xdr:col>
      <xdr:colOff>285750</xdr:colOff>
      <xdr:row>667</xdr:row>
      <xdr:rowOff>190500</xdr:rowOff>
    </xdr:to>
    <xdr:sp macro="" textlink="">
      <xdr:nvSpPr>
        <xdr:cNvPr id="4264" name="Check Box 2216" hidden="1">
          <a:extLst>
            <a:ext uri="{63B3BB69-23CF-44E3-9099-C40C66FF867C}">
              <a14:compatExt xmlns:a14="http://schemas.microsoft.com/office/drawing/2010/main" spid="_x0000_s4264"/>
            </a:ext>
            <a:ext uri="{FF2B5EF4-FFF2-40B4-BE49-F238E27FC236}">
              <a16:creationId xmlns:a16="http://schemas.microsoft.com/office/drawing/2014/main" id="{00000000-0008-0000-0100-0000A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666</xdr:row>
      <xdr:rowOff>28575</xdr:rowOff>
    </xdr:from>
    <xdr:to>
      <xdr:col>1</xdr:col>
      <xdr:colOff>285750</xdr:colOff>
      <xdr:row>666</xdr:row>
      <xdr:rowOff>190500</xdr:rowOff>
    </xdr:to>
    <xdr:sp macro="" textlink="">
      <xdr:nvSpPr>
        <xdr:cNvPr id="4265" name="Check Box 2217" hidden="1">
          <a:extLst>
            <a:ext uri="{63B3BB69-23CF-44E3-9099-C40C66FF867C}">
              <a14:compatExt xmlns:a14="http://schemas.microsoft.com/office/drawing/2010/main" spid="_x0000_s4265"/>
            </a:ext>
            <a:ext uri="{FF2B5EF4-FFF2-40B4-BE49-F238E27FC236}">
              <a16:creationId xmlns:a16="http://schemas.microsoft.com/office/drawing/2014/main" id="{00000000-0008-0000-0100-0000A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734</xdr:row>
      <xdr:rowOff>28575</xdr:rowOff>
    </xdr:from>
    <xdr:to>
      <xdr:col>1</xdr:col>
      <xdr:colOff>285750</xdr:colOff>
      <xdr:row>734</xdr:row>
      <xdr:rowOff>190500</xdr:rowOff>
    </xdr:to>
    <xdr:sp macro="" textlink="">
      <xdr:nvSpPr>
        <xdr:cNvPr id="4266" name="Check Box 2218" hidden="1">
          <a:extLst>
            <a:ext uri="{63B3BB69-23CF-44E3-9099-C40C66FF867C}">
              <a14:compatExt xmlns:a14="http://schemas.microsoft.com/office/drawing/2010/main" spid="_x0000_s4266"/>
            </a:ext>
            <a:ext uri="{FF2B5EF4-FFF2-40B4-BE49-F238E27FC236}">
              <a16:creationId xmlns:a16="http://schemas.microsoft.com/office/drawing/2014/main" id="{00000000-0008-0000-0100-0000A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736</xdr:row>
      <xdr:rowOff>28575</xdr:rowOff>
    </xdr:from>
    <xdr:to>
      <xdr:col>1</xdr:col>
      <xdr:colOff>285750</xdr:colOff>
      <xdr:row>736</xdr:row>
      <xdr:rowOff>190500</xdr:rowOff>
    </xdr:to>
    <xdr:sp macro="" textlink="">
      <xdr:nvSpPr>
        <xdr:cNvPr id="4267" name="Check Box 2219" hidden="1">
          <a:extLst>
            <a:ext uri="{63B3BB69-23CF-44E3-9099-C40C66FF867C}">
              <a14:compatExt xmlns:a14="http://schemas.microsoft.com/office/drawing/2010/main" spid="_x0000_s4267"/>
            </a:ext>
            <a:ext uri="{FF2B5EF4-FFF2-40B4-BE49-F238E27FC236}">
              <a16:creationId xmlns:a16="http://schemas.microsoft.com/office/drawing/2014/main" id="{00000000-0008-0000-0100-0000A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735</xdr:row>
      <xdr:rowOff>28575</xdr:rowOff>
    </xdr:from>
    <xdr:to>
      <xdr:col>1</xdr:col>
      <xdr:colOff>285750</xdr:colOff>
      <xdr:row>735</xdr:row>
      <xdr:rowOff>190500</xdr:rowOff>
    </xdr:to>
    <xdr:sp macro="" textlink="">
      <xdr:nvSpPr>
        <xdr:cNvPr id="4268" name="Check Box 2220" hidden="1">
          <a:extLst>
            <a:ext uri="{63B3BB69-23CF-44E3-9099-C40C66FF867C}">
              <a14:compatExt xmlns:a14="http://schemas.microsoft.com/office/drawing/2010/main"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803</xdr:row>
      <xdr:rowOff>28575</xdr:rowOff>
    </xdr:from>
    <xdr:to>
      <xdr:col>1</xdr:col>
      <xdr:colOff>285750</xdr:colOff>
      <xdr:row>803</xdr:row>
      <xdr:rowOff>190500</xdr:rowOff>
    </xdr:to>
    <xdr:sp macro="" textlink="">
      <xdr:nvSpPr>
        <xdr:cNvPr id="4269" name="Check Box 2221" hidden="1">
          <a:extLst>
            <a:ext uri="{63B3BB69-23CF-44E3-9099-C40C66FF867C}">
              <a14:compatExt xmlns:a14="http://schemas.microsoft.com/office/drawing/2010/main"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805</xdr:row>
      <xdr:rowOff>28575</xdr:rowOff>
    </xdr:from>
    <xdr:to>
      <xdr:col>1</xdr:col>
      <xdr:colOff>285750</xdr:colOff>
      <xdr:row>805</xdr:row>
      <xdr:rowOff>190500</xdr:rowOff>
    </xdr:to>
    <xdr:sp macro="" textlink="">
      <xdr:nvSpPr>
        <xdr:cNvPr id="4270" name="Check Box 2222" hidden="1">
          <a:extLst>
            <a:ext uri="{63B3BB69-23CF-44E3-9099-C40C66FF867C}">
              <a14:compatExt xmlns:a14="http://schemas.microsoft.com/office/drawing/2010/main"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804</xdr:row>
      <xdr:rowOff>28575</xdr:rowOff>
    </xdr:from>
    <xdr:to>
      <xdr:col>1</xdr:col>
      <xdr:colOff>285750</xdr:colOff>
      <xdr:row>804</xdr:row>
      <xdr:rowOff>190500</xdr:rowOff>
    </xdr:to>
    <xdr:sp macro="" textlink="">
      <xdr:nvSpPr>
        <xdr:cNvPr id="4271" name="Check Box 2223" hidden="1">
          <a:extLst>
            <a:ext uri="{63B3BB69-23CF-44E3-9099-C40C66FF867C}">
              <a14:compatExt xmlns:a14="http://schemas.microsoft.com/office/drawing/2010/main" spid="_x0000_s4271"/>
            </a:ext>
            <a:ext uri="{FF2B5EF4-FFF2-40B4-BE49-F238E27FC236}">
              <a16:creationId xmlns:a16="http://schemas.microsoft.com/office/drawing/2014/main" id="{00000000-0008-0000-0100-0000A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872</xdr:row>
      <xdr:rowOff>28575</xdr:rowOff>
    </xdr:from>
    <xdr:to>
      <xdr:col>1</xdr:col>
      <xdr:colOff>285750</xdr:colOff>
      <xdr:row>872</xdr:row>
      <xdr:rowOff>190500</xdr:rowOff>
    </xdr:to>
    <xdr:sp macro="" textlink="">
      <xdr:nvSpPr>
        <xdr:cNvPr id="4272" name="Check Box 2224" hidden="1">
          <a:extLst>
            <a:ext uri="{63B3BB69-23CF-44E3-9099-C40C66FF867C}">
              <a14:compatExt xmlns:a14="http://schemas.microsoft.com/office/drawing/2010/main" spid="_x0000_s4272"/>
            </a:ext>
            <a:ext uri="{FF2B5EF4-FFF2-40B4-BE49-F238E27FC236}">
              <a16:creationId xmlns:a16="http://schemas.microsoft.com/office/drawing/2014/main" id="{00000000-0008-0000-0100-0000B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874</xdr:row>
      <xdr:rowOff>28575</xdr:rowOff>
    </xdr:from>
    <xdr:to>
      <xdr:col>1</xdr:col>
      <xdr:colOff>285750</xdr:colOff>
      <xdr:row>874</xdr:row>
      <xdr:rowOff>190500</xdr:rowOff>
    </xdr:to>
    <xdr:sp macro="" textlink="">
      <xdr:nvSpPr>
        <xdr:cNvPr id="4273" name="Check Box 2225" hidden="1">
          <a:extLst>
            <a:ext uri="{63B3BB69-23CF-44E3-9099-C40C66FF867C}">
              <a14:compatExt xmlns:a14="http://schemas.microsoft.com/office/drawing/2010/main" spid="_x0000_s4273"/>
            </a:ext>
            <a:ext uri="{FF2B5EF4-FFF2-40B4-BE49-F238E27FC236}">
              <a16:creationId xmlns:a16="http://schemas.microsoft.com/office/drawing/2014/main" id="{00000000-0008-0000-0100-0000B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873</xdr:row>
      <xdr:rowOff>28575</xdr:rowOff>
    </xdr:from>
    <xdr:to>
      <xdr:col>1</xdr:col>
      <xdr:colOff>285750</xdr:colOff>
      <xdr:row>873</xdr:row>
      <xdr:rowOff>190500</xdr:rowOff>
    </xdr:to>
    <xdr:sp macro="" textlink="">
      <xdr:nvSpPr>
        <xdr:cNvPr id="4274" name="Check Box 2226" hidden="1">
          <a:extLst>
            <a:ext uri="{63B3BB69-23CF-44E3-9099-C40C66FF867C}">
              <a14:compatExt xmlns:a14="http://schemas.microsoft.com/office/drawing/2010/main" spid="_x0000_s4274"/>
            </a:ext>
            <a:ext uri="{FF2B5EF4-FFF2-40B4-BE49-F238E27FC236}">
              <a16:creationId xmlns:a16="http://schemas.microsoft.com/office/drawing/2014/main" id="{00000000-0008-0000-0100-0000B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941</xdr:row>
      <xdr:rowOff>28575</xdr:rowOff>
    </xdr:from>
    <xdr:to>
      <xdr:col>1</xdr:col>
      <xdr:colOff>285750</xdr:colOff>
      <xdr:row>941</xdr:row>
      <xdr:rowOff>190500</xdr:rowOff>
    </xdr:to>
    <xdr:sp macro="" textlink="">
      <xdr:nvSpPr>
        <xdr:cNvPr id="4275" name="Check Box 2227" hidden="1">
          <a:extLst>
            <a:ext uri="{63B3BB69-23CF-44E3-9099-C40C66FF867C}">
              <a14:compatExt xmlns:a14="http://schemas.microsoft.com/office/drawing/2010/main" spid="_x0000_s4275"/>
            </a:ext>
            <a:ext uri="{FF2B5EF4-FFF2-40B4-BE49-F238E27FC236}">
              <a16:creationId xmlns:a16="http://schemas.microsoft.com/office/drawing/2014/main" id="{00000000-0008-0000-0100-0000B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943</xdr:row>
      <xdr:rowOff>28575</xdr:rowOff>
    </xdr:from>
    <xdr:to>
      <xdr:col>1</xdr:col>
      <xdr:colOff>285750</xdr:colOff>
      <xdr:row>943</xdr:row>
      <xdr:rowOff>190500</xdr:rowOff>
    </xdr:to>
    <xdr:sp macro="" textlink="">
      <xdr:nvSpPr>
        <xdr:cNvPr id="4276" name="Check Box 2228" hidden="1">
          <a:extLst>
            <a:ext uri="{63B3BB69-23CF-44E3-9099-C40C66FF867C}">
              <a14:compatExt xmlns:a14="http://schemas.microsoft.com/office/drawing/2010/main" spid="_x0000_s4276"/>
            </a:ext>
            <a:ext uri="{FF2B5EF4-FFF2-40B4-BE49-F238E27FC236}">
              <a16:creationId xmlns:a16="http://schemas.microsoft.com/office/drawing/2014/main" id="{00000000-0008-0000-0100-0000B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942</xdr:row>
      <xdr:rowOff>28575</xdr:rowOff>
    </xdr:from>
    <xdr:to>
      <xdr:col>1</xdr:col>
      <xdr:colOff>285750</xdr:colOff>
      <xdr:row>942</xdr:row>
      <xdr:rowOff>190500</xdr:rowOff>
    </xdr:to>
    <xdr:sp macro="" textlink="">
      <xdr:nvSpPr>
        <xdr:cNvPr id="4277" name="Check Box 2229" hidden="1">
          <a:extLst>
            <a:ext uri="{63B3BB69-23CF-44E3-9099-C40C66FF867C}">
              <a14:compatExt xmlns:a14="http://schemas.microsoft.com/office/drawing/2010/main" spid="_x0000_s4277"/>
            </a:ext>
            <a:ext uri="{FF2B5EF4-FFF2-40B4-BE49-F238E27FC236}">
              <a16:creationId xmlns:a16="http://schemas.microsoft.com/office/drawing/2014/main" id="{00000000-0008-0000-0100-0000B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1010</xdr:row>
      <xdr:rowOff>28575</xdr:rowOff>
    </xdr:from>
    <xdr:to>
      <xdr:col>1</xdr:col>
      <xdr:colOff>285750</xdr:colOff>
      <xdr:row>1010</xdr:row>
      <xdr:rowOff>190500</xdr:rowOff>
    </xdr:to>
    <xdr:sp macro="" textlink="">
      <xdr:nvSpPr>
        <xdr:cNvPr id="4278" name="Check Box 2230" hidden="1">
          <a:extLst>
            <a:ext uri="{63B3BB69-23CF-44E3-9099-C40C66FF867C}">
              <a14:compatExt xmlns:a14="http://schemas.microsoft.com/office/drawing/2010/main" spid="_x0000_s4278"/>
            </a:ext>
            <a:ext uri="{FF2B5EF4-FFF2-40B4-BE49-F238E27FC236}">
              <a16:creationId xmlns:a16="http://schemas.microsoft.com/office/drawing/2014/main" id="{00000000-0008-0000-0100-0000B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1012</xdr:row>
      <xdr:rowOff>28575</xdr:rowOff>
    </xdr:from>
    <xdr:to>
      <xdr:col>1</xdr:col>
      <xdr:colOff>285750</xdr:colOff>
      <xdr:row>1012</xdr:row>
      <xdr:rowOff>190500</xdr:rowOff>
    </xdr:to>
    <xdr:sp macro="" textlink="">
      <xdr:nvSpPr>
        <xdr:cNvPr id="4279" name="Check Box 2231" hidden="1">
          <a:extLst>
            <a:ext uri="{63B3BB69-23CF-44E3-9099-C40C66FF867C}">
              <a14:compatExt xmlns:a14="http://schemas.microsoft.com/office/drawing/2010/main" spid="_x0000_s4279"/>
            </a:ext>
            <a:ext uri="{FF2B5EF4-FFF2-40B4-BE49-F238E27FC236}">
              <a16:creationId xmlns:a16="http://schemas.microsoft.com/office/drawing/2014/main" id="{00000000-0008-0000-0100-0000B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1011</xdr:row>
      <xdr:rowOff>28575</xdr:rowOff>
    </xdr:from>
    <xdr:to>
      <xdr:col>1</xdr:col>
      <xdr:colOff>285750</xdr:colOff>
      <xdr:row>1011</xdr:row>
      <xdr:rowOff>190500</xdr:rowOff>
    </xdr:to>
    <xdr:sp macro="" textlink="">
      <xdr:nvSpPr>
        <xdr:cNvPr id="4280" name="Check Box 2232" hidden="1">
          <a:extLst>
            <a:ext uri="{63B3BB69-23CF-44E3-9099-C40C66FF867C}">
              <a14:compatExt xmlns:a14="http://schemas.microsoft.com/office/drawing/2010/main" spid="_x0000_s4280"/>
            </a:ext>
            <a:ext uri="{FF2B5EF4-FFF2-40B4-BE49-F238E27FC236}">
              <a16:creationId xmlns:a16="http://schemas.microsoft.com/office/drawing/2014/main" id="{00000000-0008-0000-0100-0000B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1079</xdr:row>
      <xdr:rowOff>28575</xdr:rowOff>
    </xdr:from>
    <xdr:to>
      <xdr:col>1</xdr:col>
      <xdr:colOff>285750</xdr:colOff>
      <xdr:row>1079</xdr:row>
      <xdr:rowOff>190500</xdr:rowOff>
    </xdr:to>
    <xdr:sp macro="" textlink="">
      <xdr:nvSpPr>
        <xdr:cNvPr id="4281" name="Check Box 2233" hidden="1">
          <a:extLst>
            <a:ext uri="{63B3BB69-23CF-44E3-9099-C40C66FF867C}">
              <a14:compatExt xmlns:a14="http://schemas.microsoft.com/office/drawing/2010/main" spid="_x0000_s4281"/>
            </a:ext>
            <a:ext uri="{FF2B5EF4-FFF2-40B4-BE49-F238E27FC236}">
              <a16:creationId xmlns:a16="http://schemas.microsoft.com/office/drawing/2014/main" id="{00000000-0008-0000-0100-0000B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1081</xdr:row>
      <xdr:rowOff>28575</xdr:rowOff>
    </xdr:from>
    <xdr:to>
      <xdr:col>1</xdr:col>
      <xdr:colOff>285750</xdr:colOff>
      <xdr:row>1081</xdr:row>
      <xdr:rowOff>190500</xdr:rowOff>
    </xdr:to>
    <xdr:sp macro="" textlink="">
      <xdr:nvSpPr>
        <xdr:cNvPr id="4282" name="Check Box 2234" hidden="1">
          <a:extLst>
            <a:ext uri="{63B3BB69-23CF-44E3-9099-C40C66FF867C}">
              <a14:compatExt xmlns:a14="http://schemas.microsoft.com/office/drawing/2010/main" spid="_x0000_s4282"/>
            </a:ext>
            <a:ext uri="{FF2B5EF4-FFF2-40B4-BE49-F238E27FC236}">
              <a16:creationId xmlns:a16="http://schemas.microsoft.com/office/drawing/2014/main" id="{00000000-0008-0000-0100-0000B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1080</xdr:row>
      <xdr:rowOff>28575</xdr:rowOff>
    </xdr:from>
    <xdr:to>
      <xdr:col>1</xdr:col>
      <xdr:colOff>285750</xdr:colOff>
      <xdr:row>1080</xdr:row>
      <xdr:rowOff>190500</xdr:rowOff>
    </xdr:to>
    <xdr:sp macro="" textlink="">
      <xdr:nvSpPr>
        <xdr:cNvPr id="4283" name="Check Box 2235" hidden="1">
          <a:extLst>
            <a:ext uri="{63B3BB69-23CF-44E3-9099-C40C66FF867C}">
              <a14:compatExt xmlns:a14="http://schemas.microsoft.com/office/drawing/2010/main" spid="_x0000_s4283"/>
            </a:ext>
            <a:ext uri="{FF2B5EF4-FFF2-40B4-BE49-F238E27FC236}">
              <a16:creationId xmlns:a16="http://schemas.microsoft.com/office/drawing/2014/main" id="{00000000-0008-0000-0100-0000B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1148</xdr:row>
      <xdr:rowOff>28575</xdr:rowOff>
    </xdr:from>
    <xdr:to>
      <xdr:col>1</xdr:col>
      <xdr:colOff>285750</xdr:colOff>
      <xdr:row>1148</xdr:row>
      <xdr:rowOff>190500</xdr:rowOff>
    </xdr:to>
    <xdr:sp macro="" textlink="">
      <xdr:nvSpPr>
        <xdr:cNvPr id="4284" name="Check Box 2236" hidden="1">
          <a:extLst>
            <a:ext uri="{63B3BB69-23CF-44E3-9099-C40C66FF867C}">
              <a14:compatExt xmlns:a14="http://schemas.microsoft.com/office/drawing/2010/main" spid="_x0000_s4284"/>
            </a:ext>
            <a:ext uri="{FF2B5EF4-FFF2-40B4-BE49-F238E27FC236}">
              <a16:creationId xmlns:a16="http://schemas.microsoft.com/office/drawing/2014/main" id="{00000000-0008-0000-0100-0000B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1150</xdr:row>
      <xdr:rowOff>28575</xdr:rowOff>
    </xdr:from>
    <xdr:to>
      <xdr:col>1</xdr:col>
      <xdr:colOff>285750</xdr:colOff>
      <xdr:row>1150</xdr:row>
      <xdr:rowOff>190500</xdr:rowOff>
    </xdr:to>
    <xdr:sp macro="" textlink="">
      <xdr:nvSpPr>
        <xdr:cNvPr id="4285" name="Check Box 2237" hidden="1">
          <a:extLst>
            <a:ext uri="{63B3BB69-23CF-44E3-9099-C40C66FF867C}">
              <a14:compatExt xmlns:a14="http://schemas.microsoft.com/office/drawing/2010/main" spid="_x0000_s4285"/>
            </a:ext>
            <a:ext uri="{FF2B5EF4-FFF2-40B4-BE49-F238E27FC236}">
              <a16:creationId xmlns:a16="http://schemas.microsoft.com/office/drawing/2014/main" id="{00000000-0008-0000-0100-0000B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1149</xdr:row>
      <xdr:rowOff>28575</xdr:rowOff>
    </xdr:from>
    <xdr:to>
      <xdr:col>1</xdr:col>
      <xdr:colOff>285750</xdr:colOff>
      <xdr:row>1149</xdr:row>
      <xdr:rowOff>190500</xdr:rowOff>
    </xdr:to>
    <xdr:sp macro="" textlink="">
      <xdr:nvSpPr>
        <xdr:cNvPr id="4286" name="Check Box 2238" hidden="1">
          <a:extLst>
            <a:ext uri="{63B3BB69-23CF-44E3-9099-C40C66FF867C}">
              <a14:compatExt xmlns:a14="http://schemas.microsoft.com/office/drawing/2010/main" spid="_x0000_s4286"/>
            </a:ext>
            <a:ext uri="{FF2B5EF4-FFF2-40B4-BE49-F238E27FC236}">
              <a16:creationId xmlns:a16="http://schemas.microsoft.com/office/drawing/2014/main" id="{00000000-0008-0000-0100-0000B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1217</xdr:row>
      <xdr:rowOff>28575</xdr:rowOff>
    </xdr:from>
    <xdr:to>
      <xdr:col>1</xdr:col>
      <xdr:colOff>285750</xdr:colOff>
      <xdr:row>1217</xdr:row>
      <xdr:rowOff>190500</xdr:rowOff>
    </xdr:to>
    <xdr:sp macro="" textlink="">
      <xdr:nvSpPr>
        <xdr:cNvPr id="4287" name="Check Box 2239" hidden="1">
          <a:extLst>
            <a:ext uri="{63B3BB69-23CF-44E3-9099-C40C66FF867C}">
              <a14:compatExt xmlns:a14="http://schemas.microsoft.com/office/drawing/2010/main" spid="_x0000_s4287"/>
            </a:ext>
            <a:ext uri="{FF2B5EF4-FFF2-40B4-BE49-F238E27FC236}">
              <a16:creationId xmlns:a16="http://schemas.microsoft.com/office/drawing/2014/main" id="{00000000-0008-0000-0100-0000B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1219</xdr:row>
      <xdr:rowOff>28575</xdr:rowOff>
    </xdr:from>
    <xdr:to>
      <xdr:col>1</xdr:col>
      <xdr:colOff>285750</xdr:colOff>
      <xdr:row>1219</xdr:row>
      <xdr:rowOff>190500</xdr:rowOff>
    </xdr:to>
    <xdr:sp macro="" textlink="">
      <xdr:nvSpPr>
        <xdr:cNvPr id="4288" name="Check Box 2240" hidden="1">
          <a:extLst>
            <a:ext uri="{63B3BB69-23CF-44E3-9099-C40C66FF867C}">
              <a14:compatExt xmlns:a14="http://schemas.microsoft.com/office/drawing/2010/main" spid="_x0000_s4288"/>
            </a:ext>
            <a:ext uri="{FF2B5EF4-FFF2-40B4-BE49-F238E27FC236}">
              <a16:creationId xmlns:a16="http://schemas.microsoft.com/office/drawing/2014/main" id="{00000000-0008-0000-0100-0000C0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1218</xdr:row>
      <xdr:rowOff>28575</xdr:rowOff>
    </xdr:from>
    <xdr:to>
      <xdr:col>1</xdr:col>
      <xdr:colOff>285750</xdr:colOff>
      <xdr:row>1218</xdr:row>
      <xdr:rowOff>190500</xdr:rowOff>
    </xdr:to>
    <xdr:sp macro="" textlink="">
      <xdr:nvSpPr>
        <xdr:cNvPr id="4289" name="Check Box 2241" hidden="1">
          <a:extLst>
            <a:ext uri="{63B3BB69-23CF-44E3-9099-C40C66FF867C}">
              <a14:compatExt xmlns:a14="http://schemas.microsoft.com/office/drawing/2010/main" spid="_x0000_s4289"/>
            </a:ext>
            <a:ext uri="{FF2B5EF4-FFF2-40B4-BE49-F238E27FC236}">
              <a16:creationId xmlns:a16="http://schemas.microsoft.com/office/drawing/2014/main" id="{00000000-0008-0000-0100-0000C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1286</xdr:row>
      <xdr:rowOff>28575</xdr:rowOff>
    </xdr:from>
    <xdr:to>
      <xdr:col>1</xdr:col>
      <xdr:colOff>285750</xdr:colOff>
      <xdr:row>1286</xdr:row>
      <xdr:rowOff>190500</xdr:rowOff>
    </xdr:to>
    <xdr:sp macro="" textlink="">
      <xdr:nvSpPr>
        <xdr:cNvPr id="4290" name="Check Box 2242" hidden="1">
          <a:extLst>
            <a:ext uri="{63B3BB69-23CF-44E3-9099-C40C66FF867C}">
              <a14:compatExt xmlns:a14="http://schemas.microsoft.com/office/drawing/2010/main" spid="_x0000_s4290"/>
            </a:ext>
            <a:ext uri="{FF2B5EF4-FFF2-40B4-BE49-F238E27FC236}">
              <a16:creationId xmlns:a16="http://schemas.microsoft.com/office/drawing/2014/main" id="{00000000-0008-0000-0100-0000C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1288</xdr:row>
      <xdr:rowOff>28575</xdr:rowOff>
    </xdr:from>
    <xdr:to>
      <xdr:col>1</xdr:col>
      <xdr:colOff>285750</xdr:colOff>
      <xdr:row>1288</xdr:row>
      <xdr:rowOff>190500</xdr:rowOff>
    </xdr:to>
    <xdr:sp macro="" textlink="">
      <xdr:nvSpPr>
        <xdr:cNvPr id="4291" name="Check Box 2243" hidden="1">
          <a:extLst>
            <a:ext uri="{63B3BB69-23CF-44E3-9099-C40C66FF867C}">
              <a14:compatExt xmlns:a14="http://schemas.microsoft.com/office/drawing/2010/main" spid="_x0000_s4291"/>
            </a:ext>
            <a:ext uri="{FF2B5EF4-FFF2-40B4-BE49-F238E27FC236}">
              <a16:creationId xmlns:a16="http://schemas.microsoft.com/office/drawing/2014/main" id="{00000000-0008-0000-0100-0000C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1287</xdr:row>
      <xdr:rowOff>28575</xdr:rowOff>
    </xdr:from>
    <xdr:to>
      <xdr:col>1</xdr:col>
      <xdr:colOff>285750</xdr:colOff>
      <xdr:row>1287</xdr:row>
      <xdr:rowOff>190500</xdr:rowOff>
    </xdr:to>
    <xdr:sp macro="" textlink="">
      <xdr:nvSpPr>
        <xdr:cNvPr id="4292" name="Check Box 2244" hidden="1">
          <a:extLst>
            <a:ext uri="{63B3BB69-23CF-44E3-9099-C40C66FF867C}">
              <a14:compatExt xmlns:a14="http://schemas.microsoft.com/office/drawing/2010/main" spid="_x0000_s4292"/>
            </a:ext>
            <a:ext uri="{FF2B5EF4-FFF2-40B4-BE49-F238E27FC236}">
              <a16:creationId xmlns:a16="http://schemas.microsoft.com/office/drawing/2014/main" id="{00000000-0008-0000-0100-0000C4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1355</xdr:row>
      <xdr:rowOff>28575</xdr:rowOff>
    </xdr:from>
    <xdr:to>
      <xdr:col>1</xdr:col>
      <xdr:colOff>285750</xdr:colOff>
      <xdr:row>1355</xdr:row>
      <xdr:rowOff>190500</xdr:rowOff>
    </xdr:to>
    <xdr:sp macro="" textlink="">
      <xdr:nvSpPr>
        <xdr:cNvPr id="4293" name="Check Box 2245" hidden="1">
          <a:extLst>
            <a:ext uri="{63B3BB69-23CF-44E3-9099-C40C66FF867C}">
              <a14:compatExt xmlns:a14="http://schemas.microsoft.com/office/drawing/2010/main" spid="_x0000_s4293"/>
            </a:ext>
            <a:ext uri="{FF2B5EF4-FFF2-40B4-BE49-F238E27FC236}">
              <a16:creationId xmlns:a16="http://schemas.microsoft.com/office/drawing/2014/main" id="{00000000-0008-0000-0100-0000C5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1357</xdr:row>
      <xdr:rowOff>28575</xdr:rowOff>
    </xdr:from>
    <xdr:to>
      <xdr:col>1</xdr:col>
      <xdr:colOff>285750</xdr:colOff>
      <xdr:row>1357</xdr:row>
      <xdr:rowOff>190500</xdr:rowOff>
    </xdr:to>
    <xdr:sp macro="" textlink="">
      <xdr:nvSpPr>
        <xdr:cNvPr id="4294" name="Check Box 2246" hidden="1">
          <a:extLst>
            <a:ext uri="{63B3BB69-23CF-44E3-9099-C40C66FF867C}">
              <a14:compatExt xmlns:a14="http://schemas.microsoft.com/office/drawing/2010/main" spid="_x0000_s4294"/>
            </a:ext>
            <a:ext uri="{FF2B5EF4-FFF2-40B4-BE49-F238E27FC236}">
              <a16:creationId xmlns:a16="http://schemas.microsoft.com/office/drawing/2014/main" id="{00000000-0008-0000-0100-0000C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1356</xdr:row>
      <xdr:rowOff>28575</xdr:rowOff>
    </xdr:from>
    <xdr:to>
      <xdr:col>1</xdr:col>
      <xdr:colOff>285750</xdr:colOff>
      <xdr:row>1356</xdr:row>
      <xdr:rowOff>190500</xdr:rowOff>
    </xdr:to>
    <xdr:sp macro="" textlink="">
      <xdr:nvSpPr>
        <xdr:cNvPr id="4295" name="Check Box 2247" hidden="1">
          <a:extLst>
            <a:ext uri="{63B3BB69-23CF-44E3-9099-C40C66FF867C}">
              <a14:compatExt xmlns:a14="http://schemas.microsoft.com/office/drawing/2010/main" spid="_x0000_s4295"/>
            </a:ext>
            <a:ext uri="{FF2B5EF4-FFF2-40B4-BE49-F238E27FC236}">
              <a16:creationId xmlns:a16="http://schemas.microsoft.com/office/drawing/2014/main" id="{00000000-0008-0000-0100-0000C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1424</xdr:row>
      <xdr:rowOff>28575</xdr:rowOff>
    </xdr:from>
    <xdr:to>
      <xdr:col>1</xdr:col>
      <xdr:colOff>285750</xdr:colOff>
      <xdr:row>1424</xdr:row>
      <xdr:rowOff>190500</xdr:rowOff>
    </xdr:to>
    <xdr:sp macro="" textlink="">
      <xdr:nvSpPr>
        <xdr:cNvPr id="4296" name="Check Box 2248" hidden="1">
          <a:extLst>
            <a:ext uri="{63B3BB69-23CF-44E3-9099-C40C66FF867C}">
              <a14:compatExt xmlns:a14="http://schemas.microsoft.com/office/drawing/2010/main" spid="_x0000_s4296"/>
            </a:ext>
            <a:ext uri="{FF2B5EF4-FFF2-40B4-BE49-F238E27FC236}">
              <a16:creationId xmlns:a16="http://schemas.microsoft.com/office/drawing/2014/main" id="{00000000-0008-0000-0100-0000C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1426</xdr:row>
      <xdr:rowOff>28575</xdr:rowOff>
    </xdr:from>
    <xdr:to>
      <xdr:col>1</xdr:col>
      <xdr:colOff>285750</xdr:colOff>
      <xdr:row>1426</xdr:row>
      <xdr:rowOff>190500</xdr:rowOff>
    </xdr:to>
    <xdr:sp macro="" textlink="">
      <xdr:nvSpPr>
        <xdr:cNvPr id="4297" name="Check Box 2249" hidden="1">
          <a:extLst>
            <a:ext uri="{63B3BB69-23CF-44E3-9099-C40C66FF867C}">
              <a14:compatExt xmlns:a14="http://schemas.microsoft.com/office/drawing/2010/main" spid="_x0000_s4297"/>
            </a:ext>
            <a:ext uri="{FF2B5EF4-FFF2-40B4-BE49-F238E27FC236}">
              <a16:creationId xmlns:a16="http://schemas.microsoft.com/office/drawing/2014/main" id="{00000000-0008-0000-0100-0000C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1425</xdr:row>
      <xdr:rowOff>28575</xdr:rowOff>
    </xdr:from>
    <xdr:to>
      <xdr:col>1</xdr:col>
      <xdr:colOff>285750</xdr:colOff>
      <xdr:row>1425</xdr:row>
      <xdr:rowOff>190500</xdr:rowOff>
    </xdr:to>
    <xdr:sp macro="" textlink="">
      <xdr:nvSpPr>
        <xdr:cNvPr id="4298" name="Check Box 2250" hidden="1">
          <a:extLst>
            <a:ext uri="{63B3BB69-23CF-44E3-9099-C40C66FF867C}">
              <a14:compatExt xmlns:a14="http://schemas.microsoft.com/office/drawing/2010/main" spid="_x0000_s4298"/>
            </a:ext>
            <a:ext uri="{FF2B5EF4-FFF2-40B4-BE49-F238E27FC236}">
              <a16:creationId xmlns:a16="http://schemas.microsoft.com/office/drawing/2014/main" id="{00000000-0008-0000-0100-0000C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66675</xdr:colOff>
          <xdr:row>29</xdr:row>
          <xdr:rowOff>38100</xdr:rowOff>
        </xdr:from>
        <xdr:to>
          <xdr:col>1</xdr:col>
          <xdr:colOff>285750</xdr:colOff>
          <xdr:row>29</xdr:row>
          <xdr:rowOff>200025</xdr:rowOff>
        </xdr:to>
        <xdr:sp macro="" textlink="">
          <xdr:nvSpPr>
            <xdr:cNvPr id="2" name="Check Box 1129" hidden="1">
              <a:extLst>
                <a:ext uri="{63B3BB69-23CF-44E3-9099-C40C66FF867C}">
                  <a14:compatExt spid="_x0000_s3177"/>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30</xdr:row>
          <xdr:rowOff>38100</xdr:rowOff>
        </xdr:from>
        <xdr:to>
          <xdr:col>1</xdr:col>
          <xdr:colOff>285750</xdr:colOff>
          <xdr:row>30</xdr:row>
          <xdr:rowOff>200025</xdr:rowOff>
        </xdr:to>
        <xdr:sp macro="" textlink="">
          <xdr:nvSpPr>
            <xdr:cNvPr id="3" name="Check Box 1130" hidden="1">
              <a:extLst>
                <a:ext uri="{63B3BB69-23CF-44E3-9099-C40C66FF867C}">
                  <a14:compatExt spid="_x0000_s3178"/>
                </a:ext>
                <a:ext uri="{FF2B5EF4-FFF2-40B4-BE49-F238E27FC236}">
                  <a16:creationId xmlns:a16="http://schemas.microsoft.com/office/drawing/2014/main" id="{00000000-0008-0000-01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xdr:row>
          <xdr:rowOff>38100</xdr:rowOff>
        </xdr:from>
        <xdr:to>
          <xdr:col>1</xdr:col>
          <xdr:colOff>285750</xdr:colOff>
          <xdr:row>21</xdr:row>
          <xdr:rowOff>200025</xdr:rowOff>
        </xdr:to>
        <xdr:sp macro="" textlink="">
          <xdr:nvSpPr>
            <xdr:cNvPr id="4" name="Check Box 1131" hidden="1">
              <a:extLst>
                <a:ext uri="{63B3BB69-23CF-44E3-9099-C40C66FF867C}">
                  <a14:compatExt spid="_x0000_s3179"/>
                </a:ext>
                <a:ext uri="{FF2B5EF4-FFF2-40B4-BE49-F238E27FC236}">
                  <a16:creationId xmlns:a16="http://schemas.microsoft.com/office/drawing/2014/main" id="{00000000-0008-0000-01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xdr:row>
          <xdr:rowOff>38100</xdr:rowOff>
        </xdr:from>
        <xdr:to>
          <xdr:col>1</xdr:col>
          <xdr:colOff>285750</xdr:colOff>
          <xdr:row>22</xdr:row>
          <xdr:rowOff>200025</xdr:rowOff>
        </xdr:to>
        <xdr:sp macro="" textlink="">
          <xdr:nvSpPr>
            <xdr:cNvPr id="5" name="Check Box 1132" hidden="1">
              <a:extLst>
                <a:ext uri="{63B3BB69-23CF-44E3-9099-C40C66FF867C}">
                  <a14:compatExt spid="_x0000_s3180"/>
                </a:ext>
                <a:ext uri="{FF2B5EF4-FFF2-40B4-BE49-F238E27FC236}">
                  <a16:creationId xmlns:a16="http://schemas.microsoft.com/office/drawing/2014/main" id="{00000000-0008-0000-01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xdr:row>
          <xdr:rowOff>47625</xdr:rowOff>
        </xdr:from>
        <xdr:to>
          <xdr:col>1</xdr:col>
          <xdr:colOff>285750</xdr:colOff>
          <xdr:row>23</xdr:row>
          <xdr:rowOff>209550</xdr:rowOff>
        </xdr:to>
        <xdr:sp macro="" textlink="">
          <xdr:nvSpPr>
            <xdr:cNvPr id="6" name="Check Box 1133" hidden="1">
              <a:extLst>
                <a:ext uri="{63B3BB69-23CF-44E3-9099-C40C66FF867C}">
                  <a14:compatExt spid="_x0000_s3181"/>
                </a:ext>
                <a:ext uri="{FF2B5EF4-FFF2-40B4-BE49-F238E27FC236}">
                  <a16:creationId xmlns:a16="http://schemas.microsoft.com/office/drawing/2014/main" id="{00000000-0008-0000-01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24</xdr:row>
          <xdr:rowOff>38100</xdr:rowOff>
        </xdr:from>
        <xdr:to>
          <xdr:col>1</xdr:col>
          <xdr:colOff>285750</xdr:colOff>
          <xdr:row>24</xdr:row>
          <xdr:rowOff>200025</xdr:rowOff>
        </xdr:to>
        <xdr:sp macro="" textlink="">
          <xdr:nvSpPr>
            <xdr:cNvPr id="7" name="Check Box 1162" hidden="1">
              <a:extLst>
                <a:ext uri="{63B3BB69-23CF-44E3-9099-C40C66FF867C}">
                  <a14:compatExt spid="_x0000_s3210"/>
                </a:ext>
                <a:ext uri="{FF2B5EF4-FFF2-40B4-BE49-F238E27FC236}">
                  <a16:creationId xmlns:a16="http://schemas.microsoft.com/office/drawing/2014/main" id="{00000000-0008-0000-01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25</xdr:row>
          <xdr:rowOff>38100</xdr:rowOff>
        </xdr:from>
        <xdr:to>
          <xdr:col>1</xdr:col>
          <xdr:colOff>285750</xdr:colOff>
          <xdr:row>25</xdr:row>
          <xdr:rowOff>200025</xdr:rowOff>
        </xdr:to>
        <xdr:sp macro="" textlink="">
          <xdr:nvSpPr>
            <xdr:cNvPr id="8" name="Check Box 1163" hidden="1">
              <a:extLst>
                <a:ext uri="{63B3BB69-23CF-44E3-9099-C40C66FF867C}">
                  <a14:compatExt spid="_x0000_s3211"/>
                </a:ext>
                <a:ext uri="{FF2B5EF4-FFF2-40B4-BE49-F238E27FC236}">
                  <a16:creationId xmlns:a16="http://schemas.microsoft.com/office/drawing/2014/main" id="{00000000-0008-0000-01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26</xdr:row>
          <xdr:rowOff>38100</xdr:rowOff>
        </xdr:from>
        <xdr:to>
          <xdr:col>1</xdr:col>
          <xdr:colOff>285750</xdr:colOff>
          <xdr:row>26</xdr:row>
          <xdr:rowOff>200025</xdr:rowOff>
        </xdr:to>
        <xdr:sp macro="" textlink="">
          <xdr:nvSpPr>
            <xdr:cNvPr id="9" name="Check Box 1164" hidden="1">
              <a:extLst>
                <a:ext uri="{63B3BB69-23CF-44E3-9099-C40C66FF867C}">
                  <a14:compatExt spid="_x0000_s3212"/>
                </a:ext>
                <a:ext uri="{FF2B5EF4-FFF2-40B4-BE49-F238E27FC236}">
                  <a16:creationId xmlns:a16="http://schemas.microsoft.com/office/drawing/2014/main" id="{00000000-0008-0000-01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27</xdr:row>
          <xdr:rowOff>47625</xdr:rowOff>
        </xdr:from>
        <xdr:to>
          <xdr:col>1</xdr:col>
          <xdr:colOff>285750</xdr:colOff>
          <xdr:row>27</xdr:row>
          <xdr:rowOff>209550</xdr:rowOff>
        </xdr:to>
        <xdr:sp macro="" textlink="">
          <xdr:nvSpPr>
            <xdr:cNvPr id="10" name="Check Box 1165" hidden="1">
              <a:extLst>
                <a:ext uri="{63B3BB69-23CF-44E3-9099-C40C66FF867C}">
                  <a14:compatExt spid="_x0000_s3213"/>
                </a:ext>
                <a:ext uri="{FF2B5EF4-FFF2-40B4-BE49-F238E27FC236}">
                  <a16:creationId xmlns:a16="http://schemas.microsoft.com/office/drawing/2014/main" id="{00000000-0008-0000-01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28</xdr:row>
          <xdr:rowOff>38100</xdr:rowOff>
        </xdr:from>
        <xdr:to>
          <xdr:col>1</xdr:col>
          <xdr:colOff>285750</xdr:colOff>
          <xdr:row>28</xdr:row>
          <xdr:rowOff>200025</xdr:rowOff>
        </xdr:to>
        <xdr:sp macro="" textlink="">
          <xdr:nvSpPr>
            <xdr:cNvPr id="11" name="Check Box 1166" hidden="1">
              <a:extLst>
                <a:ext uri="{63B3BB69-23CF-44E3-9099-C40C66FF867C}">
                  <a14:compatExt spid="_x0000_s3214"/>
                </a:ext>
                <a:ext uri="{FF2B5EF4-FFF2-40B4-BE49-F238E27FC236}">
                  <a16:creationId xmlns:a16="http://schemas.microsoft.com/office/drawing/2014/main" id="{00000000-0008-0000-01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33</xdr:row>
          <xdr:rowOff>38100</xdr:rowOff>
        </xdr:from>
        <xdr:to>
          <xdr:col>1</xdr:col>
          <xdr:colOff>285750</xdr:colOff>
          <xdr:row>33</xdr:row>
          <xdr:rowOff>200025</xdr:rowOff>
        </xdr:to>
        <xdr:sp macro="" textlink="">
          <xdr:nvSpPr>
            <xdr:cNvPr id="12" name="Check Box 1167" hidden="1">
              <a:extLst>
                <a:ext uri="{63B3BB69-23CF-44E3-9099-C40C66FF867C}">
                  <a14:compatExt spid="_x0000_s3215"/>
                </a:ext>
                <a:ext uri="{FF2B5EF4-FFF2-40B4-BE49-F238E27FC236}">
                  <a16:creationId xmlns:a16="http://schemas.microsoft.com/office/drawing/2014/main" id="{00000000-0008-0000-01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32</xdr:row>
          <xdr:rowOff>38100</xdr:rowOff>
        </xdr:from>
        <xdr:to>
          <xdr:col>1</xdr:col>
          <xdr:colOff>285750</xdr:colOff>
          <xdr:row>32</xdr:row>
          <xdr:rowOff>200025</xdr:rowOff>
        </xdr:to>
        <xdr:sp macro="" textlink="">
          <xdr:nvSpPr>
            <xdr:cNvPr id="13" name="Check Box 1168" hidden="1">
              <a:extLst>
                <a:ext uri="{63B3BB69-23CF-44E3-9099-C40C66FF867C}">
                  <a14:compatExt spid="_x0000_s3216"/>
                </a:ext>
                <a:ext uri="{FF2B5EF4-FFF2-40B4-BE49-F238E27FC236}">
                  <a16:creationId xmlns:a16="http://schemas.microsoft.com/office/drawing/2014/main" id="{00000000-0008-0000-01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34</xdr:row>
          <xdr:rowOff>38100</xdr:rowOff>
        </xdr:from>
        <xdr:to>
          <xdr:col>1</xdr:col>
          <xdr:colOff>285750</xdr:colOff>
          <xdr:row>34</xdr:row>
          <xdr:rowOff>200025</xdr:rowOff>
        </xdr:to>
        <xdr:sp macro="" textlink="">
          <xdr:nvSpPr>
            <xdr:cNvPr id="14" name="Check Box 1169" hidden="1">
              <a:extLst>
                <a:ext uri="{63B3BB69-23CF-44E3-9099-C40C66FF867C}">
                  <a14:compatExt spid="_x0000_s3217"/>
                </a:ext>
                <a:ext uri="{FF2B5EF4-FFF2-40B4-BE49-F238E27FC236}">
                  <a16:creationId xmlns:a16="http://schemas.microsoft.com/office/drawing/2014/main" id="{00000000-0008-0000-0100-00000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35</xdr:row>
          <xdr:rowOff>38100</xdr:rowOff>
        </xdr:from>
        <xdr:to>
          <xdr:col>1</xdr:col>
          <xdr:colOff>285750</xdr:colOff>
          <xdr:row>35</xdr:row>
          <xdr:rowOff>200025</xdr:rowOff>
        </xdr:to>
        <xdr:sp macro="" textlink="">
          <xdr:nvSpPr>
            <xdr:cNvPr id="15" name="Check Box 1170" hidden="1">
              <a:extLst>
                <a:ext uri="{63B3BB69-23CF-44E3-9099-C40C66FF867C}">
                  <a14:compatExt spid="_x0000_s3218"/>
                </a:ext>
                <a:ext uri="{FF2B5EF4-FFF2-40B4-BE49-F238E27FC236}">
                  <a16:creationId xmlns:a16="http://schemas.microsoft.com/office/drawing/2014/main" id="{00000000-0008-0000-0100-00000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40</xdr:row>
          <xdr:rowOff>38100</xdr:rowOff>
        </xdr:from>
        <xdr:to>
          <xdr:col>1</xdr:col>
          <xdr:colOff>285750</xdr:colOff>
          <xdr:row>40</xdr:row>
          <xdr:rowOff>200025</xdr:rowOff>
        </xdr:to>
        <xdr:sp macro="" textlink="">
          <xdr:nvSpPr>
            <xdr:cNvPr id="16" name="Check Box 1171" hidden="1">
              <a:extLst>
                <a:ext uri="{63B3BB69-23CF-44E3-9099-C40C66FF867C}">
                  <a14:compatExt spid="_x0000_s3219"/>
                </a:ext>
                <a:ext uri="{FF2B5EF4-FFF2-40B4-BE49-F238E27FC236}">
                  <a16:creationId xmlns:a16="http://schemas.microsoft.com/office/drawing/2014/main" id="{00000000-0008-0000-0100-00001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41</xdr:row>
          <xdr:rowOff>38100</xdr:rowOff>
        </xdr:from>
        <xdr:to>
          <xdr:col>1</xdr:col>
          <xdr:colOff>285750</xdr:colOff>
          <xdr:row>41</xdr:row>
          <xdr:rowOff>200025</xdr:rowOff>
        </xdr:to>
        <xdr:sp macro="" textlink="">
          <xdr:nvSpPr>
            <xdr:cNvPr id="17" name="Check Box 1172" hidden="1">
              <a:extLst>
                <a:ext uri="{63B3BB69-23CF-44E3-9099-C40C66FF867C}">
                  <a14:compatExt spid="_x0000_s3220"/>
                </a:ext>
                <a:ext uri="{FF2B5EF4-FFF2-40B4-BE49-F238E27FC236}">
                  <a16:creationId xmlns:a16="http://schemas.microsoft.com/office/drawing/2014/main" id="{00000000-0008-0000-0100-00001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42</xdr:row>
          <xdr:rowOff>38100</xdr:rowOff>
        </xdr:from>
        <xdr:to>
          <xdr:col>1</xdr:col>
          <xdr:colOff>285750</xdr:colOff>
          <xdr:row>42</xdr:row>
          <xdr:rowOff>200025</xdr:rowOff>
        </xdr:to>
        <xdr:sp macro="" textlink="">
          <xdr:nvSpPr>
            <xdr:cNvPr id="18" name="Check Box 1173" hidden="1">
              <a:extLst>
                <a:ext uri="{63B3BB69-23CF-44E3-9099-C40C66FF867C}">
                  <a14:compatExt spid="_x0000_s3221"/>
                </a:ext>
                <a:ext uri="{FF2B5EF4-FFF2-40B4-BE49-F238E27FC236}">
                  <a16:creationId xmlns:a16="http://schemas.microsoft.com/office/drawing/2014/main" id="{00000000-0008-0000-0100-00001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44</xdr:row>
          <xdr:rowOff>38100</xdr:rowOff>
        </xdr:from>
        <xdr:to>
          <xdr:col>1</xdr:col>
          <xdr:colOff>285750</xdr:colOff>
          <xdr:row>44</xdr:row>
          <xdr:rowOff>200025</xdr:rowOff>
        </xdr:to>
        <xdr:sp macro="" textlink="">
          <xdr:nvSpPr>
            <xdr:cNvPr id="19" name="Check Box 1174" hidden="1">
              <a:extLst>
                <a:ext uri="{63B3BB69-23CF-44E3-9099-C40C66FF867C}">
                  <a14:compatExt spid="_x0000_s3222"/>
                </a:ext>
                <a:ext uri="{FF2B5EF4-FFF2-40B4-BE49-F238E27FC236}">
                  <a16:creationId xmlns:a16="http://schemas.microsoft.com/office/drawing/2014/main" id="{00000000-0008-0000-0100-00001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43</xdr:row>
          <xdr:rowOff>38100</xdr:rowOff>
        </xdr:from>
        <xdr:to>
          <xdr:col>1</xdr:col>
          <xdr:colOff>285750</xdr:colOff>
          <xdr:row>43</xdr:row>
          <xdr:rowOff>200025</xdr:rowOff>
        </xdr:to>
        <xdr:sp macro="" textlink="">
          <xdr:nvSpPr>
            <xdr:cNvPr id="20" name="Check Box 1175" hidden="1">
              <a:extLst>
                <a:ext uri="{63B3BB69-23CF-44E3-9099-C40C66FF867C}">
                  <a14:compatExt spid="_x0000_s3223"/>
                </a:ext>
                <a:ext uri="{FF2B5EF4-FFF2-40B4-BE49-F238E27FC236}">
                  <a16:creationId xmlns:a16="http://schemas.microsoft.com/office/drawing/2014/main" id="{00000000-0008-0000-0100-00001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45</xdr:row>
          <xdr:rowOff>38100</xdr:rowOff>
        </xdr:from>
        <xdr:to>
          <xdr:col>1</xdr:col>
          <xdr:colOff>285750</xdr:colOff>
          <xdr:row>45</xdr:row>
          <xdr:rowOff>200025</xdr:rowOff>
        </xdr:to>
        <xdr:sp macro="" textlink="">
          <xdr:nvSpPr>
            <xdr:cNvPr id="21" name="Check Box 1176" hidden="1">
              <a:extLst>
                <a:ext uri="{63B3BB69-23CF-44E3-9099-C40C66FF867C}">
                  <a14:compatExt spid="_x0000_s3224"/>
                </a:ext>
                <a:ext uri="{FF2B5EF4-FFF2-40B4-BE49-F238E27FC236}">
                  <a16:creationId xmlns:a16="http://schemas.microsoft.com/office/drawing/2014/main" id="{00000000-0008-0000-0100-00001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46</xdr:row>
          <xdr:rowOff>38100</xdr:rowOff>
        </xdr:from>
        <xdr:to>
          <xdr:col>1</xdr:col>
          <xdr:colOff>285750</xdr:colOff>
          <xdr:row>46</xdr:row>
          <xdr:rowOff>200025</xdr:rowOff>
        </xdr:to>
        <xdr:sp macro="" textlink="">
          <xdr:nvSpPr>
            <xdr:cNvPr id="22" name="Check Box 1177" hidden="1">
              <a:extLst>
                <a:ext uri="{63B3BB69-23CF-44E3-9099-C40C66FF867C}">
                  <a14:compatExt spid="_x0000_s3225"/>
                </a:ext>
                <a:ext uri="{FF2B5EF4-FFF2-40B4-BE49-F238E27FC236}">
                  <a16:creationId xmlns:a16="http://schemas.microsoft.com/office/drawing/2014/main" id="{00000000-0008-0000-0100-00001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47</xdr:row>
          <xdr:rowOff>38100</xdr:rowOff>
        </xdr:from>
        <xdr:to>
          <xdr:col>1</xdr:col>
          <xdr:colOff>285750</xdr:colOff>
          <xdr:row>47</xdr:row>
          <xdr:rowOff>200025</xdr:rowOff>
        </xdr:to>
        <xdr:sp macro="" textlink="">
          <xdr:nvSpPr>
            <xdr:cNvPr id="23" name="Check Box 1178" hidden="1">
              <a:extLst>
                <a:ext uri="{63B3BB69-23CF-44E3-9099-C40C66FF867C}">
                  <a14:compatExt spid="_x0000_s3226"/>
                </a:ext>
                <a:ext uri="{FF2B5EF4-FFF2-40B4-BE49-F238E27FC236}">
                  <a16:creationId xmlns:a16="http://schemas.microsoft.com/office/drawing/2014/main" id="{00000000-0008-0000-0100-00001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48</xdr:row>
          <xdr:rowOff>38100</xdr:rowOff>
        </xdr:from>
        <xdr:to>
          <xdr:col>1</xdr:col>
          <xdr:colOff>285750</xdr:colOff>
          <xdr:row>48</xdr:row>
          <xdr:rowOff>200025</xdr:rowOff>
        </xdr:to>
        <xdr:sp macro="" textlink="">
          <xdr:nvSpPr>
            <xdr:cNvPr id="24" name="Check Box 1179" hidden="1">
              <a:extLst>
                <a:ext uri="{63B3BB69-23CF-44E3-9099-C40C66FF867C}">
                  <a14:compatExt spid="_x0000_s3227"/>
                </a:ext>
                <a:ext uri="{FF2B5EF4-FFF2-40B4-BE49-F238E27FC236}">
                  <a16:creationId xmlns:a16="http://schemas.microsoft.com/office/drawing/2014/main" id="{00000000-0008-0000-0100-00001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37</xdr:row>
          <xdr:rowOff>38100</xdr:rowOff>
        </xdr:from>
        <xdr:to>
          <xdr:col>1</xdr:col>
          <xdr:colOff>285750</xdr:colOff>
          <xdr:row>37</xdr:row>
          <xdr:rowOff>200025</xdr:rowOff>
        </xdr:to>
        <xdr:sp macro="" textlink="">
          <xdr:nvSpPr>
            <xdr:cNvPr id="25" name="Check Box 1180" hidden="1">
              <a:extLst>
                <a:ext uri="{63B3BB69-23CF-44E3-9099-C40C66FF867C}">
                  <a14:compatExt spid="_x0000_s3228"/>
                </a:ext>
                <a:ext uri="{FF2B5EF4-FFF2-40B4-BE49-F238E27FC236}">
                  <a16:creationId xmlns:a16="http://schemas.microsoft.com/office/drawing/2014/main" id="{00000000-0008-0000-0100-00001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38</xdr:row>
          <xdr:rowOff>38100</xdr:rowOff>
        </xdr:from>
        <xdr:to>
          <xdr:col>1</xdr:col>
          <xdr:colOff>285750</xdr:colOff>
          <xdr:row>38</xdr:row>
          <xdr:rowOff>200025</xdr:rowOff>
        </xdr:to>
        <xdr:sp macro="" textlink="">
          <xdr:nvSpPr>
            <xdr:cNvPr id="26" name="Check Box 1181" hidden="1">
              <a:extLst>
                <a:ext uri="{63B3BB69-23CF-44E3-9099-C40C66FF867C}">
                  <a14:compatExt spid="_x0000_s3229"/>
                </a:ext>
                <a:ext uri="{FF2B5EF4-FFF2-40B4-BE49-F238E27FC236}">
                  <a16:creationId xmlns:a16="http://schemas.microsoft.com/office/drawing/2014/main" id="{00000000-0008-0000-01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51</xdr:row>
          <xdr:rowOff>28575</xdr:rowOff>
        </xdr:from>
        <xdr:to>
          <xdr:col>1</xdr:col>
          <xdr:colOff>285750</xdr:colOff>
          <xdr:row>51</xdr:row>
          <xdr:rowOff>190500</xdr:rowOff>
        </xdr:to>
        <xdr:sp macro="" textlink="">
          <xdr:nvSpPr>
            <xdr:cNvPr id="27" name="Check Box 1182" hidden="1">
              <a:extLst>
                <a:ext uri="{63B3BB69-23CF-44E3-9099-C40C66FF867C}">
                  <a14:compatExt spid="_x0000_s3230"/>
                </a:ext>
                <a:ext uri="{FF2B5EF4-FFF2-40B4-BE49-F238E27FC236}">
                  <a16:creationId xmlns:a16="http://schemas.microsoft.com/office/drawing/2014/main" id="{00000000-0008-0000-0100-00001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52</xdr:row>
          <xdr:rowOff>28575</xdr:rowOff>
        </xdr:from>
        <xdr:to>
          <xdr:col>1</xdr:col>
          <xdr:colOff>285750</xdr:colOff>
          <xdr:row>52</xdr:row>
          <xdr:rowOff>190500</xdr:rowOff>
        </xdr:to>
        <xdr:sp macro="" textlink="">
          <xdr:nvSpPr>
            <xdr:cNvPr id="28" name="Check Box 1183" hidden="1">
              <a:extLst>
                <a:ext uri="{63B3BB69-23CF-44E3-9099-C40C66FF867C}">
                  <a14:compatExt spid="_x0000_s3231"/>
                </a:ext>
                <a:ext uri="{FF2B5EF4-FFF2-40B4-BE49-F238E27FC236}">
                  <a16:creationId xmlns:a16="http://schemas.microsoft.com/office/drawing/2014/main" id="{00000000-0008-0000-0100-00001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61</xdr:row>
          <xdr:rowOff>38100</xdr:rowOff>
        </xdr:from>
        <xdr:to>
          <xdr:col>1</xdr:col>
          <xdr:colOff>285750</xdr:colOff>
          <xdr:row>61</xdr:row>
          <xdr:rowOff>200025</xdr:rowOff>
        </xdr:to>
        <xdr:sp macro="" textlink="">
          <xdr:nvSpPr>
            <xdr:cNvPr id="29" name="Check Box 1184" hidden="1">
              <a:extLst>
                <a:ext uri="{63B3BB69-23CF-44E3-9099-C40C66FF867C}">
                  <a14:compatExt spid="_x0000_s3232"/>
                </a:ext>
                <a:ext uri="{FF2B5EF4-FFF2-40B4-BE49-F238E27FC236}">
                  <a16:creationId xmlns:a16="http://schemas.microsoft.com/office/drawing/2014/main" id="{00000000-0008-0000-0100-00001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62</xdr:row>
          <xdr:rowOff>38100</xdr:rowOff>
        </xdr:from>
        <xdr:to>
          <xdr:col>1</xdr:col>
          <xdr:colOff>285750</xdr:colOff>
          <xdr:row>62</xdr:row>
          <xdr:rowOff>200025</xdr:rowOff>
        </xdr:to>
        <xdr:sp macro="" textlink="">
          <xdr:nvSpPr>
            <xdr:cNvPr id="30" name="Check Box 1185" hidden="1">
              <a:extLst>
                <a:ext uri="{63B3BB69-23CF-44E3-9099-C40C66FF867C}">
                  <a14:compatExt spid="_x0000_s3233"/>
                </a:ext>
                <a:ext uri="{FF2B5EF4-FFF2-40B4-BE49-F238E27FC236}">
                  <a16:creationId xmlns:a16="http://schemas.microsoft.com/office/drawing/2014/main" id="{00000000-0008-0000-0100-00001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64</xdr:row>
          <xdr:rowOff>38100</xdr:rowOff>
        </xdr:from>
        <xdr:to>
          <xdr:col>1</xdr:col>
          <xdr:colOff>285750</xdr:colOff>
          <xdr:row>64</xdr:row>
          <xdr:rowOff>200025</xdr:rowOff>
        </xdr:to>
        <xdr:sp macro="" textlink="">
          <xdr:nvSpPr>
            <xdr:cNvPr id="31" name="Check Box 1186" hidden="1">
              <a:extLst>
                <a:ext uri="{63B3BB69-23CF-44E3-9099-C40C66FF867C}">
                  <a14:compatExt spid="_x0000_s3234"/>
                </a:ext>
                <a:ext uri="{FF2B5EF4-FFF2-40B4-BE49-F238E27FC236}">
                  <a16:creationId xmlns:a16="http://schemas.microsoft.com/office/drawing/2014/main" id="{00000000-0008-0000-0100-00001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63</xdr:row>
          <xdr:rowOff>38100</xdr:rowOff>
        </xdr:from>
        <xdr:to>
          <xdr:col>1</xdr:col>
          <xdr:colOff>285750</xdr:colOff>
          <xdr:row>63</xdr:row>
          <xdr:rowOff>200025</xdr:rowOff>
        </xdr:to>
        <xdr:sp macro="" textlink="">
          <xdr:nvSpPr>
            <xdr:cNvPr id="5144" name="Check Box 1187" hidden="1">
              <a:extLst>
                <a:ext uri="{63B3BB69-23CF-44E3-9099-C40C66FF867C}">
                  <a14:compatExt spid="_x0000_s3235"/>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65</xdr:row>
          <xdr:rowOff>38100</xdr:rowOff>
        </xdr:from>
        <xdr:to>
          <xdr:col>1</xdr:col>
          <xdr:colOff>285750</xdr:colOff>
          <xdr:row>65</xdr:row>
          <xdr:rowOff>200025</xdr:rowOff>
        </xdr:to>
        <xdr:sp macro="" textlink="">
          <xdr:nvSpPr>
            <xdr:cNvPr id="5145" name="Check Box 1188" hidden="1">
              <a:extLst>
                <a:ext uri="{63B3BB69-23CF-44E3-9099-C40C66FF867C}">
                  <a14:compatExt spid="_x0000_s3236"/>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67</xdr:row>
          <xdr:rowOff>38100</xdr:rowOff>
        </xdr:from>
        <xdr:to>
          <xdr:col>1</xdr:col>
          <xdr:colOff>285750</xdr:colOff>
          <xdr:row>67</xdr:row>
          <xdr:rowOff>200025</xdr:rowOff>
        </xdr:to>
        <xdr:sp macro="" textlink="">
          <xdr:nvSpPr>
            <xdr:cNvPr id="5146" name="Check Box 1189" hidden="1">
              <a:extLst>
                <a:ext uri="{63B3BB69-23CF-44E3-9099-C40C66FF867C}">
                  <a14:compatExt spid="_x0000_s3237"/>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66</xdr:row>
          <xdr:rowOff>38100</xdr:rowOff>
        </xdr:from>
        <xdr:to>
          <xdr:col>1</xdr:col>
          <xdr:colOff>285750</xdr:colOff>
          <xdr:row>66</xdr:row>
          <xdr:rowOff>200025</xdr:rowOff>
        </xdr:to>
        <xdr:sp macro="" textlink="">
          <xdr:nvSpPr>
            <xdr:cNvPr id="5147" name="Check Box 1190" hidden="1">
              <a:extLst>
                <a:ext uri="{63B3BB69-23CF-44E3-9099-C40C66FF867C}">
                  <a14:compatExt spid="_x0000_s3238"/>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68</xdr:row>
          <xdr:rowOff>38100</xdr:rowOff>
        </xdr:from>
        <xdr:to>
          <xdr:col>1</xdr:col>
          <xdr:colOff>285750</xdr:colOff>
          <xdr:row>68</xdr:row>
          <xdr:rowOff>200025</xdr:rowOff>
        </xdr:to>
        <xdr:sp macro="" textlink="">
          <xdr:nvSpPr>
            <xdr:cNvPr id="5148" name="Check Box 1191" hidden="1">
              <a:extLst>
                <a:ext uri="{63B3BB69-23CF-44E3-9099-C40C66FF867C}">
                  <a14:compatExt spid="_x0000_s3239"/>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69</xdr:row>
          <xdr:rowOff>38100</xdr:rowOff>
        </xdr:from>
        <xdr:to>
          <xdr:col>1</xdr:col>
          <xdr:colOff>285750</xdr:colOff>
          <xdr:row>69</xdr:row>
          <xdr:rowOff>200025</xdr:rowOff>
        </xdr:to>
        <xdr:sp macro="" textlink="">
          <xdr:nvSpPr>
            <xdr:cNvPr id="5149" name="Check Box 1192" hidden="1">
              <a:extLst>
                <a:ext uri="{63B3BB69-23CF-44E3-9099-C40C66FF867C}">
                  <a14:compatExt spid="_x0000_s3240"/>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71</xdr:row>
          <xdr:rowOff>38100</xdr:rowOff>
        </xdr:from>
        <xdr:to>
          <xdr:col>1</xdr:col>
          <xdr:colOff>285750</xdr:colOff>
          <xdr:row>71</xdr:row>
          <xdr:rowOff>200025</xdr:rowOff>
        </xdr:to>
        <xdr:sp macro="" textlink="">
          <xdr:nvSpPr>
            <xdr:cNvPr id="5150" name="Check Box 1193" hidden="1">
              <a:extLst>
                <a:ext uri="{63B3BB69-23CF-44E3-9099-C40C66FF867C}">
                  <a14:compatExt spid="_x0000_s3241"/>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70</xdr:row>
          <xdr:rowOff>38100</xdr:rowOff>
        </xdr:from>
        <xdr:to>
          <xdr:col>1</xdr:col>
          <xdr:colOff>285750</xdr:colOff>
          <xdr:row>70</xdr:row>
          <xdr:rowOff>200025</xdr:rowOff>
        </xdr:to>
        <xdr:sp macro="" textlink="">
          <xdr:nvSpPr>
            <xdr:cNvPr id="5151" name="Check Box 1194" hidden="1">
              <a:extLst>
                <a:ext uri="{63B3BB69-23CF-44E3-9099-C40C66FF867C}">
                  <a14:compatExt spid="_x0000_s3242"/>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72</xdr:row>
          <xdr:rowOff>38100</xdr:rowOff>
        </xdr:from>
        <xdr:to>
          <xdr:col>1</xdr:col>
          <xdr:colOff>285750</xdr:colOff>
          <xdr:row>72</xdr:row>
          <xdr:rowOff>200025</xdr:rowOff>
        </xdr:to>
        <xdr:sp macro="" textlink="">
          <xdr:nvSpPr>
            <xdr:cNvPr id="5152" name="Check Box 1195" hidden="1">
              <a:extLst>
                <a:ext uri="{63B3BB69-23CF-44E3-9099-C40C66FF867C}">
                  <a14:compatExt spid="_x0000_s3243"/>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xdr:row>
          <xdr:rowOff>38100</xdr:rowOff>
        </xdr:from>
        <xdr:to>
          <xdr:col>1</xdr:col>
          <xdr:colOff>285750</xdr:colOff>
          <xdr:row>74</xdr:row>
          <xdr:rowOff>200025</xdr:rowOff>
        </xdr:to>
        <xdr:sp macro="" textlink="">
          <xdr:nvSpPr>
            <xdr:cNvPr id="5153" name="Check Box 1196" hidden="1">
              <a:extLst>
                <a:ext uri="{63B3BB69-23CF-44E3-9099-C40C66FF867C}">
                  <a14:compatExt spid="_x0000_s3244"/>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73</xdr:row>
          <xdr:rowOff>38100</xdr:rowOff>
        </xdr:from>
        <xdr:to>
          <xdr:col>1</xdr:col>
          <xdr:colOff>285750</xdr:colOff>
          <xdr:row>73</xdr:row>
          <xdr:rowOff>200025</xdr:rowOff>
        </xdr:to>
        <xdr:sp macro="" textlink="">
          <xdr:nvSpPr>
            <xdr:cNvPr id="5154" name="Check Box 1197" hidden="1">
              <a:extLst>
                <a:ext uri="{63B3BB69-23CF-44E3-9099-C40C66FF867C}">
                  <a14:compatExt spid="_x0000_s3245"/>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75</xdr:row>
          <xdr:rowOff>38100</xdr:rowOff>
        </xdr:from>
        <xdr:to>
          <xdr:col>1</xdr:col>
          <xdr:colOff>285750</xdr:colOff>
          <xdr:row>75</xdr:row>
          <xdr:rowOff>200025</xdr:rowOff>
        </xdr:to>
        <xdr:sp macro="" textlink="">
          <xdr:nvSpPr>
            <xdr:cNvPr id="5155" name="Check Box 1198" hidden="1">
              <a:extLst>
                <a:ext uri="{63B3BB69-23CF-44E3-9099-C40C66FF867C}">
                  <a14:compatExt spid="_x0000_s3246"/>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77</xdr:row>
          <xdr:rowOff>38100</xdr:rowOff>
        </xdr:from>
        <xdr:to>
          <xdr:col>1</xdr:col>
          <xdr:colOff>285750</xdr:colOff>
          <xdr:row>77</xdr:row>
          <xdr:rowOff>200025</xdr:rowOff>
        </xdr:to>
        <xdr:sp macro="" textlink="">
          <xdr:nvSpPr>
            <xdr:cNvPr id="5156" name="Check Box 1199" hidden="1">
              <a:extLst>
                <a:ext uri="{63B3BB69-23CF-44E3-9099-C40C66FF867C}">
                  <a14:compatExt spid="_x0000_s3247"/>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78</xdr:row>
          <xdr:rowOff>38100</xdr:rowOff>
        </xdr:from>
        <xdr:to>
          <xdr:col>1</xdr:col>
          <xdr:colOff>285750</xdr:colOff>
          <xdr:row>78</xdr:row>
          <xdr:rowOff>200025</xdr:rowOff>
        </xdr:to>
        <xdr:sp macro="" textlink="">
          <xdr:nvSpPr>
            <xdr:cNvPr id="5157" name="Check Box 1200" hidden="1">
              <a:extLst>
                <a:ext uri="{63B3BB69-23CF-44E3-9099-C40C66FF867C}">
                  <a14:compatExt spid="_x0000_s3248"/>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80</xdr:row>
          <xdr:rowOff>38100</xdr:rowOff>
        </xdr:from>
        <xdr:to>
          <xdr:col>1</xdr:col>
          <xdr:colOff>285750</xdr:colOff>
          <xdr:row>80</xdr:row>
          <xdr:rowOff>200025</xdr:rowOff>
        </xdr:to>
        <xdr:sp macro="" textlink="">
          <xdr:nvSpPr>
            <xdr:cNvPr id="5158" name="Check Box 1201" hidden="1">
              <a:extLst>
                <a:ext uri="{63B3BB69-23CF-44E3-9099-C40C66FF867C}">
                  <a14:compatExt spid="_x0000_s3249"/>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79</xdr:row>
          <xdr:rowOff>38100</xdr:rowOff>
        </xdr:from>
        <xdr:to>
          <xdr:col>1</xdr:col>
          <xdr:colOff>285750</xdr:colOff>
          <xdr:row>79</xdr:row>
          <xdr:rowOff>200025</xdr:rowOff>
        </xdr:to>
        <xdr:sp macro="" textlink="">
          <xdr:nvSpPr>
            <xdr:cNvPr id="5159" name="Check Box 1202" hidden="1">
              <a:extLst>
                <a:ext uri="{63B3BB69-23CF-44E3-9099-C40C66FF867C}">
                  <a14:compatExt spid="_x0000_s3250"/>
                </a:ext>
                <a:ext uri="{FF2B5EF4-FFF2-40B4-BE49-F238E27FC236}">
                  <a16:creationId xmlns:a16="http://schemas.microsoft.com/office/drawing/2014/main" id="{00000000-0008-0000-01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82</xdr:row>
          <xdr:rowOff>38100</xdr:rowOff>
        </xdr:from>
        <xdr:to>
          <xdr:col>1</xdr:col>
          <xdr:colOff>285750</xdr:colOff>
          <xdr:row>82</xdr:row>
          <xdr:rowOff>200025</xdr:rowOff>
        </xdr:to>
        <xdr:sp macro="" textlink="">
          <xdr:nvSpPr>
            <xdr:cNvPr id="5160" name="Check Box 1203" hidden="1">
              <a:extLst>
                <a:ext uri="{63B3BB69-23CF-44E3-9099-C40C66FF867C}">
                  <a14:compatExt spid="_x0000_s3251"/>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81</xdr:row>
          <xdr:rowOff>38100</xdr:rowOff>
        </xdr:from>
        <xdr:to>
          <xdr:col>1</xdr:col>
          <xdr:colOff>285750</xdr:colOff>
          <xdr:row>81</xdr:row>
          <xdr:rowOff>200025</xdr:rowOff>
        </xdr:to>
        <xdr:sp macro="" textlink="">
          <xdr:nvSpPr>
            <xdr:cNvPr id="5161" name="Check Box 1204" hidden="1">
              <a:extLst>
                <a:ext uri="{63B3BB69-23CF-44E3-9099-C40C66FF867C}">
                  <a14:compatExt spid="_x0000_s3252"/>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83</xdr:row>
          <xdr:rowOff>38100</xdr:rowOff>
        </xdr:from>
        <xdr:to>
          <xdr:col>1</xdr:col>
          <xdr:colOff>285750</xdr:colOff>
          <xdr:row>83</xdr:row>
          <xdr:rowOff>200025</xdr:rowOff>
        </xdr:to>
        <xdr:sp macro="" textlink="">
          <xdr:nvSpPr>
            <xdr:cNvPr id="5162" name="Check Box 1205" hidden="1">
              <a:extLst>
                <a:ext uri="{63B3BB69-23CF-44E3-9099-C40C66FF867C}">
                  <a14:compatExt spid="_x0000_s3253"/>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84</xdr:row>
          <xdr:rowOff>38100</xdr:rowOff>
        </xdr:from>
        <xdr:to>
          <xdr:col>1</xdr:col>
          <xdr:colOff>285750</xdr:colOff>
          <xdr:row>84</xdr:row>
          <xdr:rowOff>200025</xdr:rowOff>
        </xdr:to>
        <xdr:sp macro="" textlink="">
          <xdr:nvSpPr>
            <xdr:cNvPr id="5163" name="Check Box 1206" hidden="1">
              <a:extLst>
                <a:ext uri="{63B3BB69-23CF-44E3-9099-C40C66FF867C}">
                  <a14:compatExt spid="_x0000_s3254"/>
                </a:ext>
                <a:ext uri="{FF2B5EF4-FFF2-40B4-BE49-F238E27FC236}">
                  <a16:creationId xmlns:a16="http://schemas.microsoft.com/office/drawing/2014/main" id="{00000000-0008-0000-01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86</xdr:row>
          <xdr:rowOff>38100</xdr:rowOff>
        </xdr:from>
        <xdr:to>
          <xdr:col>1</xdr:col>
          <xdr:colOff>285750</xdr:colOff>
          <xdr:row>86</xdr:row>
          <xdr:rowOff>200025</xdr:rowOff>
        </xdr:to>
        <xdr:sp macro="" textlink="">
          <xdr:nvSpPr>
            <xdr:cNvPr id="5164" name="Check Box 1207" hidden="1">
              <a:extLst>
                <a:ext uri="{63B3BB69-23CF-44E3-9099-C40C66FF867C}">
                  <a14:compatExt spid="_x0000_s3255"/>
                </a:ext>
                <a:ext uri="{FF2B5EF4-FFF2-40B4-BE49-F238E27FC236}">
                  <a16:creationId xmlns:a16="http://schemas.microsoft.com/office/drawing/2014/main" id="{00000000-0008-0000-01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88</xdr:row>
          <xdr:rowOff>38100</xdr:rowOff>
        </xdr:from>
        <xdr:to>
          <xdr:col>1</xdr:col>
          <xdr:colOff>285750</xdr:colOff>
          <xdr:row>88</xdr:row>
          <xdr:rowOff>200025</xdr:rowOff>
        </xdr:to>
        <xdr:sp macro="" textlink="">
          <xdr:nvSpPr>
            <xdr:cNvPr id="5165" name="Check Box 1208" hidden="1">
              <a:extLst>
                <a:ext uri="{63B3BB69-23CF-44E3-9099-C40C66FF867C}">
                  <a14:compatExt spid="_x0000_s3256"/>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85</xdr:row>
          <xdr:rowOff>38100</xdr:rowOff>
        </xdr:from>
        <xdr:to>
          <xdr:col>1</xdr:col>
          <xdr:colOff>285750</xdr:colOff>
          <xdr:row>85</xdr:row>
          <xdr:rowOff>200025</xdr:rowOff>
        </xdr:to>
        <xdr:sp macro="" textlink="">
          <xdr:nvSpPr>
            <xdr:cNvPr id="5166" name="Check Box 1209" hidden="1">
              <a:extLst>
                <a:ext uri="{63B3BB69-23CF-44E3-9099-C40C66FF867C}">
                  <a14:compatExt spid="_x0000_s3257"/>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87</xdr:row>
          <xdr:rowOff>38100</xdr:rowOff>
        </xdr:from>
        <xdr:to>
          <xdr:col>1</xdr:col>
          <xdr:colOff>285750</xdr:colOff>
          <xdr:row>87</xdr:row>
          <xdr:rowOff>200025</xdr:rowOff>
        </xdr:to>
        <xdr:sp macro="" textlink="">
          <xdr:nvSpPr>
            <xdr:cNvPr id="5167" name="Check Box 1210" hidden="1">
              <a:extLst>
                <a:ext uri="{63B3BB69-23CF-44E3-9099-C40C66FF867C}">
                  <a14:compatExt spid="_x0000_s3258"/>
                </a:ext>
                <a:ext uri="{FF2B5EF4-FFF2-40B4-BE49-F238E27FC236}">
                  <a16:creationId xmlns:a16="http://schemas.microsoft.com/office/drawing/2014/main" id="{00000000-0008-0000-01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89</xdr:row>
          <xdr:rowOff>38100</xdr:rowOff>
        </xdr:from>
        <xdr:to>
          <xdr:col>1</xdr:col>
          <xdr:colOff>285750</xdr:colOff>
          <xdr:row>89</xdr:row>
          <xdr:rowOff>200025</xdr:rowOff>
        </xdr:to>
        <xdr:sp macro="" textlink="">
          <xdr:nvSpPr>
            <xdr:cNvPr id="5168" name="Check Box 1211" hidden="1">
              <a:extLst>
                <a:ext uri="{63B3BB69-23CF-44E3-9099-C40C66FF867C}">
                  <a14:compatExt spid="_x0000_s3259"/>
                </a:ext>
                <a:ext uri="{FF2B5EF4-FFF2-40B4-BE49-F238E27FC236}">
                  <a16:creationId xmlns:a16="http://schemas.microsoft.com/office/drawing/2014/main" id="{00000000-0008-0000-01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90</xdr:row>
          <xdr:rowOff>38100</xdr:rowOff>
        </xdr:from>
        <xdr:to>
          <xdr:col>1</xdr:col>
          <xdr:colOff>285750</xdr:colOff>
          <xdr:row>90</xdr:row>
          <xdr:rowOff>200025</xdr:rowOff>
        </xdr:to>
        <xdr:sp macro="" textlink="">
          <xdr:nvSpPr>
            <xdr:cNvPr id="5169" name="Check Box 1212" hidden="1">
              <a:extLst>
                <a:ext uri="{63B3BB69-23CF-44E3-9099-C40C66FF867C}">
                  <a14:compatExt spid="_x0000_s3260"/>
                </a:ext>
                <a:ext uri="{FF2B5EF4-FFF2-40B4-BE49-F238E27FC236}">
                  <a16:creationId xmlns:a16="http://schemas.microsoft.com/office/drawing/2014/main" id="{00000000-0008-0000-01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91</xdr:row>
          <xdr:rowOff>38100</xdr:rowOff>
        </xdr:from>
        <xdr:to>
          <xdr:col>1</xdr:col>
          <xdr:colOff>285750</xdr:colOff>
          <xdr:row>91</xdr:row>
          <xdr:rowOff>200025</xdr:rowOff>
        </xdr:to>
        <xdr:sp macro="" textlink="">
          <xdr:nvSpPr>
            <xdr:cNvPr id="5170" name="Check Box 1213" hidden="1">
              <a:extLst>
                <a:ext uri="{63B3BB69-23CF-44E3-9099-C40C66FF867C}">
                  <a14:compatExt spid="_x0000_s3261"/>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93</xdr:row>
          <xdr:rowOff>38100</xdr:rowOff>
        </xdr:from>
        <xdr:to>
          <xdr:col>1</xdr:col>
          <xdr:colOff>285750</xdr:colOff>
          <xdr:row>93</xdr:row>
          <xdr:rowOff>200025</xdr:rowOff>
        </xdr:to>
        <xdr:sp macro="" textlink="">
          <xdr:nvSpPr>
            <xdr:cNvPr id="5171" name="Check Box 1214" hidden="1">
              <a:extLst>
                <a:ext uri="{63B3BB69-23CF-44E3-9099-C40C66FF867C}">
                  <a14:compatExt spid="_x0000_s3262"/>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94</xdr:row>
          <xdr:rowOff>38100</xdr:rowOff>
        </xdr:from>
        <xdr:to>
          <xdr:col>1</xdr:col>
          <xdr:colOff>285750</xdr:colOff>
          <xdr:row>94</xdr:row>
          <xdr:rowOff>200025</xdr:rowOff>
        </xdr:to>
        <xdr:sp macro="" textlink="">
          <xdr:nvSpPr>
            <xdr:cNvPr id="5172" name="Check Box 1216" hidden="1">
              <a:extLst>
                <a:ext uri="{63B3BB69-23CF-44E3-9099-C40C66FF867C}">
                  <a14:compatExt spid="_x0000_s3264"/>
                </a:ext>
                <a:ext uri="{FF2B5EF4-FFF2-40B4-BE49-F238E27FC236}">
                  <a16:creationId xmlns:a16="http://schemas.microsoft.com/office/drawing/2014/main" id="{00000000-0008-0000-01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116</xdr:row>
          <xdr:rowOff>38100</xdr:rowOff>
        </xdr:from>
        <xdr:to>
          <xdr:col>1</xdr:col>
          <xdr:colOff>285750</xdr:colOff>
          <xdr:row>116</xdr:row>
          <xdr:rowOff>200025</xdr:rowOff>
        </xdr:to>
        <xdr:sp macro="" textlink="">
          <xdr:nvSpPr>
            <xdr:cNvPr id="5173" name="Check Box 1217" hidden="1">
              <a:extLst>
                <a:ext uri="{63B3BB69-23CF-44E3-9099-C40C66FF867C}">
                  <a14:compatExt spid="_x0000_s3265"/>
                </a:ext>
                <a:ext uri="{FF2B5EF4-FFF2-40B4-BE49-F238E27FC236}">
                  <a16:creationId xmlns:a16="http://schemas.microsoft.com/office/drawing/2014/main" id="{00000000-0008-0000-01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117</xdr:row>
          <xdr:rowOff>38100</xdr:rowOff>
        </xdr:from>
        <xdr:to>
          <xdr:col>1</xdr:col>
          <xdr:colOff>285750</xdr:colOff>
          <xdr:row>117</xdr:row>
          <xdr:rowOff>200025</xdr:rowOff>
        </xdr:to>
        <xdr:sp macro="" textlink="">
          <xdr:nvSpPr>
            <xdr:cNvPr id="5174" name="Check Box 1218" hidden="1">
              <a:extLst>
                <a:ext uri="{63B3BB69-23CF-44E3-9099-C40C66FF867C}">
                  <a14:compatExt spid="_x0000_s3266"/>
                </a:ext>
                <a:ext uri="{FF2B5EF4-FFF2-40B4-BE49-F238E27FC236}">
                  <a16:creationId xmlns:a16="http://schemas.microsoft.com/office/drawing/2014/main" id="{00000000-0008-0000-01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118</xdr:row>
          <xdr:rowOff>38100</xdr:rowOff>
        </xdr:from>
        <xdr:to>
          <xdr:col>1</xdr:col>
          <xdr:colOff>285750</xdr:colOff>
          <xdr:row>118</xdr:row>
          <xdr:rowOff>200025</xdr:rowOff>
        </xdr:to>
        <xdr:sp macro="" textlink="">
          <xdr:nvSpPr>
            <xdr:cNvPr id="5175" name="Check Box 1219" hidden="1">
              <a:extLst>
                <a:ext uri="{63B3BB69-23CF-44E3-9099-C40C66FF867C}">
                  <a14:compatExt spid="_x0000_s3267"/>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119</xdr:row>
          <xdr:rowOff>38100</xdr:rowOff>
        </xdr:from>
        <xdr:to>
          <xdr:col>1</xdr:col>
          <xdr:colOff>285750</xdr:colOff>
          <xdr:row>119</xdr:row>
          <xdr:rowOff>200025</xdr:rowOff>
        </xdr:to>
        <xdr:sp macro="" textlink="">
          <xdr:nvSpPr>
            <xdr:cNvPr id="5176" name="Check Box 1220" hidden="1">
              <a:extLst>
                <a:ext uri="{63B3BB69-23CF-44E3-9099-C40C66FF867C}">
                  <a14:compatExt spid="_x0000_s3268"/>
                </a:ext>
                <a:ext uri="{FF2B5EF4-FFF2-40B4-BE49-F238E27FC236}">
                  <a16:creationId xmlns:a16="http://schemas.microsoft.com/office/drawing/2014/main" id="{00000000-0008-0000-01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120</xdr:row>
          <xdr:rowOff>38100</xdr:rowOff>
        </xdr:from>
        <xdr:to>
          <xdr:col>1</xdr:col>
          <xdr:colOff>285750</xdr:colOff>
          <xdr:row>120</xdr:row>
          <xdr:rowOff>200025</xdr:rowOff>
        </xdr:to>
        <xdr:sp macro="" textlink="">
          <xdr:nvSpPr>
            <xdr:cNvPr id="5177" name="Check Box 1221" hidden="1">
              <a:extLst>
                <a:ext uri="{63B3BB69-23CF-44E3-9099-C40C66FF867C}">
                  <a14:compatExt spid="_x0000_s3269"/>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122</xdr:row>
          <xdr:rowOff>38100</xdr:rowOff>
        </xdr:from>
        <xdr:to>
          <xdr:col>1</xdr:col>
          <xdr:colOff>285750</xdr:colOff>
          <xdr:row>122</xdr:row>
          <xdr:rowOff>200025</xdr:rowOff>
        </xdr:to>
        <xdr:sp macro="" textlink="">
          <xdr:nvSpPr>
            <xdr:cNvPr id="5178" name="Check Box 1222" hidden="1">
              <a:extLst>
                <a:ext uri="{63B3BB69-23CF-44E3-9099-C40C66FF867C}">
                  <a14:compatExt spid="_x0000_s3270"/>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121</xdr:row>
          <xdr:rowOff>38100</xdr:rowOff>
        </xdr:from>
        <xdr:to>
          <xdr:col>1</xdr:col>
          <xdr:colOff>285750</xdr:colOff>
          <xdr:row>121</xdr:row>
          <xdr:rowOff>200025</xdr:rowOff>
        </xdr:to>
        <xdr:sp macro="" textlink="">
          <xdr:nvSpPr>
            <xdr:cNvPr id="5179" name="Check Box 1223" hidden="1">
              <a:extLst>
                <a:ext uri="{63B3BB69-23CF-44E3-9099-C40C66FF867C}">
                  <a14:compatExt spid="_x0000_s3271"/>
                </a:ext>
                <a:ext uri="{FF2B5EF4-FFF2-40B4-BE49-F238E27FC236}">
                  <a16:creationId xmlns:a16="http://schemas.microsoft.com/office/drawing/2014/main" id="{00000000-0008-0000-01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123</xdr:row>
          <xdr:rowOff>38100</xdr:rowOff>
        </xdr:from>
        <xdr:to>
          <xdr:col>1</xdr:col>
          <xdr:colOff>285750</xdr:colOff>
          <xdr:row>123</xdr:row>
          <xdr:rowOff>200025</xdr:rowOff>
        </xdr:to>
        <xdr:sp macro="" textlink="">
          <xdr:nvSpPr>
            <xdr:cNvPr id="5180" name="Check Box 1224" hidden="1">
              <a:extLst>
                <a:ext uri="{63B3BB69-23CF-44E3-9099-C40C66FF867C}">
                  <a14:compatExt spid="_x0000_s3272"/>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124</xdr:row>
          <xdr:rowOff>38100</xdr:rowOff>
        </xdr:from>
        <xdr:to>
          <xdr:col>1</xdr:col>
          <xdr:colOff>285750</xdr:colOff>
          <xdr:row>124</xdr:row>
          <xdr:rowOff>200025</xdr:rowOff>
        </xdr:to>
        <xdr:sp macro="" textlink="">
          <xdr:nvSpPr>
            <xdr:cNvPr id="5181" name="Check Box 1225" hidden="1">
              <a:extLst>
                <a:ext uri="{63B3BB69-23CF-44E3-9099-C40C66FF867C}">
                  <a14:compatExt spid="_x0000_s3273"/>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125</xdr:row>
          <xdr:rowOff>38100</xdr:rowOff>
        </xdr:from>
        <xdr:to>
          <xdr:col>1</xdr:col>
          <xdr:colOff>285750</xdr:colOff>
          <xdr:row>125</xdr:row>
          <xdr:rowOff>200025</xdr:rowOff>
        </xdr:to>
        <xdr:sp macro="" textlink="">
          <xdr:nvSpPr>
            <xdr:cNvPr id="5182" name="Check Box 1226" hidden="1">
              <a:extLst>
                <a:ext uri="{63B3BB69-23CF-44E3-9099-C40C66FF867C}">
                  <a14:compatExt spid="_x0000_s3274"/>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127</xdr:row>
          <xdr:rowOff>38100</xdr:rowOff>
        </xdr:from>
        <xdr:to>
          <xdr:col>1</xdr:col>
          <xdr:colOff>285750</xdr:colOff>
          <xdr:row>127</xdr:row>
          <xdr:rowOff>200025</xdr:rowOff>
        </xdr:to>
        <xdr:sp macro="" textlink="">
          <xdr:nvSpPr>
            <xdr:cNvPr id="5183" name="Check Box 1227" hidden="1">
              <a:extLst>
                <a:ext uri="{63B3BB69-23CF-44E3-9099-C40C66FF867C}">
                  <a14:compatExt spid="_x0000_s3275"/>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126</xdr:row>
          <xdr:rowOff>38100</xdr:rowOff>
        </xdr:from>
        <xdr:to>
          <xdr:col>1</xdr:col>
          <xdr:colOff>285750</xdr:colOff>
          <xdr:row>126</xdr:row>
          <xdr:rowOff>200025</xdr:rowOff>
        </xdr:to>
        <xdr:sp macro="" textlink="">
          <xdr:nvSpPr>
            <xdr:cNvPr id="4212" name="Check Box 1228" hidden="1">
              <a:extLst>
                <a:ext uri="{63B3BB69-23CF-44E3-9099-C40C66FF867C}">
                  <a14:compatExt spid="_x0000_s3276"/>
                </a:ext>
                <a:ext uri="{FF2B5EF4-FFF2-40B4-BE49-F238E27FC236}">
                  <a16:creationId xmlns:a16="http://schemas.microsoft.com/office/drawing/2014/main" id="{00000000-0008-0000-01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128</xdr:row>
          <xdr:rowOff>38100</xdr:rowOff>
        </xdr:from>
        <xdr:to>
          <xdr:col>1</xdr:col>
          <xdr:colOff>285750</xdr:colOff>
          <xdr:row>128</xdr:row>
          <xdr:rowOff>200025</xdr:rowOff>
        </xdr:to>
        <xdr:sp macro="" textlink="">
          <xdr:nvSpPr>
            <xdr:cNvPr id="4213" name="Check Box 1229" hidden="1">
              <a:extLst>
                <a:ext uri="{63B3BB69-23CF-44E3-9099-C40C66FF867C}">
                  <a14:compatExt spid="_x0000_s3277"/>
                </a:ext>
                <a:ext uri="{FF2B5EF4-FFF2-40B4-BE49-F238E27FC236}">
                  <a16:creationId xmlns:a16="http://schemas.microsoft.com/office/drawing/2014/main" id="{00000000-0008-0000-01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129</xdr:row>
          <xdr:rowOff>38100</xdr:rowOff>
        </xdr:from>
        <xdr:to>
          <xdr:col>1</xdr:col>
          <xdr:colOff>285750</xdr:colOff>
          <xdr:row>129</xdr:row>
          <xdr:rowOff>200025</xdr:rowOff>
        </xdr:to>
        <xdr:sp macro="" textlink="">
          <xdr:nvSpPr>
            <xdr:cNvPr id="4214" name="Check Box 1230" hidden="1">
              <a:extLst>
                <a:ext uri="{63B3BB69-23CF-44E3-9099-C40C66FF867C}">
                  <a14:compatExt spid="_x0000_s3278"/>
                </a:ext>
                <a:ext uri="{FF2B5EF4-FFF2-40B4-BE49-F238E27FC236}">
                  <a16:creationId xmlns:a16="http://schemas.microsoft.com/office/drawing/2014/main" id="{00000000-0008-0000-01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131</xdr:row>
          <xdr:rowOff>38100</xdr:rowOff>
        </xdr:from>
        <xdr:to>
          <xdr:col>1</xdr:col>
          <xdr:colOff>285750</xdr:colOff>
          <xdr:row>131</xdr:row>
          <xdr:rowOff>200025</xdr:rowOff>
        </xdr:to>
        <xdr:sp macro="" textlink="">
          <xdr:nvSpPr>
            <xdr:cNvPr id="4215" name="Check Box 1231" hidden="1">
              <a:extLst>
                <a:ext uri="{63B3BB69-23CF-44E3-9099-C40C66FF867C}">
                  <a14:compatExt spid="_x0000_s3279"/>
                </a:ext>
                <a:ext uri="{FF2B5EF4-FFF2-40B4-BE49-F238E27FC236}">
                  <a16:creationId xmlns:a16="http://schemas.microsoft.com/office/drawing/2014/main" id="{00000000-0008-0000-01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132</xdr:row>
          <xdr:rowOff>38100</xdr:rowOff>
        </xdr:from>
        <xdr:to>
          <xdr:col>1</xdr:col>
          <xdr:colOff>285750</xdr:colOff>
          <xdr:row>132</xdr:row>
          <xdr:rowOff>200025</xdr:rowOff>
        </xdr:to>
        <xdr:sp macro="" textlink="">
          <xdr:nvSpPr>
            <xdr:cNvPr id="4216" name="Check Box 1232" hidden="1">
              <a:extLst>
                <a:ext uri="{63B3BB69-23CF-44E3-9099-C40C66FF867C}">
                  <a14:compatExt spid="_x0000_s3280"/>
                </a:ext>
                <a:ext uri="{FF2B5EF4-FFF2-40B4-BE49-F238E27FC236}">
                  <a16:creationId xmlns:a16="http://schemas.microsoft.com/office/drawing/2014/main" id="{00000000-0008-0000-01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136</xdr:row>
          <xdr:rowOff>38100</xdr:rowOff>
        </xdr:from>
        <xdr:to>
          <xdr:col>1</xdr:col>
          <xdr:colOff>285750</xdr:colOff>
          <xdr:row>136</xdr:row>
          <xdr:rowOff>200025</xdr:rowOff>
        </xdr:to>
        <xdr:sp macro="" textlink="">
          <xdr:nvSpPr>
            <xdr:cNvPr id="4299" name="Check Box 1233" hidden="1">
              <a:extLst>
                <a:ext uri="{63B3BB69-23CF-44E3-9099-C40C66FF867C}">
                  <a14:compatExt spid="_x0000_s3281"/>
                </a:ext>
                <a:ext uri="{FF2B5EF4-FFF2-40B4-BE49-F238E27FC236}">
                  <a16:creationId xmlns:a16="http://schemas.microsoft.com/office/drawing/2014/main" id="{00000000-0008-0000-0100-0000C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137</xdr:row>
          <xdr:rowOff>38100</xdr:rowOff>
        </xdr:from>
        <xdr:to>
          <xdr:col>1</xdr:col>
          <xdr:colOff>285750</xdr:colOff>
          <xdr:row>137</xdr:row>
          <xdr:rowOff>200025</xdr:rowOff>
        </xdr:to>
        <xdr:sp macro="" textlink="">
          <xdr:nvSpPr>
            <xdr:cNvPr id="4300" name="Check Box 1234" hidden="1">
              <a:extLst>
                <a:ext uri="{63B3BB69-23CF-44E3-9099-C40C66FF867C}">
                  <a14:compatExt spid="_x0000_s3282"/>
                </a:ext>
                <a:ext uri="{FF2B5EF4-FFF2-40B4-BE49-F238E27FC236}">
                  <a16:creationId xmlns:a16="http://schemas.microsoft.com/office/drawing/2014/main" id="{00000000-0008-0000-01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138</xdr:row>
          <xdr:rowOff>38100</xdr:rowOff>
        </xdr:from>
        <xdr:to>
          <xdr:col>1</xdr:col>
          <xdr:colOff>285750</xdr:colOff>
          <xdr:row>138</xdr:row>
          <xdr:rowOff>200025</xdr:rowOff>
        </xdr:to>
        <xdr:sp macro="" textlink="">
          <xdr:nvSpPr>
            <xdr:cNvPr id="4301" name="Check Box 1235" hidden="1">
              <a:extLst>
                <a:ext uri="{63B3BB69-23CF-44E3-9099-C40C66FF867C}">
                  <a14:compatExt spid="_x0000_s3283"/>
                </a:ext>
                <a:ext uri="{FF2B5EF4-FFF2-40B4-BE49-F238E27FC236}">
                  <a16:creationId xmlns:a16="http://schemas.microsoft.com/office/drawing/2014/main" id="{00000000-0008-0000-01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140</xdr:row>
          <xdr:rowOff>38100</xdr:rowOff>
        </xdr:from>
        <xdr:to>
          <xdr:col>1</xdr:col>
          <xdr:colOff>285750</xdr:colOff>
          <xdr:row>140</xdr:row>
          <xdr:rowOff>200025</xdr:rowOff>
        </xdr:to>
        <xdr:sp macro="" textlink="">
          <xdr:nvSpPr>
            <xdr:cNvPr id="4302" name="Check Box 1236" hidden="1">
              <a:extLst>
                <a:ext uri="{63B3BB69-23CF-44E3-9099-C40C66FF867C}">
                  <a14:compatExt spid="_x0000_s3284"/>
                </a:ext>
                <a:ext uri="{FF2B5EF4-FFF2-40B4-BE49-F238E27FC236}">
                  <a16:creationId xmlns:a16="http://schemas.microsoft.com/office/drawing/2014/main" id="{00000000-0008-0000-0100-0000C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139</xdr:row>
          <xdr:rowOff>38100</xdr:rowOff>
        </xdr:from>
        <xdr:to>
          <xdr:col>1</xdr:col>
          <xdr:colOff>285750</xdr:colOff>
          <xdr:row>139</xdr:row>
          <xdr:rowOff>200025</xdr:rowOff>
        </xdr:to>
        <xdr:sp macro="" textlink="">
          <xdr:nvSpPr>
            <xdr:cNvPr id="4303" name="Check Box 1237" hidden="1">
              <a:extLst>
                <a:ext uri="{63B3BB69-23CF-44E3-9099-C40C66FF867C}">
                  <a14:compatExt spid="_x0000_s3285"/>
                </a:ext>
                <a:ext uri="{FF2B5EF4-FFF2-40B4-BE49-F238E27FC236}">
                  <a16:creationId xmlns:a16="http://schemas.microsoft.com/office/drawing/2014/main" id="{00000000-0008-0000-01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141</xdr:row>
          <xdr:rowOff>38100</xdr:rowOff>
        </xdr:from>
        <xdr:to>
          <xdr:col>1</xdr:col>
          <xdr:colOff>285750</xdr:colOff>
          <xdr:row>141</xdr:row>
          <xdr:rowOff>200025</xdr:rowOff>
        </xdr:to>
        <xdr:sp macro="" textlink="">
          <xdr:nvSpPr>
            <xdr:cNvPr id="4304" name="Check Box 1238" hidden="1">
              <a:extLst>
                <a:ext uri="{63B3BB69-23CF-44E3-9099-C40C66FF867C}">
                  <a14:compatExt spid="_x0000_s3286"/>
                </a:ext>
                <a:ext uri="{FF2B5EF4-FFF2-40B4-BE49-F238E27FC236}">
                  <a16:creationId xmlns:a16="http://schemas.microsoft.com/office/drawing/2014/main" id="{00000000-0008-0000-01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142</xdr:row>
          <xdr:rowOff>38100</xdr:rowOff>
        </xdr:from>
        <xdr:to>
          <xdr:col>1</xdr:col>
          <xdr:colOff>285750</xdr:colOff>
          <xdr:row>142</xdr:row>
          <xdr:rowOff>200025</xdr:rowOff>
        </xdr:to>
        <xdr:sp macro="" textlink="">
          <xdr:nvSpPr>
            <xdr:cNvPr id="4305" name="Check Box 1239" hidden="1">
              <a:extLst>
                <a:ext uri="{63B3BB69-23CF-44E3-9099-C40C66FF867C}">
                  <a14:compatExt spid="_x0000_s3287"/>
                </a:ext>
                <a:ext uri="{FF2B5EF4-FFF2-40B4-BE49-F238E27FC236}">
                  <a16:creationId xmlns:a16="http://schemas.microsoft.com/office/drawing/2014/main" id="{00000000-0008-0000-01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143</xdr:row>
          <xdr:rowOff>38100</xdr:rowOff>
        </xdr:from>
        <xdr:to>
          <xdr:col>1</xdr:col>
          <xdr:colOff>285750</xdr:colOff>
          <xdr:row>143</xdr:row>
          <xdr:rowOff>200025</xdr:rowOff>
        </xdr:to>
        <xdr:sp macro="" textlink="">
          <xdr:nvSpPr>
            <xdr:cNvPr id="4306" name="Check Box 1240" hidden="1">
              <a:extLst>
                <a:ext uri="{63B3BB69-23CF-44E3-9099-C40C66FF867C}">
                  <a14:compatExt spid="_x0000_s3288"/>
                </a:ext>
                <a:ext uri="{FF2B5EF4-FFF2-40B4-BE49-F238E27FC236}">
                  <a16:creationId xmlns:a16="http://schemas.microsoft.com/office/drawing/2014/main" id="{00000000-0008-0000-01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145</xdr:row>
          <xdr:rowOff>38100</xdr:rowOff>
        </xdr:from>
        <xdr:to>
          <xdr:col>1</xdr:col>
          <xdr:colOff>285750</xdr:colOff>
          <xdr:row>145</xdr:row>
          <xdr:rowOff>200025</xdr:rowOff>
        </xdr:to>
        <xdr:sp macro="" textlink="">
          <xdr:nvSpPr>
            <xdr:cNvPr id="4307" name="Check Box 1241" hidden="1">
              <a:extLst>
                <a:ext uri="{63B3BB69-23CF-44E3-9099-C40C66FF867C}">
                  <a14:compatExt spid="_x0000_s3289"/>
                </a:ext>
                <a:ext uri="{FF2B5EF4-FFF2-40B4-BE49-F238E27FC236}">
                  <a16:creationId xmlns:a16="http://schemas.microsoft.com/office/drawing/2014/main" id="{00000000-0008-0000-0100-0000D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144</xdr:row>
          <xdr:rowOff>38100</xdr:rowOff>
        </xdr:from>
        <xdr:to>
          <xdr:col>1</xdr:col>
          <xdr:colOff>285750</xdr:colOff>
          <xdr:row>144</xdr:row>
          <xdr:rowOff>200025</xdr:rowOff>
        </xdr:to>
        <xdr:sp macro="" textlink="">
          <xdr:nvSpPr>
            <xdr:cNvPr id="4308" name="Check Box 1242" hidden="1">
              <a:extLst>
                <a:ext uri="{63B3BB69-23CF-44E3-9099-C40C66FF867C}">
                  <a14:compatExt spid="_x0000_s3290"/>
                </a:ext>
                <a:ext uri="{FF2B5EF4-FFF2-40B4-BE49-F238E27FC236}">
                  <a16:creationId xmlns:a16="http://schemas.microsoft.com/office/drawing/2014/main" id="{00000000-0008-0000-01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146</xdr:row>
          <xdr:rowOff>38100</xdr:rowOff>
        </xdr:from>
        <xdr:to>
          <xdr:col>1</xdr:col>
          <xdr:colOff>285750</xdr:colOff>
          <xdr:row>146</xdr:row>
          <xdr:rowOff>200025</xdr:rowOff>
        </xdr:to>
        <xdr:sp macro="" textlink="">
          <xdr:nvSpPr>
            <xdr:cNvPr id="4309" name="Check Box 1243" hidden="1">
              <a:extLst>
                <a:ext uri="{63B3BB69-23CF-44E3-9099-C40C66FF867C}">
                  <a14:compatExt spid="_x0000_s3291"/>
                </a:ext>
                <a:ext uri="{FF2B5EF4-FFF2-40B4-BE49-F238E27FC236}">
                  <a16:creationId xmlns:a16="http://schemas.microsoft.com/office/drawing/2014/main" id="{00000000-0008-0000-0100-0000D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147</xdr:row>
          <xdr:rowOff>38100</xdr:rowOff>
        </xdr:from>
        <xdr:to>
          <xdr:col>1</xdr:col>
          <xdr:colOff>285750</xdr:colOff>
          <xdr:row>147</xdr:row>
          <xdr:rowOff>200025</xdr:rowOff>
        </xdr:to>
        <xdr:sp macro="" textlink="">
          <xdr:nvSpPr>
            <xdr:cNvPr id="4310" name="Check Box 1244" hidden="1">
              <a:extLst>
                <a:ext uri="{63B3BB69-23CF-44E3-9099-C40C66FF867C}">
                  <a14:compatExt spid="_x0000_s3292"/>
                </a:ext>
                <a:ext uri="{FF2B5EF4-FFF2-40B4-BE49-F238E27FC236}">
                  <a16:creationId xmlns:a16="http://schemas.microsoft.com/office/drawing/2014/main" id="{00000000-0008-0000-01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148</xdr:row>
          <xdr:rowOff>38100</xdr:rowOff>
        </xdr:from>
        <xdr:to>
          <xdr:col>1</xdr:col>
          <xdr:colOff>285750</xdr:colOff>
          <xdr:row>148</xdr:row>
          <xdr:rowOff>200025</xdr:rowOff>
        </xdr:to>
        <xdr:sp macro="" textlink="">
          <xdr:nvSpPr>
            <xdr:cNvPr id="4311" name="Check Box 1245" hidden="1">
              <a:extLst>
                <a:ext uri="{63B3BB69-23CF-44E3-9099-C40C66FF867C}">
                  <a14:compatExt spid="_x0000_s3293"/>
                </a:ext>
                <a:ext uri="{FF2B5EF4-FFF2-40B4-BE49-F238E27FC236}">
                  <a16:creationId xmlns:a16="http://schemas.microsoft.com/office/drawing/2014/main" id="{00000000-0008-0000-01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149</xdr:row>
          <xdr:rowOff>38100</xdr:rowOff>
        </xdr:from>
        <xdr:to>
          <xdr:col>1</xdr:col>
          <xdr:colOff>285750</xdr:colOff>
          <xdr:row>149</xdr:row>
          <xdr:rowOff>200025</xdr:rowOff>
        </xdr:to>
        <xdr:sp macro="" textlink="">
          <xdr:nvSpPr>
            <xdr:cNvPr id="4312" name="Check Box 1246" hidden="1">
              <a:extLst>
                <a:ext uri="{63B3BB69-23CF-44E3-9099-C40C66FF867C}">
                  <a14:compatExt spid="_x0000_s3294"/>
                </a:ext>
                <a:ext uri="{FF2B5EF4-FFF2-40B4-BE49-F238E27FC236}">
                  <a16:creationId xmlns:a16="http://schemas.microsoft.com/office/drawing/2014/main" id="{00000000-0008-0000-01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151</xdr:row>
          <xdr:rowOff>38100</xdr:rowOff>
        </xdr:from>
        <xdr:to>
          <xdr:col>1</xdr:col>
          <xdr:colOff>285750</xdr:colOff>
          <xdr:row>151</xdr:row>
          <xdr:rowOff>200025</xdr:rowOff>
        </xdr:to>
        <xdr:sp macro="" textlink="">
          <xdr:nvSpPr>
            <xdr:cNvPr id="4313" name="Check Box 1247" hidden="1">
              <a:extLst>
                <a:ext uri="{63B3BB69-23CF-44E3-9099-C40C66FF867C}">
                  <a14:compatExt spid="_x0000_s3295"/>
                </a:ext>
                <a:ext uri="{FF2B5EF4-FFF2-40B4-BE49-F238E27FC236}">
                  <a16:creationId xmlns:a16="http://schemas.microsoft.com/office/drawing/2014/main" id="{00000000-0008-0000-01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150</xdr:row>
          <xdr:rowOff>38100</xdr:rowOff>
        </xdr:from>
        <xdr:to>
          <xdr:col>1</xdr:col>
          <xdr:colOff>285750</xdr:colOff>
          <xdr:row>150</xdr:row>
          <xdr:rowOff>200025</xdr:rowOff>
        </xdr:to>
        <xdr:sp macro="" textlink="">
          <xdr:nvSpPr>
            <xdr:cNvPr id="4314" name="Check Box 1248" hidden="1">
              <a:extLst>
                <a:ext uri="{63B3BB69-23CF-44E3-9099-C40C66FF867C}">
                  <a14:compatExt spid="_x0000_s3296"/>
                </a:ext>
                <a:ext uri="{FF2B5EF4-FFF2-40B4-BE49-F238E27FC236}">
                  <a16:creationId xmlns:a16="http://schemas.microsoft.com/office/drawing/2014/main" id="{00000000-0008-0000-01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152</xdr:row>
          <xdr:rowOff>38100</xdr:rowOff>
        </xdr:from>
        <xdr:to>
          <xdr:col>1</xdr:col>
          <xdr:colOff>285750</xdr:colOff>
          <xdr:row>152</xdr:row>
          <xdr:rowOff>200025</xdr:rowOff>
        </xdr:to>
        <xdr:sp macro="" textlink="">
          <xdr:nvSpPr>
            <xdr:cNvPr id="4315" name="Check Box 1249" hidden="1">
              <a:extLst>
                <a:ext uri="{63B3BB69-23CF-44E3-9099-C40C66FF867C}">
                  <a14:compatExt spid="_x0000_s3297"/>
                </a:ext>
                <a:ext uri="{FF2B5EF4-FFF2-40B4-BE49-F238E27FC236}">
                  <a16:creationId xmlns:a16="http://schemas.microsoft.com/office/drawing/2014/main" id="{00000000-0008-0000-01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154</xdr:row>
          <xdr:rowOff>38100</xdr:rowOff>
        </xdr:from>
        <xdr:to>
          <xdr:col>1</xdr:col>
          <xdr:colOff>285750</xdr:colOff>
          <xdr:row>154</xdr:row>
          <xdr:rowOff>200025</xdr:rowOff>
        </xdr:to>
        <xdr:sp macro="" textlink="">
          <xdr:nvSpPr>
            <xdr:cNvPr id="4316" name="Check Box 1250" hidden="1">
              <a:extLst>
                <a:ext uri="{63B3BB69-23CF-44E3-9099-C40C66FF867C}">
                  <a14:compatExt spid="_x0000_s3298"/>
                </a:ext>
                <a:ext uri="{FF2B5EF4-FFF2-40B4-BE49-F238E27FC236}">
                  <a16:creationId xmlns:a16="http://schemas.microsoft.com/office/drawing/2014/main" id="{00000000-0008-0000-01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153</xdr:row>
          <xdr:rowOff>38100</xdr:rowOff>
        </xdr:from>
        <xdr:to>
          <xdr:col>1</xdr:col>
          <xdr:colOff>285750</xdr:colOff>
          <xdr:row>153</xdr:row>
          <xdr:rowOff>200025</xdr:rowOff>
        </xdr:to>
        <xdr:sp macro="" textlink="">
          <xdr:nvSpPr>
            <xdr:cNvPr id="4317" name="Check Box 1251" hidden="1">
              <a:extLst>
                <a:ext uri="{63B3BB69-23CF-44E3-9099-C40C66FF867C}">
                  <a14:compatExt spid="_x0000_s3299"/>
                </a:ext>
                <a:ext uri="{FF2B5EF4-FFF2-40B4-BE49-F238E27FC236}">
                  <a16:creationId xmlns:a16="http://schemas.microsoft.com/office/drawing/2014/main" id="{00000000-0008-0000-01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155</xdr:row>
          <xdr:rowOff>38100</xdr:rowOff>
        </xdr:from>
        <xdr:to>
          <xdr:col>1</xdr:col>
          <xdr:colOff>285750</xdr:colOff>
          <xdr:row>155</xdr:row>
          <xdr:rowOff>200025</xdr:rowOff>
        </xdr:to>
        <xdr:sp macro="" textlink="">
          <xdr:nvSpPr>
            <xdr:cNvPr id="4318" name="Check Box 1252" hidden="1">
              <a:extLst>
                <a:ext uri="{63B3BB69-23CF-44E3-9099-C40C66FF867C}">
                  <a14:compatExt spid="_x0000_s3300"/>
                </a:ext>
                <a:ext uri="{FF2B5EF4-FFF2-40B4-BE49-F238E27FC236}">
                  <a16:creationId xmlns:a16="http://schemas.microsoft.com/office/drawing/2014/main" id="{00000000-0008-0000-01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157</xdr:row>
          <xdr:rowOff>38100</xdr:rowOff>
        </xdr:from>
        <xdr:to>
          <xdr:col>1</xdr:col>
          <xdr:colOff>285750</xdr:colOff>
          <xdr:row>157</xdr:row>
          <xdr:rowOff>200025</xdr:rowOff>
        </xdr:to>
        <xdr:sp macro="" textlink="">
          <xdr:nvSpPr>
            <xdr:cNvPr id="4319" name="Check Box 1253" hidden="1">
              <a:extLst>
                <a:ext uri="{63B3BB69-23CF-44E3-9099-C40C66FF867C}">
                  <a14:compatExt spid="_x0000_s3301"/>
                </a:ext>
                <a:ext uri="{FF2B5EF4-FFF2-40B4-BE49-F238E27FC236}">
                  <a16:creationId xmlns:a16="http://schemas.microsoft.com/office/drawing/2014/main" id="{00000000-0008-0000-01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156</xdr:row>
          <xdr:rowOff>38100</xdr:rowOff>
        </xdr:from>
        <xdr:to>
          <xdr:col>1</xdr:col>
          <xdr:colOff>285750</xdr:colOff>
          <xdr:row>156</xdr:row>
          <xdr:rowOff>200025</xdr:rowOff>
        </xdr:to>
        <xdr:sp macro="" textlink="">
          <xdr:nvSpPr>
            <xdr:cNvPr id="3168" name="Check Box 1254" hidden="1">
              <a:extLst>
                <a:ext uri="{63B3BB69-23CF-44E3-9099-C40C66FF867C}">
                  <a14:compatExt spid="_x0000_s3302"/>
                </a:ext>
                <a:ext uri="{FF2B5EF4-FFF2-40B4-BE49-F238E27FC236}">
                  <a16:creationId xmlns:a16="http://schemas.microsoft.com/office/drawing/2014/main" id="{00000000-0008-0000-01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159</xdr:row>
          <xdr:rowOff>38100</xdr:rowOff>
        </xdr:from>
        <xdr:to>
          <xdr:col>1</xdr:col>
          <xdr:colOff>285750</xdr:colOff>
          <xdr:row>159</xdr:row>
          <xdr:rowOff>200025</xdr:rowOff>
        </xdr:to>
        <xdr:sp macro="" textlink="">
          <xdr:nvSpPr>
            <xdr:cNvPr id="3169" name="Check Box 1255" hidden="1">
              <a:extLst>
                <a:ext uri="{63B3BB69-23CF-44E3-9099-C40C66FF867C}">
                  <a14:compatExt spid="_x0000_s3303"/>
                </a:ext>
                <a:ext uri="{FF2B5EF4-FFF2-40B4-BE49-F238E27FC236}">
                  <a16:creationId xmlns:a16="http://schemas.microsoft.com/office/drawing/2014/main" id="{00000000-0008-0000-01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158</xdr:row>
          <xdr:rowOff>38100</xdr:rowOff>
        </xdr:from>
        <xdr:to>
          <xdr:col>1</xdr:col>
          <xdr:colOff>285750</xdr:colOff>
          <xdr:row>158</xdr:row>
          <xdr:rowOff>200025</xdr:rowOff>
        </xdr:to>
        <xdr:sp macro="" textlink="">
          <xdr:nvSpPr>
            <xdr:cNvPr id="3170" name="Check Box 1256" hidden="1">
              <a:extLst>
                <a:ext uri="{63B3BB69-23CF-44E3-9099-C40C66FF867C}">
                  <a14:compatExt spid="_x0000_s3304"/>
                </a:ext>
                <a:ext uri="{FF2B5EF4-FFF2-40B4-BE49-F238E27FC236}">
                  <a16:creationId xmlns:a16="http://schemas.microsoft.com/office/drawing/2014/main" id="{00000000-0008-0000-01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161</xdr:row>
          <xdr:rowOff>38100</xdr:rowOff>
        </xdr:from>
        <xdr:to>
          <xdr:col>1</xdr:col>
          <xdr:colOff>285750</xdr:colOff>
          <xdr:row>161</xdr:row>
          <xdr:rowOff>200025</xdr:rowOff>
        </xdr:to>
        <xdr:sp macro="" textlink="">
          <xdr:nvSpPr>
            <xdr:cNvPr id="3171" name="Check Box 1257" hidden="1">
              <a:extLst>
                <a:ext uri="{63B3BB69-23CF-44E3-9099-C40C66FF867C}">
                  <a14:compatExt spid="_x0000_s3305"/>
                </a:ext>
                <a:ext uri="{FF2B5EF4-FFF2-40B4-BE49-F238E27FC236}">
                  <a16:creationId xmlns:a16="http://schemas.microsoft.com/office/drawing/2014/main" id="{00000000-0008-0000-01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160</xdr:row>
          <xdr:rowOff>38100</xdr:rowOff>
        </xdr:from>
        <xdr:to>
          <xdr:col>1</xdr:col>
          <xdr:colOff>285750</xdr:colOff>
          <xdr:row>160</xdr:row>
          <xdr:rowOff>200025</xdr:rowOff>
        </xdr:to>
        <xdr:sp macro="" textlink="">
          <xdr:nvSpPr>
            <xdr:cNvPr id="3172" name="Check Box 1258" hidden="1">
              <a:extLst>
                <a:ext uri="{63B3BB69-23CF-44E3-9099-C40C66FF867C}">
                  <a14:compatExt spid="_x0000_s3306"/>
                </a:ext>
                <a:ext uri="{FF2B5EF4-FFF2-40B4-BE49-F238E27FC236}">
                  <a16:creationId xmlns:a16="http://schemas.microsoft.com/office/drawing/2014/main" id="{00000000-0008-0000-01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162</xdr:row>
          <xdr:rowOff>38100</xdr:rowOff>
        </xdr:from>
        <xdr:to>
          <xdr:col>1</xdr:col>
          <xdr:colOff>285750</xdr:colOff>
          <xdr:row>162</xdr:row>
          <xdr:rowOff>200025</xdr:rowOff>
        </xdr:to>
        <xdr:sp macro="" textlink="">
          <xdr:nvSpPr>
            <xdr:cNvPr id="3173" name="Check Box 1259" hidden="1">
              <a:extLst>
                <a:ext uri="{63B3BB69-23CF-44E3-9099-C40C66FF867C}">
                  <a14:compatExt spid="_x0000_s3307"/>
                </a:ext>
                <a:ext uri="{FF2B5EF4-FFF2-40B4-BE49-F238E27FC236}">
                  <a16:creationId xmlns:a16="http://schemas.microsoft.com/office/drawing/2014/main" id="{00000000-0008-0000-01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0</xdr:row>
          <xdr:rowOff>47625</xdr:rowOff>
        </xdr:from>
        <xdr:to>
          <xdr:col>0</xdr:col>
          <xdr:colOff>733425</xdr:colOff>
          <xdr:row>0</xdr:row>
          <xdr:rowOff>295275</xdr:rowOff>
        </xdr:to>
        <xdr:sp macro="" textlink="">
          <xdr:nvSpPr>
            <xdr:cNvPr id="3174" name="Button 1260" hidden="1">
              <a:extLst>
                <a:ext uri="{63B3BB69-23CF-44E3-9099-C40C66FF867C}">
                  <a14:compatExt spid="_x0000_s3308"/>
                </a:ext>
                <a:ext uri="{FF2B5EF4-FFF2-40B4-BE49-F238E27FC236}">
                  <a16:creationId xmlns:a16="http://schemas.microsoft.com/office/drawing/2014/main" id="{00000000-0008-0000-0100-0000660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上に戻る</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771525</xdr:colOff>
          <xdr:row>0</xdr:row>
          <xdr:rowOff>47625</xdr:rowOff>
        </xdr:from>
        <xdr:to>
          <xdr:col>2</xdr:col>
          <xdr:colOff>171450</xdr:colOff>
          <xdr:row>0</xdr:row>
          <xdr:rowOff>295275</xdr:rowOff>
        </xdr:to>
        <xdr:sp macro="" textlink="">
          <xdr:nvSpPr>
            <xdr:cNvPr id="3175" name="Button 1261" hidden="1">
              <a:extLst>
                <a:ext uri="{63B3BB69-23CF-44E3-9099-C40C66FF867C}">
                  <a14:compatExt spid="_x0000_s3309"/>
                </a:ext>
                <a:ext uri="{FF2B5EF4-FFF2-40B4-BE49-F238E27FC236}">
                  <a16:creationId xmlns:a16="http://schemas.microsoft.com/office/drawing/2014/main" id="{00000000-0008-0000-0100-0000670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品質・衛生・危機管理</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209550</xdr:colOff>
          <xdr:row>0</xdr:row>
          <xdr:rowOff>47625</xdr:rowOff>
        </xdr:from>
        <xdr:to>
          <xdr:col>2</xdr:col>
          <xdr:colOff>1666875</xdr:colOff>
          <xdr:row>0</xdr:row>
          <xdr:rowOff>295275</xdr:rowOff>
        </xdr:to>
        <xdr:sp macro="" textlink="">
          <xdr:nvSpPr>
            <xdr:cNvPr id="3176" name="Button 1262" hidden="1">
              <a:extLst>
                <a:ext uri="{63B3BB69-23CF-44E3-9099-C40C66FF867C}">
                  <a14:compatExt spid="_x0000_s3310"/>
                </a:ext>
                <a:ext uri="{FF2B5EF4-FFF2-40B4-BE49-F238E27FC236}">
                  <a16:creationId xmlns:a16="http://schemas.microsoft.com/office/drawing/2014/main" id="{00000000-0008-0000-0100-0000680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商談に関する必要情報</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185</xdr:row>
          <xdr:rowOff>28575</xdr:rowOff>
        </xdr:from>
        <xdr:to>
          <xdr:col>1</xdr:col>
          <xdr:colOff>285750</xdr:colOff>
          <xdr:row>185</xdr:row>
          <xdr:rowOff>190500</xdr:rowOff>
        </xdr:to>
        <xdr:sp macro="" textlink="">
          <xdr:nvSpPr>
            <xdr:cNvPr id="3182" name="Check Box 1339" hidden="1">
              <a:extLst>
                <a:ext uri="{63B3BB69-23CF-44E3-9099-C40C66FF867C}">
                  <a14:compatExt spid="_x0000_s3387"/>
                </a:ext>
                <a:ext uri="{FF2B5EF4-FFF2-40B4-BE49-F238E27FC236}">
                  <a16:creationId xmlns:a16="http://schemas.microsoft.com/office/drawing/2014/main" id="{00000000-0008-0000-01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186</xdr:row>
          <xdr:rowOff>28575</xdr:rowOff>
        </xdr:from>
        <xdr:to>
          <xdr:col>1</xdr:col>
          <xdr:colOff>285750</xdr:colOff>
          <xdr:row>186</xdr:row>
          <xdr:rowOff>190500</xdr:rowOff>
        </xdr:to>
        <xdr:sp macro="" textlink="">
          <xdr:nvSpPr>
            <xdr:cNvPr id="3183" name="Check Box 1340" hidden="1">
              <a:extLst>
                <a:ext uri="{63B3BB69-23CF-44E3-9099-C40C66FF867C}">
                  <a14:compatExt spid="_x0000_s3388"/>
                </a:ext>
                <a:ext uri="{FF2B5EF4-FFF2-40B4-BE49-F238E27FC236}">
                  <a16:creationId xmlns:a16="http://schemas.microsoft.com/office/drawing/2014/main" id="{00000000-0008-0000-01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187</xdr:row>
          <xdr:rowOff>28575</xdr:rowOff>
        </xdr:from>
        <xdr:to>
          <xdr:col>1</xdr:col>
          <xdr:colOff>285750</xdr:colOff>
          <xdr:row>187</xdr:row>
          <xdr:rowOff>190500</xdr:rowOff>
        </xdr:to>
        <xdr:sp macro="" textlink="">
          <xdr:nvSpPr>
            <xdr:cNvPr id="3184" name="Check Box 1341" hidden="1">
              <a:extLst>
                <a:ext uri="{63B3BB69-23CF-44E3-9099-C40C66FF867C}">
                  <a14:compatExt spid="_x0000_s3389"/>
                </a:ext>
                <a:ext uri="{FF2B5EF4-FFF2-40B4-BE49-F238E27FC236}">
                  <a16:creationId xmlns:a16="http://schemas.microsoft.com/office/drawing/2014/main" id="{00000000-0008-0000-01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188</xdr:row>
          <xdr:rowOff>28575</xdr:rowOff>
        </xdr:from>
        <xdr:to>
          <xdr:col>1</xdr:col>
          <xdr:colOff>285750</xdr:colOff>
          <xdr:row>188</xdr:row>
          <xdr:rowOff>190500</xdr:rowOff>
        </xdr:to>
        <xdr:sp macro="" textlink="">
          <xdr:nvSpPr>
            <xdr:cNvPr id="3185" name="Check Box 1342" hidden="1">
              <a:extLst>
                <a:ext uri="{63B3BB69-23CF-44E3-9099-C40C66FF867C}">
                  <a14:compatExt spid="_x0000_s3390"/>
                </a:ext>
                <a:ext uri="{FF2B5EF4-FFF2-40B4-BE49-F238E27FC236}">
                  <a16:creationId xmlns:a16="http://schemas.microsoft.com/office/drawing/2014/main" id="{00000000-0008-0000-01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189</xdr:row>
          <xdr:rowOff>28575</xdr:rowOff>
        </xdr:from>
        <xdr:to>
          <xdr:col>1</xdr:col>
          <xdr:colOff>285750</xdr:colOff>
          <xdr:row>189</xdr:row>
          <xdr:rowOff>190500</xdr:rowOff>
        </xdr:to>
        <xdr:sp macro="" textlink="">
          <xdr:nvSpPr>
            <xdr:cNvPr id="3186" name="Check Box 1343" hidden="1">
              <a:extLst>
                <a:ext uri="{63B3BB69-23CF-44E3-9099-C40C66FF867C}">
                  <a14:compatExt spid="_x0000_s3391"/>
                </a:ext>
                <a:ext uri="{FF2B5EF4-FFF2-40B4-BE49-F238E27FC236}">
                  <a16:creationId xmlns:a16="http://schemas.microsoft.com/office/drawing/2014/main" id="{00000000-0008-0000-01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190</xdr:row>
          <xdr:rowOff>28575</xdr:rowOff>
        </xdr:from>
        <xdr:to>
          <xdr:col>1</xdr:col>
          <xdr:colOff>285750</xdr:colOff>
          <xdr:row>190</xdr:row>
          <xdr:rowOff>190500</xdr:rowOff>
        </xdr:to>
        <xdr:sp macro="" textlink="">
          <xdr:nvSpPr>
            <xdr:cNvPr id="3187" name="Check Box 1344" hidden="1">
              <a:extLst>
                <a:ext uri="{63B3BB69-23CF-44E3-9099-C40C66FF867C}">
                  <a14:compatExt spid="_x0000_s3392"/>
                </a:ext>
                <a:ext uri="{FF2B5EF4-FFF2-40B4-BE49-F238E27FC236}">
                  <a16:creationId xmlns:a16="http://schemas.microsoft.com/office/drawing/2014/main" id="{00000000-0008-0000-01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191</xdr:row>
          <xdr:rowOff>28575</xdr:rowOff>
        </xdr:from>
        <xdr:to>
          <xdr:col>1</xdr:col>
          <xdr:colOff>285750</xdr:colOff>
          <xdr:row>191</xdr:row>
          <xdr:rowOff>190500</xdr:rowOff>
        </xdr:to>
        <xdr:sp macro="" textlink="">
          <xdr:nvSpPr>
            <xdr:cNvPr id="3188" name="Check Box 1345" hidden="1">
              <a:extLst>
                <a:ext uri="{63B3BB69-23CF-44E3-9099-C40C66FF867C}">
                  <a14:compatExt spid="_x0000_s3393"/>
                </a:ext>
                <a:ext uri="{FF2B5EF4-FFF2-40B4-BE49-F238E27FC236}">
                  <a16:creationId xmlns:a16="http://schemas.microsoft.com/office/drawing/2014/main" id="{00000000-0008-0000-01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192</xdr:row>
          <xdr:rowOff>28575</xdr:rowOff>
        </xdr:from>
        <xdr:to>
          <xdr:col>1</xdr:col>
          <xdr:colOff>285750</xdr:colOff>
          <xdr:row>192</xdr:row>
          <xdr:rowOff>190500</xdr:rowOff>
        </xdr:to>
        <xdr:sp macro="" textlink="">
          <xdr:nvSpPr>
            <xdr:cNvPr id="3189" name="Check Box 1346" hidden="1">
              <a:extLst>
                <a:ext uri="{63B3BB69-23CF-44E3-9099-C40C66FF867C}">
                  <a14:compatExt spid="_x0000_s3394"/>
                </a:ext>
                <a:ext uri="{FF2B5EF4-FFF2-40B4-BE49-F238E27FC236}">
                  <a16:creationId xmlns:a16="http://schemas.microsoft.com/office/drawing/2014/main" id="{00000000-0008-0000-01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193</xdr:row>
          <xdr:rowOff>28575</xdr:rowOff>
        </xdr:from>
        <xdr:to>
          <xdr:col>1</xdr:col>
          <xdr:colOff>285750</xdr:colOff>
          <xdr:row>193</xdr:row>
          <xdr:rowOff>190500</xdr:rowOff>
        </xdr:to>
        <xdr:sp macro="" textlink="">
          <xdr:nvSpPr>
            <xdr:cNvPr id="3190" name="Check Box 1347" hidden="1">
              <a:extLst>
                <a:ext uri="{63B3BB69-23CF-44E3-9099-C40C66FF867C}">
                  <a14:compatExt spid="_x0000_s3395"/>
                </a:ext>
                <a:ext uri="{FF2B5EF4-FFF2-40B4-BE49-F238E27FC236}">
                  <a16:creationId xmlns:a16="http://schemas.microsoft.com/office/drawing/2014/main" id="{00000000-0008-0000-01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194</xdr:row>
          <xdr:rowOff>28575</xdr:rowOff>
        </xdr:from>
        <xdr:to>
          <xdr:col>1</xdr:col>
          <xdr:colOff>285750</xdr:colOff>
          <xdr:row>194</xdr:row>
          <xdr:rowOff>190500</xdr:rowOff>
        </xdr:to>
        <xdr:sp macro="" textlink="">
          <xdr:nvSpPr>
            <xdr:cNvPr id="3191" name="Check Box 1348" hidden="1">
              <a:extLst>
                <a:ext uri="{63B3BB69-23CF-44E3-9099-C40C66FF867C}">
                  <a14:compatExt spid="_x0000_s3396"/>
                </a:ext>
                <a:ext uri="{FF2B5EF4-FFF2-40B4-BE49-F238E27FC236}">
                  <a16:creationId xmlns:a16="http://schemas.microsoft.com/office/drawing/2014/main" id="{00000000-0008-0000-01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196</xdr:row>
          <xdr:rowOff>28575</xdr:rowOff>
        </xdr:from>
        <xdr:to>
          <xdr:col>1</xdr:col>
          <xdr:colOff>285750</xdr:colOff>
          <xdr:row>196</xdr:row>
          <xdr:rowOff>190500</xdr:rowOff>
        </xdr:to>
        <xdr:sp macro="" textlink="">
          <xdr:nvSpPr>
            <xdr:cNvPr id="3192" name="Check Box 1349" hidden="1">
              <a:extLst>
                <a:ext uri="{63B3BB69-23CF-44E3-9099-C40C66FF867C}">
                  <a14:compatExt spid="_x0000_s3397"/>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195</xdr:row>
          <xdr:rowOff>28575</xdr:rowOff>
        </xdr:from>
        <xdr:to>
          <xdr:col>1</xdr:col>
          <xdr:colOff>285750</xdr:colOff>
          <xdr:row>195</xdr:row>
          <xdr:rowOff>190500</xdr:rowOff>
        </xdr:to>
        <xdr:sp macro="" textlink="">
          <xdr:nvSpPr>
            <xdr:cNvPr id="3193" name="Check Box 1350" hidden="1">
              <a:extLst>
                <a:ext uri="{63B3BB69-23CF-44E3-9099-C40C66FF867C}">
                  <a14:compatExt spid="_x0000_s3398"/>
                </a:ext>
                <a:ext uri="{FF2B5EF4-FFF2-40B4-BE49-F238E27FC236}">
                  <a16:creationId xmlns:a16="http://schemas.microsoft.com/office/drawing/2014/main" id="{00000000-0008-0000-01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197</xdr:row>
          <xdr:rowOff>28575</xdr:rowOff>
        </xdr:from>
        <xdr:to>
          <xdr:col>1</xdr:col>
          <xdr:colOff>285750</xdr:colOff>
          <xdr:row>197</xdr:row>
          <xdr:rowOff>190500</xdr:rowOff>
        </xdr:to>
        <xdr:sp macro="" textlink="">
          <xdr:nvSpPr>
            <xdr:cNvPr id="3194" name="Check Box 1351" hidden="1">
              <a:extLst>
                <a:ext uri="{63B3BB69-23CF-44E3-9099-C40C66FF867C}">
                  <a14:compatExt spid="_x0000_s3399"/>
                </a:ext>
                <a:ext uri="{FF2B5EF4-FFF2-40B4-BE49-F238E27FC236}">
                  <a16:creationId xmlns:a16="http://schemas.microsoft.com/office/drawing/2014/main" id="{00000000-0008-0000-01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198</xdr:row>
          <xdr:rowOff>28575</xdr:rowOff>
        </xdr:from>
        <xdr:to>
          <xdr:col>1</xdr:col>
          <xdr:colOff>285750</xdr:colOff>
          <xdr:row>198</xdr:row>
          <xdr:rowOff>190500</xdr:rowOff>
        </xdr:to>
        <xdr:sp macro="" textlink="">
          <xdr:nvSpPr>
            <xdr:cNvPr id="3195" name="Check Box 1352" hidden="1">
              <a:extLst>
                <a:ext uri="{63B3BB69-23CF-44E3-9099-C40C66FF867C}">
                  <a14:compatExt spid="_x0000_s3400"/>
                </a:ext>
                <a:ext uri="{FF2B5EF4-FFF2-40B4-BE49-F238E27FC236}">
                  <a16:creationId xmlns:a16="http://schemas.microsoft.com/office/drawing/2014/main" id="{00000000-0008-0000-01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200</xdr:row>
          <xdr:rowOff>28575</xdr:rowOff>
        </xdr:from>
        <xdr:to>
          <xdr:col>1</xdr:col>
          <xdr:colOff>285750</xdr:colOff>
          <xdr:row>200</xdr:row>
          <xdr:rowOff>190500</xdr:rowOff>
        </xdr:to>
        <xdr:sp macro="" textlink="">
          <xdr:nvSpPr>
            <xdr:cNvPr id="3196" name="Check Box 1353" hidden="1">
              <a:extLst>
                <a:ext uri="{63B3BB69-23CF-44E3-9099-C40C66FF867C}">
                  <a14:compatExt spid="_x0000_s3401"/>
                </a:ext>
                <a:ext uri="{FF2B5EF4-FFF2-40B4-BE49-F238E27FC236}">
                  <a16:creationId xmlns:a16="http://schemas.microsoft.com/office/drawing/2014/main" id="{00000000-0008-0000-01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201</xdr:row>
          <xdr:rowOff>28575</xdr:rowOff>
        </xdr:from>
        <xdr:to>
          <xdr:col>1</xdr:col>
          <xdr:colOff>285750</xdr:colOff>
          <xdr:row>201</xdr:row>
          <xdr:rowOff>190500</xdr:rowOff>
        </xdr:to>
        <xdr:sp macro="" textlink="">
          <xdr:nvSpPr>
            <xdr:cNvPr id="3197" name="Check Box 1354" hidden="1">
              <a:extLst>
                <a:ext uri="{63B3BB69-23CF-44E3-9099-C40C66FF867C}">
                  <a14:compatExt spid="_x0000_s3402"/>
                </a:ext>
                <a:ext uri="{FF2B5EF4-FFF2-40B4-BE49-F238E27FC236}">
                  <a16:creationId xmlns:a16="http://schemas.microsoft.com/office/drawing/2014/main" id="{00000000-0008-0000-01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205</xdr:row>
          <xdr:rowOff>28575</xdr:rowOff>
        </xdr:from>
        <xdr:to>
          <xdr:col>1</xdr:col>
          <xdr:colOff>285750</xdr:colOff>
          <xdr:row>205</xdr:row>
          <xdr:rowOff>190500</xdr:rowOff>
        </xdr:to>
        <xdr:sp macro="" textlink="">
          <xdr:nvSpPr>
            <xdr:cNvPr id="3198" name="Check Box 1355" hidden="1">
              <a:extLst>
                <a:ext uri="{63B3BB69-23CF-44E3-9099-C40C66FF867C}">
                  <a14:compatExt spid="_x0000_s3403"/>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206</xdr:row>
          <xdr:rowOff>28575</xdr:rowOff>
        </xdr:from>
        <xdr:to>
          <xdr:col>1</xdr:col>
          <xdr:colOff>285750</xdr:colOff>
          <xdr:row>206</xdr:row>
          <xdr:rowOff>190500</xdr:rowOff>
        </xdr:to>
        <xdr:sp macro="" textlink="">
          <xdr:nvSpPr>
            <xdr:cNvPr id="3199" name="Check Box 1356" hidden="1">
              <a:extLst>
                <a:ext uri="{63B3BB69-23CF-44E3-9099-C40C66FF867C}">
                  <a14:compatExt spid="_x0000_s3404"/>
                </a:ext>
                <a:ext uri="{FF2B5EF4-FFF2-40B4-BE49-F238E27FC236}">
                  <a16:creationId xmlns:a16="http://schemas.microsoft.com/office/drawing/2014/main" id="{00000000-0008-0000-01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207</xdr:row>
          <xdr:rowOff>28575</xdr:rowOff>
        </xdr:from>
        <xdr:to>
          <xdr:col>1</xdr:col>
          <xdr:colOff>285750</xdr:colOff>
          <xdr:row>207</xdr:row>
          <xdr:rowOff>190500</xdr:rowOff>
        </xdr:to>
        <xdr:sp macro="" textlink="">
          <xdr:nvSpPr>
            <xdr:cNvPr id="3200" name="Check Box 1357" hidden="1">
              <a:extLst>
                <a:ext uri="{63B3BB69-23CF-44E3-9099-C40C66FF867C}">
                  <a14:compatExt spid="_x0000_s3405"/>
                </a:ext>
                <a:ext uri="{FF2B5EF4-FFF2-40B4-BE49-F238E27FC236}">
                  <a16:creationId xmlns:a16="http://schemas.microsoft.com/office/drawing/2014/main" id="{00000000-0008-0000-01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208</xdr:row>
          <xdr:rowOff>28575</xdr:rowOff>
        </xdr:from>
        <xdr:to>
          <xdr:col>1</xdr:col>
          <xdr:colOff>285750</xdr:colOff>
          <xdr:row>208</xdr:row>
          <xdr:rowOff>190500</xdr:rowOff>
        </xdr:to>
        <xdr:sp macro="" textlink="">
          <xdr:nvSpPr>
            <xdr:cNvPr id="3201" name="Check Box 1358" hidden="1">
              <a:extLst>
                <a:ext uri="{63B3BB69-23CF-44E3-9099-C40C66FF867C}">
                  <a14:compatExt spid="_x0000_s3406"/>
                </a:ext>
                <a:ext uri="{FF2B5EF4-FFF2-40B4-BE49-F238E27FC236}">
                  <a16:creationId xmlns:a16="http://schemas.microsoft.com/office/drawing/2014/main" id="{00000000-0008-0000-01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210</xdr:row>
          <xdr:rowOff>28575</xdr:rowOff>
        </xdr:from>
        <xdr:to>
          <xdr:col>1</xdr:col>
          <xdr:colOff>285750</xdr:colOff>
          <xdr:row>210</xdr:row>
          <xdr:rowOff>190500</xdr:rowOff>
        </xdr:to>
        <xdr:sp macro="" textlink="">
          <xdr:nvSpPr>
            <xdr:cNvPr id="3202" name="Check Box 1359" hidden="1">
              <a:extLst>
                <a:ext uri="{63B3BB69-23CF-44E3-9099-C40C66FF867C}">
                  <a14:compatExt spid="_x0000_s3407"/>
                </a:ext>
                <a:ext uri="{FF2B5EF4-FFF2-40B4-BE49-F238E27FC236}">
                  <a16:creationId xmlns:a16="http://schemas.microsoft.com/office/drawing/2014/main" id="{00000000-0008-0000-01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209</xdr:row>
          <xdr:rowOff>28575</xdr:rowOff>
        </xdr:from>
        <xdr:to>
          <xdr:col>1</xdr:col>
          <xdr:colOff>285750</xdr:colOff>
          <xdr:row>209</xdr:row>
          <xdr:rowOff>190500</xdr:rowOff>
        </xdr:to>
        <xdr:sp macro="" textlink="">
          <xdr:nvSpPr>
            <xdr:cNvPr id="3203" name="Check Box 1360" hidden="1">
              <a:extLst>
                <a:ext uri="{63B3BB69-23CF-44E3-9099-C40C66FF867C}">
                  <a14:compatExt spid="_x0000_s3408"/>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211</xdr:row>
          <xdr:rowOff>28575</xdr:rowOff>
        </xdr:from>
        <xdr:to>
          <xdr:col>1</xdr:col>
          <xdr:colOff>285750</xdr:colOff>
          <xdr:row>211</xdr:row>
          <xdr:rowOff>190500</xdr:rowOff>
        </xdr:to>
        <xdr:sp macro="" textlink="">
          <xdr:nvSpPr>
            <xdr:cNvPr id="3204" name="Check Box 1361" hidden="1">
              <a:extLst>
                <a:ext uri="{63B3BB69-23CF-44E3-9099-C40C66FF867C}">
                  <a14:compatExt spid="_x0000_s3409"/>
                </a:ext>
                <a:ext uri="{FF2B5EF4-FFF2-40B4-BE49-F238E27FC236}">
                  <a16:creationId xmlns:a16="http://schemas.microsoft.com/office/drawing/2014/main" id="{00000000-0008-0000-01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212</xdr:row>
          <xdr:rowOff>28575</xdr:rowOff>
        </xdr:from>
        <xdr:to>
          <xdr:col>1</xdr:col>
          <xdr:colOff>285750</xdr:colOff>
          <xdr:row>212</xdr:row>
          <xdr:rowOff>190500</xdr:rowOff>
        </xdr:to>
        <xdr:sp macro="" textlink="">
          <xdr:nvSpPr>
            <xdr:cNvPr id="3205" name="Check Box 1362" hidden="1">
              <a:extLst>
                <a:ext uri="{63B3BB69-23CF-44E3-9099-C40C66FF867C}">
                  <a14:compatExt spid="_x0000_s3410"/>
                </a:ext>
                <a:ext uri="{FF2B5EF4-FFF2-40B4-BE49-F238E27FC236}">
                  <a16:creationId xmlns:a16="http://schemas.microsoft.com/office/drawing/2014/main" id="{00000000-0008-0000-01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213</xdr:row>
          <xdr:rowOff>28575</xdr:rowOff>
        </xdr:from>
        <xdr:to>
          <xdr:col>1</xdr:col>
          <xdr:colOff>285750</xdr:colOff>
          <xdr:row>213</xdr:row>
          <xdr:rowOff>190500</xdr:rowOff>
        </xdr:to>
        <xdr:sp macro="" textlink="">
          <xdr:nvSpPr>
            <xdr:cNvPr id="3206" name="Check Box 1363" hidden="1">
              <a:extLst>
                <a:ext uri="{63B3BB69-23CF-44E3-9099-C40C66FF867C}">
                  <a14:compatExt spid="_x0000_s3411"/>
                </a:ext>
                <a:ext uri="{FF2B5EF4-FFF2-40B4-BE49-F238E27FC236}">
                  <a16:creationId xmlns:a16="http://schemas.microsoft.com/office/drawing/2014/main" id="{00000000-0008-0000-01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214</xdr:row>
          <xdr:rowOff>28575</xdr:rowOff>
        </xdr:from>
        <xdr:to>
          <xdr:col>1</xdr:col>
          <xdr:colOff>285750</xdr:colOff>
          <xdr:row>214</xdr:row>
          <xdr:rowOff>190500</xdr:rowOff>
        </xdr:to>
        <xdr:sp macro="" textlink="">
          <xdr:nvSpPr>
            <xdr:cNvPr id="3207" name="Check Box 1364" hidden="1">
              <a:extLst>
                <a:ext uri="{63B3BB69-23CF-44E3-9099-C40C66FF867C}">
                  <a14:compatExt spid="_x0000_s3412"/>
                </a:ext>
                <a:ext uri="{FF2B5EF4-FFF2-40B4-BE49-F238E27FC236}">
                  <a16:creationId xmlns:a16="http://schemas.microsoft.com/office/drawing/2014/main" id="{00000000-0008-0000-01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215</xdr:row>
          <xdr:rowOff>28575</xdr:rowOff>
        </xdr:from>
        <xdr:to>
          <xdr:col>1</xdr:col>
          <xdr:colOff>285750</xdr:colOff>
          <xdr:row>215</xdr:row>
          <xdr:rowOff>190500</xdr:rowOff>
        </xdr:to>
        <xdr:sp macro="" textlink="">
          <xdr:nvSpPr>
            <xdr:cNvPr id="3208" name="Check Box 1365" hidden="1">
              <a:extLst>
                <a:ext uri="{63B3BB69-23CF-44E3-9099-C40C66FF867C}">
                  <a14:compatExt spid="_x0000_s3413"/>
                </a:ext>
                <a:ext uri="{FF2B5EF4-FFF2-40B4-BE49-F238E27FC236}">
                  <a16:creationId xmlns:a16="http://schemas.microsoft.com/office/drawing/2014/main" id="{00000000-0008-0000-01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216</xdr:row>
          <xdr:rowOff>28575</xdr:rowOff>
        </xdr:from>
        <xdr:to>
          <xdr:col>1</xdr:col>
          <xdr:colOff>285750</xdr:colOff>
          <xdr:row>216</xdr:row>
          <xdr:rowOff>190500</xdr:rowOff>
        </xdr:to>
        <xdr:sp macro="" textlink="">
          <xdr:nvSpPr>
            <xdr:cNvPr id="3209" name="Check Box 1366" hidden="1">
              <a:extLst>
                <a:ext uri="{63B3BB69-23CF-44E3-9099-C40C66FF867C}">
                  <a14:compatExt spid="_x0000_s3414"/>
                </a:ext>
                <a:ext uri="{FF2B5EF4-FFF2-40B4-BE49-F238E27FC236}">
                  <a16:creationId xmlns:a16="http://schemas.microsoft.com/office/drawing/2014/main" id="{00000000-0008-0000-01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218</xdr:row>
          <xdr:rowOff>28575</xdr:rowOff>
        </xdr:from>
        <xdr:to>
          <xdr:col>1</xdr:col>
          <xdr:colOff>285750</xdr:colOff>
          <xdr:row>218</xdr:row>
          <xdr:rowOff>190500</xdr:rowOff>
        </xdr:to>
        <xdr:sp macro="" textlink="">
          <xdr:nvSpPr>
            <xdr:cNvPr id="3263" name="Check Box 1367" hidden="1">
              <a:extLst>
                <a:ext uri="{63B3BB69-23CF-44E3-9099-C40C66FF867C}">
                  <a14:compatExt spid="_x0000_s3415"/>
                </a:ext>
                <a:ext uri="{FF2B5EF4-FFF2-40B4-BE49-F238E27FC236}">
                  <a16:creationId xmlns:a16="http://schemas.microsoft.com/office/drawing/2014/main" id="{00000000-0008-0000-01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217</xdr:row>
          <xdr:rowOff>28575</xdr:rowOff>
        </xdr:from>
        <xdr:to>
          <xdr:col>1</xdr:col>
          <xdr:colOff>285750</xdr:colOff>
          <xdr:row>217</xdr:row>
          <xdr:rowOff>190500</xdr:rowOff>
        </xdr:to>
        <xdr:sp macro="" textlink="">
          <xdr:nvSpPr>
            <xdr:cNvPr id="3311" name="Check Box 1368" hidden="1">
              <a:extLst>
                <a:ext uri="{63B3BB69-23CF-44E3-9099-C40C66FF867C}">
                  <a14:compatExt spid="_x0000_s3416"/>
                </a:ext>
                <a:ext uri="{FF2B5EF4-FFF2-40B4-BE49-F238E27FC236}">
                  <a16:creationId xmlns:a16="http://schemas.microsoft.com/office/drawing/2014/main" id="{00000000-0008-0000-01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219</xdr:row>
          <xdr:rowOff>28575</xdr:rowOff>
        </xdr:from>
        <xdr:to>
          <xdr:col>1</xdr:col>
          <xdr:colOff>285750</xdr:colOff>
          <xdr:row>219</xdr:row>
          <xdr:rowOff>190500</xdr:rowOff>
        </xdr:to>
        <xdr:sp macro="" textlink="">
          <xdr:nvSpPr>
            <xdr:cNvPr id="3312" name="Check Box 1369" hidden="1">
              <a:extLst>
                <a:ext uri="{63B3BB69-23CF-44E3-9099-C40C66FF867C}">
                  <a14:compatExt spid="_x0000_s3417"/>
                </a:ext>
                <a:ext uri="{FF2B5EF4-FFF2-40B4-BE49-F238E27FC236}">
                  <a16:creationId xmlns:a16="http://schemas.microsoft.com/office/drawing/2014/main" id="{00000000-0008-0000-01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220</xdr:row>
          <xdr:rowOff>28575</xdr:rowOff>
        </xdr:from>
        <xdr:to>
          <xdr:col>1</xdr:col>
          <xdr:colOff>285750</xdr:colOff>
          <xdr:row>220</xdr:row>
          <xdr:rowOff>190500</xdr:rowOff>
        </xdr:to>
        <xdr:sp macro="" textlink="">
          <xdr:nvSpPr>
            <xdr:cNvPr id="3313" name="Check Box 1370" hidden="1">
              <a:extLst>
                <a:ext uri="{63B3BB69-23CF-44E3-9099-C40C66FF867C}">
                  <a14:compatExt spid="_x0000_s3418"/>
                </a:ext>
                <a:ext uri="{FF2B5EF4-FFF2-40B4-BE49-F238E27FC236}">
                  <a16:creationId xmlns:a16="http://schemas.microsoft.com/office/drawing/2014/main" id="{00000000-0008-0000-01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221</xdr:row>
          <xdr:rowOff>28575</xdr:rowOff>
        </xdr:from>
        <xdr:to>
          <xdr:col>1</xdr:col>
          <xdr:colOff>285750</xdr:colOff>
          <xdr:row>221</xdr:row>
          <xdr:rowOff>190500</xdr:rowOff>
        </xdr:to>
        <xdr:sp macro="" textlink="">
          <xdr:nvSpPr>
            <xdr:cNvPr id="3314" name="Check Box 1371" hidden="1">
              <a:extLst>
                <a:ext uri="{63B3BB69-23CF-44E3-9099-C40C66FF867C}">
                  <a14:compatExt spid="_x0000_s3419"/>
                </a:ext>
                <a:ext uri="{FF2B5EF4-FFF2-40B4-BE49-F238E27FC236}">
                  <a16:creationId xmlns:a16="http://schemas.microsoft.com/office/drawing/2014/main" id="{00000000-0008-0000-01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222</xdr:row>
          <xdr:rowOff>28575</xdr:rowOff>
        </xdr:from>
        <xdr:to>
          <xdr:col>1</xdr:col>
          <xdr:colOff>285750</xdr:colOff>
          <xdr:row>222</xdr:row>
          <xdr:rowOff>190500</xdr:rowOff>
        </xdr:to>
        <xdr:sp macro="" textlink="">
          <xdr:nvSpPr>
            <xdr:cNvPr id="3315" name="Check Box 1372" hidden="1">
              <a:extLst>
                <a:ext uri="{63B3BB69-23CF-44E3-9099-C40C66FF867C}">
                  <a14:compatExt spid="_x0000_s3420"/>
                </a:ext>
                <a:ext uri="{FF2B5EF4-FFF2-40B4-BE49-F238E27FC236}">
                  <a16:creationId xmlns:a16="http://schemas.microsoft.com/office/drawing/2014/main" id="{00000000-0008-0000-01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223</xdr:row>
          <xdr:rowOff>28575</xdr:rowOff>
        </xdr:from>
        <xdr:to>
          <xdr:col>1</xdr:col>
          <xdr:colOff>285750</xdr:colOff>
          <xdr:row>223</xdr:row>
          <xdr:rowOff>190500</xdr:rowOff>
        </xdr:to>
        <xdr:sp macro="" textlink="">
          <xdr:nvSpPr>
            <xdr:cNvPr id="3316" name="Check Box 1373" hidden="1">
              <a:extLst>
                <a:ext uri="{63B3BB69-23CF-44E3-9099-C40C66FF867C}">
                  <a14:compatExt spid="_x0000_s3421"/>
                </a:ext>
                <a:ext uri="{FF2B5EF4-FFF2-40B4-BE49-F238E27FC236}">
                  <a16:creationId xmlns:a16="http://schemas.microsoft.com/office/drawing/2014/main" id="{00000000-0008-0000-01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224</xdr:row>
          <xdr:rowOff>28575</xdr:rowOff>
        </xdr:from>
        <xdr:to>
          <xdr:col>1</xdr:col>
          <xdr:colOff>285750</xdr:colOff>
          <xdr:row>224</xdr:row>
          <xdr:rowOff>190500</xdr:rowOff>
        </xdr:to>
        <xdr:sp macro="" textlink="">
          <xdr:nvSpPr>
            <xdr:cNvPr id="3317" name="Check Box 1374" hidden="1">
              <a:extLst>
                <a:ext uri="{63B3BB69-23CF-44E3-9099-C40C66FF867C}">
                  <a14:compatExt spid="_x0000_s3422"/>
                </a:ext>
                <a:ext uri="{FF2B5EF4-FFF2-40B4-BE49-F238E27FC236}">
                  <a16:creationId xmlns:a16="http://schemas.microsoft.com/office/drawing/2014/main" id="{00000000-0008-0000-01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226</xdr:row>
          <xdr:rowOff>28575</xdr:rowOff>
        </xdr:from>
        <xdr:to>
          <xdr:col>1</xdr:col>
          <xdr:colOff>285750</xdr:colOff>
          <xdr:row>226</xdr:row>
          <xdr:rowOff>190500</xdr:rowOff>
        </xdr:to>
        <xdr:sp macro="" textlink="">
          <xdr:nvSpPr>
            <xdr:cNvPr id="3318" name="Check Box 1375" hidden="1">
              <a:extLst>
                <a:ext uri="{63B3BB69-23CF-44E3-9099-C40C66FF867C}">
                  <a14:compatExt spid="_x0000_s3423"/>
                </a:ext>
                <a:ext uri="{FF2B5EF4-FFF2-40B4-BE49-F238E27FC236}">
                  <a16:creationId xmlns:a16="http://schemas.microsoft.com/office/drawing/2014/main" id="{00000000-0008-0000-01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225</xdr:row>
          <xdr:rowOff>28575</xdr:rowOff>
        </xdr:from>
        <xdr:to>
          <xdr:col>1</xdr:col>
          <xdr:colOff>285750</xdr:colOff>
          <xdr:row>225</xdr:row>
          <xdr:rowOff>190500</xdr:rowOff>
        </xdr:to>
        <xdr:sp macro="" textlink="">
          <xdr:nvSpPr>
            <xdr:cNvPr id="3319" name="Check Box 1376" hidden="1">
              <a:extLst>
                <a:ext uri="{63B3BB69-23CF-44E3-9099-C40C66FF867C}">
                  <a14:compatExt spid="_x0000_s3424"/>
                </a:ext>
                <a:ext uri="{FF2B5EF4-FFF2-40B4-BE49-F238E27FC236}">
                  <a16:creationId xmlns:a16="http://schemas.microsoft.com/office/drawing/2014/main" id="{00000000-0008-0000-01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227</xdr:row>
          <xdr:rowOff>28575</xdr:rowOff>
        </xdr:from>
        <xdr:to>
          <xdr:col>1</xdr:col>
          <xdr:colOff>285750</xdr:colOff>
          <xdr:row>227</xdr:row>
          <xdr:rowOff>190500</xdr:rowOff>
        </xdr:to>
        <xdr:sp macro="" textlink="">
          <xdr:nvSpPr>
            <xdr:cNvPr id="3320" name="Check Box 1377" hidden="1">
              <a:extLst>
                <a:ext uri="{63B3BB69-23CF-44E3-9099-C40C66FF867C}">
                  <a14:compatExt spid="_x0000_s3425"/>
                </a:ext>
                <a:ext uri="{FF2B5EF4-FFF2-40B4-BE49-F238E27FC236}">
                  <a16:creationId xmlns:a16="http://schemas.microsoft.com/office/drawing/2014/main" id="{00000000-0008-0000-01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228</xdr:row>
          <xdr:rowOff>28575</xdr:rowOff>
        </xdr:from>
        <xdr:to>
          <xdr:col>1</xdr:col>
          <xdr:colOff>285750</xdr:colOff>
          <xdr:row>228</xdr:row>
          <xdr:rowOff>190500</xdr:rowOff>
        </xdr:to>
        <xdr:sp macro="" textlink="">
          <xdr:nvSpPr>
            <xdr:cNvPr id="3321" name="Check Box 1378" hidden="1">
              <a:extLst>
                <a:ext uri="{63B3BB69-23CF-44E3-9099-C40C66FF867C}">
                  <a14:compatExt spid="_x0000_s3426"/>
                </a:ext>
                <a:ext uri="{FF2B5EF4-FFF2-40B4-BE49-F238E27FC236}">
                  <a16:creationId xmlns:a16="http://schemas.microsoft.com/office/drawing/2014/main" id="{00000000-0008-0000-0100-0000F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229</xdr:row>
          <xdr:rowOff>28575</xdr:rowOff>
        </xdr:from>
        <xdr:to>
          <xdr:col>1</xdr:col>
          <xdr:colOff>285750</xdr:colOff>
          <xdr:row>229</xdr:row>
          <xdr:rowOff>190500</xdr:rowOff>
        </xdr:to>
        <xdr:sp macro="" textlink="">
          <xdr:nvSpPr>
            <xdr:cNvPr id="3322" name="Check Box 1379" hidden="1">
              <a:extLst>
                <a:ext uri="{63B3BB69-23CF-44E3-9099-C40C66FF867C}">
                  <a14:compatExt spid="_x0000_s3427"/>
                </a:ext>
                <a:ext uri="{FF2B5EF4-FFF2-40B4-BE49-F238E27FC236}">
                  <a16:creationId xmlns:a16="http://schemas.microsoft.com/office/drawing/2014/main" id="{00000000-0008-0000-0100-0000F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254</xdr:row>
          <xdr:rowOff>28575</xdr:rowOff>
        </xdr:from>
        <xdr:to>
          <xdr:col>1</xdr:col>
          <xdr:colOff>285750</xdr:colOff>
          <xdr:row>254</xdr:row>
          <xdr:rowOff>190500</xdr:rowOff>
        </xdr:to>
        <xdr:sp macro="" textlink="">
          <xdr:nvSpPr>
            <xdr:cNvPr id="3323" name="Check Box 1380" hidden="1">
              <a:extLst>
                <a:ext uri="{63B3BB69-23CF-44E3-9099-C40C66FF867C}">
                  <a14:compatExt spid="_x0000_s3428"/>
                </a:ext>
                <a:ext uri="{FF2B5EF4-FFF2-40B4-BE49-F238E27FC236}">
                  <a16:creationId xmlns:a16="http://schemas.microsoft.com/office/drawing/2014/main" id="{00000000-0008-0000-0100-0000F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255</xdr:row>
          <xdr:rowOff>28575</xdr:rowOff>
        </xdr:from>
        <xdr:to>
          <xdr:col>1</xdr:col>
          <xdr:colOff>285750</xdr:colOff>
          <xdr:row>255</xdr:row>
          <xdr:rowOff>190500</xdr:rowOff>
        </xdr:to>
        <xdr:sp macro="" textlink="">
          <xdr:nvSpPr>
            <xdr:cNvPr id="3324" name="Check Box 1381" hidden="1">
              <a:extLst>
                <a:ext uri="{63B3BB69-23CF-44E3-9099-C40C66FF867C}">
                  <a14:compatExt spid="_x0000_s3429"/>
                </a:ext>
                <a:ext uri="{FF2B5EF4-FFF2-40B4-BE49-F238E27FC236}">
                  <a16:creationId xmlns:a16="http://schemas.microsoft.com/office/drawing/2014/main" id="{00000000-0008-0000-01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256</xdr:row>
          <xdr:rowOff>28575</xdr:rowOff>
        </xdr:from>
        <xdr:to>
          <xdr:col>1</xdr:col>
          <xdr:colOff>285750</xdr:colOff>
          <xdr:row>256</xdr:row>
          <xdr:rowOff>190500</xdr:rowOff>
        </xdr:to>
        <xdr:sp macro="" textlink="">
          <xdr:nvSpPr>
            <xdr:cNvPr id="3325" name="Check Box 1382" hidden="1">
              <a:extLst>
                <a:ext uri="{63B3BB69-23CF-44E3-9099-C40C66FF867C}">
                  <a14:compatExt spid="_x0000_s3430"/>
                </a:ext>
                <a:ext uri="{FF2B5EF4-FFF2-40B4-BE49-F238E27FC236}">
                  <a16:creationId xmlns:a16="http://schemas.microsoft.com/office/drawing/2014/main" id="{00000000-0008-0000-01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258</xdr:row>
          <xdr:rowOff>28575</xdr:rowOff>
        </xdr:from>
        <xdr:to>
          <xdr:col>1</xdr:col>
          <xdr:colOff>285750</xdr:colOff>
          <xdr:row>258</xdr:row>
          <xdr:rowOff>190500</xdr:rowOff>
        </xdr:to>
        <xdr:sp macro="" textlink="">
          <xdr:nvSpPr>
            <xdr:cNvPr id="3326" name="Check Box 1383" hidden="1">
              <a:extLst>
                <a:ext uri="{63B3BB69-23CF-44E3-9099-C40C66FF867C}">
                  <a14:compatExt spid="_x0000_s3431"/>
                </a:ext>
                <a:ext uri="{FF2B5EF4-FFF2-40B4-BE49-F238E27FC236}">
                  <a16:creationId xmlns:a16="http://schemas.microsoft.com/office/drawing/2014/main" id="{00000000-0008-0000-01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257</xdr:row>
          <xdr:rowOff>28575</xdr:rowOff>
        </xdr:from>
        <xdr:to>
          <xdr:col>1</xdr:col>
          <xdr:colOff>285750</xdr:colOff>
          <xdr:row>257</xdr:row>
          <xdr:rowOff>190500</xdr:rowOff>
        </xdr:to>
        <xdr:sp macro="" textlink="">
          <xdr:nvSpPr>
            <xdr:cNvPr id="3327" name="Check Box 1384" hidden="1">
              <a:extLst>
                <a:ext uri="{63B3BB69-23CF-44E3-9099-C40C66FF867C}">
                  <a14:compatExt spid="_x0000_s3432"/>
                </a:ext>
                <a:ext uri="{FF2B5EF4-FFF2-40B4-BE49-F238E27FC236}">
                  <a16:creationId xmlns:a16="http://schemas.microsoft.com/office/drawing/2014/main" id="{00000000-0008-0000-01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259</xdr:row>
          <xdr:rowOff>28575</xdr:rowOff>
        </xdr:from>
        <xdr:to>
          <xdr:col>1</xdr:col>
          <xdr:colOff>285750</xdr:colOff>
          <xdr:row>259</xdr:row>
          <xdr:rowOff>190500</xdr:rowOff>
        </xdr:to>
        <xdr:sp macro="" textlink="">
          <xdr:nvSpPr>
            <xdr:cNvPr id="3360" name="Check Box 1385" hidden="1">
              <a:extLst>
                <a:ext uri="{63B3BB69-23CF-44E3-9099-C40C66FF867C}">
                  <a14:compatExt spid="_x0000_s3433"/>
                </a:ext>
                <a:ext uri="{FF2B5EF4-FFF2-40B4-BE49-F238E27FC236}">
                  <a16:creationId xmlns:a16="http://schemas.microsoft.com/office/drawing/2014/main" id="{00000000-0008-0000-0100-00002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260</xdr:row>
          <xdr:rowOff>28575</xdr:rowOff>
        </xdr:from>
        <xdr:to>
          <xdr:col>1</xdr:col>
          <xdr:colOff>285750</xdr:colOff>
          <xdr:row>260</xdr:row>
          <xdr:rowOff>190500</xdr:rowOff>
        </xdr:to>
        <xdr:sp macro="" textlink="">
          <xdr:nvSpPr>
            <xdr:cNvPr id="3361" name="Check Box 1386" hidden="1">
              <a:extLst>
                <a:ext uri="{63B3BB69-23CF-44E3-9099-C40C66FF867C}">
                  <a14:compatExt spid="_x0000_s3434"/>
                </a:ext>
                <a:ext uri="{FF2B5EF4-FFF2-40B4-BE49-F238E27FC236}">
                  <a16:creationId xmlns:a16="http://schemas.microsoft.com/office/drawing/2014/main" id="{00000000-0008-0000-0100-00002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261</xdr:row>
          <xdr:rowOff>28575</xdr:rowOff>
        </xdr:from>
        <xdr:to>
          <xdr:col>1</xdr:col>
          <xdr:colOff>285750</xdr:colOff>
          <xdr:row>261</xdr:row>
          <xdr:rowOff>190500</xdr:rowOff>
        </xdr:to>
        <xdr:sp macro="" textlink="">
          <xdr:nvSpPr>
            <xdr:cNvPr id="3362" name="Check Box 1387" hidden="1">
              <a:extLst>
                <a:ext uri="{63B3BB69-23CF-44E3-9099-C40C66FF867C}">
                  <a14:compatExt spid="_x0000_s3435"/>
                </a:ext>
                <a:ext uri="{FF2B5EF4-FFF2-40B4-BE49-F238E27FC236}">
                  <a16:creationId xmlns:a16="http://schemas.microsoft.com/office/drawing/2014/main" id="{00000000-0008-0000-0100-00002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262</xdr:row>
          <xdr:rowOff>28575</xdr:rowOff>
        </xdr:from>
        <xdr:to>
          <xdr:col>1</xdr:col>
          <xdr:colOff>285750</xdr:colOff>
          <xdr:row>262</xdr:row>
          <xdr:rowOff>190500</xdr:rowOff>
        </xdr:to>
        <xdr:sp macro="" textlink="">
          <xdr:nvSpPr>
            <xdr:cNvPr id="3363" name="Check Box 1388" hidden="1">
              <a:extLst>
                <a:ext uri="{63B3BB69-23CF-44E3-9099-C40C66FF867C}">
                  <a14:compatExt spid="_x0000_s3436"/>
                </a:ext>
                <a:ext uri="{FF2B5EF4-FFF2-40B4-BE49-F238E27FC236}">
                  <a16:creationId xmlns:a16="http://schemas.microsoft.com/office/drawing/2014/main" id="{00000000-0008-0000-0100-00002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263</xdr:row>
          <xdr:rowOff>28575</xdr:rowOff>
        </xdr:from>
        <xdr:to>
          <xdr:col>1</xdr:col>
          <xdr:colOff>285750</xdr:colOff>
          <xdr:row>263</xdr:row>
          <xdr:rowOff>190500</xdr:rowOff>
        </xdr:to>
        <xdr:sp macro="" textlink="">
          <xdr:nvSpPr>
            <xdr:cNvPr id="3364" name="Check Box 1389" hidden="1">
              <a:extLst>
                <a:ext uri="{63B3BB69-23CF-44E3-9099-C40C66FF867C}">
                  <a14:compatExt spid="_x0000_s3437"/>
                </a:ext>
                <a:ext uri="{FF2B5EF4-FFF2-40B4-BE49-F238E27FC236}">
                  <a16:creationId xmlns:a16="http://schemas.microsoft.com/office/drawing/2014/main" id="{00000000-0008-0000-0100-00002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264</xdr:row>
          <xdr:rowOff>28575</xdr:rowOff>
        </xdr:from>
        <xdr:to>
          <xdr:col>1</xdr:col>
          <xdr:colOff>285750</xdr:colOff>
          <xdr:row>264</xdr:row>
          <xdr:rowOff>190500</xdr:rowOff>
        </xdr:to>
        <xdr:sp macro="" textlink="">
          <xdr:nvSpPr>
            <xdr:cNvPr id="3365" name="Check Box 1390" hidden="1">
              <a:extLst>
                <a:ext uri="{63B3BB69-23CF-44E3-9099-C40C66FF867C}">
                  <a14:compatExt spid="_x0000_s3438"/>
                </a:ext>
                <a:ext uri="{FF2B5EF4-FFF2-40B4-BE49-F238E27FC236}">
                  <a16:creationId xmlns:a16="http://schemas.microsoft.com/office/drawing/2014/main" id="{00000000-0008-0000-0100-00002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266</xdr:row>
          <xdr:rowOff>28575</xdr:rowOff>
        </xdr:from>
        <xdr:to>
          <xdr:col>1</xdr:col>
          <xdr:colOff>285750</xdr:colOff>
          <xdr:row>266</xdr:row>
          <xdr:rowOff>190500</xdr:rowOff>
        </xdr:to>
        <xdr:sp macro="" textlink="">
          <xdr:nvSpPr>
            <xdr:cNvPr id="3366" name="Check Box 1391" hidden="1">
              <a:extLst>
                <a:ext uri="{63B3BB69-23CF-44E3-9099-C40C66FF867C}">
                  <a14:compatExt spid="_x0000_s3439"/>
                </a:ext>
                <a:ext uri="{FF2B5EF4-FFF2-40B4-BE49-F238E27FC236}">
                  <a16:creationId xmlns:a16="http://schemas.microsoft.com/office/drawing/2014/main" id="{00000000-0008-0000-0100-00002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265</xdr:row>
          <xdr:rowOff>28575</xdr:rowOff>
        </xdr:from>
        <xdr:to>
          <xdr:col>1</xdr:col>
          <xdr:colOff>285750</xdr:colOff>
          <xdr:row>265</xdr:row>
          <xdr:rowOff>190500</xdr:rowOff>
        </xdr:to>
        <xdr:sp macro="" textlink="">
          <xdr:nvSpPr>
            <xdr:cNvPr id="3367" name="Check Box 1392" hidden="1">
              <a:extLst>
                <a:ext uri="{63B3BB69-23CF-44E3-9099-C40C66FF867C}">
                  <a14:compatExt spid="_x0000_s3440"/>
                </a:ext>
                <a:ext uri="{FF2B5EF4-FFF2-40B4-BE49-F238E27FC236}">
                  <a16:creationId xmlns:a16="http://schemas.microsoft.com/office/drawing/2014/main" id="{00000000-0008-0000-0100-00002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267</xdr:row>
          <xdr:rowOff>28575</xdr:rowOff>
        </xdr:from>
        <xdr:to>
          <xdr:col>1</xdr:col>
          <xdr:colOff>285750</xdr:colOff>
          <xdr:row>267</xdr:row>
          <xdr:rowOff>190500</xdr:rowOff>
        </xdr:to>
        <xdr:sp macro="" textlink="">
          <xdr:nvSpPr>
            <xdr:cNvPr id="3368" name="Check Box 1393" hidden="1">
              <a:extLst>
                <a:ext uri="{63B3BB69-23CF-44E3-9099-C40C66FF867C}">
                  <a14:compatExt spid="_x0000_s3441"/>
                </a:ext>
                <a:ext uri="{FF2B5EF4-FFF2-40B4-BE49-F238E27FC236}">
                  <a16:creationId xmlns:a16="http://schemas.microsoft.com/office/drawing/2014/main" id="{00000000-0008-0000-0100-00002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274</xdr:row>
          <xdr:rowOff>28575</xdr:rowOff>
        </xdr:from>
        <xdr:to>
          <xdr:col>1</xdr:col>
          <xdr:colOff>285750</xdr:colOff>
          <xdr:row>274</xdr:row>
          <xdr:rowOff>190500</xdr:rowOff>
        </xdr:to>
        <xdr:sp macro="" textlink="">
          <xdr:nvSpPr>
            <xdr:cNvPr id="3369" name="Check Box 1396" hidden="1">
              <a:extLst>
                <a:ext uri="{63B3BB69-23CF-44E3-9099-C40C66FF867C}">
                  <a14:compatExt spid="_x0000_s3444"/>
                </a:ext>
                <a:ext uri="{FF2B5EF4-FFF2-40B4-BE49-F238E27FC236}">
                  <a16:creationId xmlns:a16="http://schemas.microsoft.com/office/drawing/2014/main" id="{00000000-0008-0000-0100-00002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275</xdr:row>
          <xdr:rowOff>28575</xdr:rowOff>
        </xdr:from>
        <xdr:to>
          <xdr:col>1</xdr:col>
          <xdr:colOff>285750</xdr:colOff>
          <xdr:row>275</xdr:row>
          <xdr:rowOff>190500</xdr:rowOff>
        </xdr:to>
        <xdr:sp macro="" textlink="">
          <xdr:nvSpPr>
            <xdr:cNvPr id="3370" name="Check Box 1397" hidden="1">
              <a:extLst>
                <a:ext uri="{63B3BB69-23CF-44E3-9099-C40C66FF867C}">
                  <a14:compatExt spid="_x0000_s3445"/>
                </a:ext>
                <a:ext uri="{FF2B5EF4-FFF2-40B4-BE49-F238E27FC236}">
                  <a16:creationId xmlns:a16="http://schemas.microsoft.com/office/drawing/2014/main" id="{00000000-0008-0000-0100-00002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276</xdr:row>
          <xdr:rowOff>28575</xdr:rowOff>
        </xdr:from>
        <xdr:to>
          <xdr:col>1</xdr:col>
          <xdr:colOff>285750</xdr:colOff>
          <xdr:row>276</xdr:row>
          <xdr:rowOff>190500</xdr:rowOff>
        </xdr:to>
        <xdr:sp macro="" textlink="">
          <xdr:nvSpPr>
            <xdr:cNvPr id="3371" name="Check Box 1398" hidden="1">
              <a:extLst>
                <a:ext uri="{63B3BB69-23CF-44E3-9099-C40C66FF867C}">
                  <a14:compatExt spid="_x0000_s3446"/>
                </a:ext>
                <a:ext uri="{FF2B5EF4-FFF2-40B4-BE49-F238E27FC236}">
                  <a16:creationId xmlns:a16="http://schemas.microsoft.com/office/drawing/2014/main" id="{00000000-0008-0000-0100-00002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278</xdr:row>
          <xdr:rowOff>28575</xdr:rowOff>
        </xdr:from>
        <xdr:to>
          <xdr:col>1</xdr:col>
          <xdr:colOff>285750</xdr:colOff>
          <xdr:row>278</xdr:row>
          <xdr:rowOff>190500</xdr:rowOff>
        </xdr:to>
        <xdr:sp macro="" textlink="">
          <xdr:nvSpPr>
            <xdr:cNvPr id="3372" name="Check Box 1399" hidden="1">
              <a:extLst>
                <a:ext uri="{63B3BB69-23CF-44E3-9099-C40C66FF867C}">
                  <a14:compatExt spid="_x0000_s3447"/>
                </a:ext>
                <a:ext uri="{FF2B5EF4-FFF2-40B4-BE49-F238E27FC236}">
                  <a16:creationId xmlns:a16="http://schemas.microsoft.com/office/drawing/2014/main" id="{00000000-0008-0000-0100-00002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277</xdr:row>
          <xdr:rowOff>28575</xdr:rowOff>
        </xdr:from>
        <xdr:to>
          <xdr:col>1</xdr:col>
          <xdr:colOff>285750</xdr:colOff>
          <xdr:row>277</xdr:row>
          <xdr:rowOff>190500</xdr:rowOff>
        </xdr:to>
        <xdr:sp macro="" textlink="">
          <xdr:nvSpPr>
            <xdr:cNvPr id="3373" name="Check Box 1400" hidden="1">
              <a:extLst>
                <a:ext uri="{63B3BB69-23CF-44E3-9099-C40C66FF867C}">
                  <a14:compatExt spid="_x0000_s3448"/>
                </a:ext>
                <a:ext uri="{FF2B5EF4-FFF2-40B4-BE49-F238E27FC236}">
                  <a16:creationId xmlns:a16="http://schemas.microsoft.com/office/drawing/2014/main" id="{00000000-0008-0000-0100-00002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279</xdr:row>
          <xdr:rowOff>28575</xdr:rowOff>
        </xdr:from>
        <xdr:to>
          <xdr:col>1</xdr:col>
          <xdr:colOff>285750</xdr:colOff>
          <xdr:row>279</xdr:row>
          <xdr:rowOff>190500</xdr:rowOff>
        </xdr:to>
        <xdr:sp macro="" textlink="">
          <xdr:nvSpPr>
            <xdr:cNvPr id="3374" name="Check Box 1401" hidden="1">
              <a:extLst>
                <a:ext uri="{63B3BB69-23CF-44E3-9099-C40C66FF867C}">
                  <a14:compatExt spid="_x0000_s3449"/>
                </a:ext>
                <a:ext uri="{FF2B5EF4-FFF2-40B4-BE49-F238E27FC236}">
                  <a16:creationId xmlns:a16="http://schemas.microsoft.com/office/drawing/2014/main" id="{00000000-0008-0000-0100-00002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280</xdr:row>
          <xdr:rowOff>28575</xdr:rowOff>
        </xdr:from>
        <xdr:to>
          <xdr:col>1</xdr:col>
          <xdr:colOff>285750</xdr:colOff>
          <xdr:row>280</xdr:row>
          <xdr:rowOff>190500</xdr:rowOff>
        </xdr:to>
        <xdr:sp macro="" textlink="">
          <xdr:nvSpPr>
            <xdr:cNvPr id="3375" name="Check Box 1402" hidden="1">
              <a:extLst>
                <a:ext uri="{63B3BB69-23CF-44E3-9099-C40C66FF867C}">
                  <a14:compatExt spid="_x0000_s3450"/>
                </a:ext>
                <a:ext uri="{FF2B5EF4-FFF2-40B4-BE49-F238E27FC236}">
                  <a16:creationId xmlns:a16="http://schemas.microsoft.com/office/drawing/2014/main" id="{00000000-0008-0000-0100-00002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281</xdr:row>
          <xdr:rowOff>28575</xdr:rowOff>
        </xdr:from>
        <xdr:to>
          <xdr:col>1</xdr:col>
          <xdr:colOff>285750</xdr:colOff>
          <xdr:row>281</xdr:row>
          <xdr:rowOff>190500</xdr:rowOff>
        </xdr:to>
        <xdr:sp macro="" textlink="">
          <xdr:nvSpPr>
            <xdr:cNvPr id="3376" name="Check Box 1403" hidden="1">
              <a:extLst>
                <a:ext uri="{63B3BB69-23CF-44E3-9099-C40C66FF867C}">
                  <a14:compatExt spid="_x0000_s3451"/>
                </a:ext>
                <a:ext uri="{FF2B5EF4-FFF2-40B4-BE49-F238E27FC236}">
                  <a16:creationId xmlns:a16="http://schemas.microsoft.com/office/drawing/2014/main" id="{00000000-0008-0000-0100-00003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282</xdr:row>
          <xdr:rowOff>28575</xdr:rowOff>
        </xdr:from>
        <xdr:to>
          <xdr:col>1</xdr:col>
          <xdr:colOff>285750</xdr:colOff>
          <xdr:row>282</xdr:row>
          <xdr:rowOff>190500</xdr:rowOff>
        </xdr:to>
        <xdr:sp macro="" textlink="">
          <xdr:nvSpPr>
            <xdr:cNvPr id="3377" name="Check Box 1404" hidden="1">
              <a:extLst>
                <a:ext uri="{63B3BB69-23CF-44E3-9099-C40C66FF867C}">
                  <a14:compatExt spid="_x0000_s3452"/>
                </a:ext>
                <a:ext uri="{FF2B5EF4-FFF2-40B4-BE49-F238E27FC236}">
                  <a16:creationId xmlns:a16="http://schemas.microsoft.com/office/drawing/2014/main" id="{00000000-0008-0000-0100-00003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283</xdr:row>
          <xdr:rowOff>28575</xdr:rowOff>
        </xdr:from>
        <xdr:to>
          <xdr:col>1</xdr:col>
          <xdr:colOff>285750</xdr:colOff>
          <xdr:row>283</xdr:row>
          <xdr:rowOff>190500</xdr:rowOff>
        </xdr:to>
        <xdr:sp macro="" textlink="">
          <xdr:nvSpPr>
            <xdr:cNvPr id="3378" name="Check Box 1405" hidden="1">
              <a:extLst>
                <a:ext uri="{63B3BB69-23CF-44E3-9099-C40C66FF867C}">
                  <a14:compatExt spid="_x0000_s3453"/>
                </a:ext>
                <a:ext uri="{FF2B5EF4-FFF2-40B4-BE49-F238E27FC236}">
                  <a16:creationId xmlns:a16="http://schemas.microsoft.com/office/drawing/2014/main" id="{00000000-0008-0000-0100-00003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284</xdr:row>
          <xdr:rowOff>28575</xdr:rowOff>
        </xdr:from>
        <xdr:to>
          <xdr:col>1</xdr:col>
          <xdr:colOff>285750</xdr:colOff>
          <xdr:row>284</xdr:row>
          <xdr:rowOff>190500</xdr:rowOff>
        </xdr:to>
        <xdr:sp macro="" textlink="">
          <xdr:nvSpPr>
            <xdr:cNvPr id="3379" name="Check Box 1406" hidden="1">
              <a:extLst>
                <a:ext uri="{63B3BB69-23CF-44E3-9099-C40C66FF867C}">
                  <a14:compatExt spid="_x0000_s3454"/>
                </a:ext>
                <a:ext uri="{FF2B5EF4-FFF2-40B4-BE49-F238E27FC236}">
                  <a16:creationId xmlns:a16="http://schemas.microsoft.com/office/drawing/2014/main" id="{00000000-0008-0000-0100-00003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286</xdr:row>
          <xdr:rowOff>28575</xdr:rowOff>
        </xdr:from>
        <xdr:to>
          <xdr:col>1</xdr:col>
          <xdr:colOff>285750</xdr:colOff>
          <xdr:row>286</xdr:row>
          <xdr:rowOff>190500</xdr:rowOff>
        </xdr:to>
        <xdr:sp macro="" textlink="">
          <xdr:nvSpPr>
            <xdr:cNvPr id="3380" name="Check Box 1407" hidden="1">
              <a:extLst>
                <a:ext uri="{63B3BB69-23CF-44E3-9099-C40C66FF867C}">
                  <a14:compatExt spid="_x0000_s3455"/>
                </a:ext>
                <a:ext uri="{FF2B5EF4-FFF2-40B4-BE49-F238E27FC236}">
                  <a16:creationId xmlns:a16="http://schemas.microsoft.com/office/drawing/2014/main" id="{00000000-0008-0000-0100-00003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285</xdr:row>
          <xdr:rowOff>28575</xdr:rowOff>
        </xdr:from>
        <xdr:to>
          <xdr:col>1</xdr:col>
          <xdr:colOff>285750</xdr:colOff>
          <xdr:row>285</xdr:row>
          <xdr:rowOff>190500</xdr:rowOff>
        </xdr:to>
        <xdr:sp macro="" textlink="">
          <xdr:nvSpPr>
            <xdr:cNvPr id="3381" name="Check Box 1408" hidden="1">
              <a:extLst>
                <a:ext uri="{63B3BB69-23CF-44E3-9099-C40C66FF867C}">
                  <a14:compatExt spid="_x0000_s3456"/>
                </a:ext>
                <a:ext uri="{FF2B5EF4-FFF2-40B4-BE49-F238E27FC236}">
                  <a16:creationId xmlns:a16="http://schemas.microsoft.com/office/drawing/2014/main" id="{00000000-0008-0000-0100-00003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287</xdr:row>
          <xdr:rowOff>28575</xdr:rowOff>
        </xdr:from>
        <xdr:to>
          <xdr:col>1</xdr:col>
          <xdr:colOff>285750</xdr:colOff>
          <xdr:row>287</xdr:row>
          <xdr:rowOff>190500</xdr:rowOff>
        </xdr:to>
        <xdr:sp macro="" textlink="">
          <xdr:nvSpPr>
            <xdr:cNvPr id="3382" name="Check Box 1409" hidden="1">
              <a:extLst>
                <a:ext uri="{63B3BB69-23CF-44E3-9099-C40C66FF867C}">
                  <a14:compatExt spid="_x0000_s3457"/>
                </a:ext>
                <a:ext uri="{FF2B5EF4-FFF2-40B4-BE49-F238E27FC236}">
                  <a16:creationId xmlns:a16="http://schemas.microsoft.com/office/drawing/2014/main" id="{00000000-0008-0000-0100-00003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288</xdr:row>
          <xdr:rowOff>28575</xdr:rowOff>
        </xdr:from>
        <xdr:to>
          <xdr:col>1</xdr:col>
          <xdr:colOff>285750</xdr:colOff>
          <xdr:row>288</xdr:row>
          <xdr:rowOff>190500</xdr:rowOff>
        </xdr:to>
        <xdr:sp macro="" textlink="">
          <xdr:nvSpPr>
            <xdr:cNvPr id="3383" name="Check Box 1410" hidden="1">
              <a:extLst>
                <a:ext uri="{63B3BB69-23CF-44E3-9099-C40C66FF867C}">
                  <a14:compatExt spid="_x0000_s3458"/>
                </a:ext>
                <a:ext uri="{FF2B5EF4-FFF2-40B4-BE49-F238E27FC236}">
                  <a16:creationId xmlns:a16="http://schemas.microsoft.com/office/drawing/2014/main" id="{00000000-0008-0000-0100-00003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289</xdr:row>
          <xdr:rowOff>28575</xdr:rowOff>
        </xdr:from>
        <xdr:to>
          <xdr:col>1</xdr:col>
          <xdr:colOff>285750</xdr:colOff>
          <xdr:row>289</xdr:row>
          <xdr:rowOff>190500</xdr:rowOff>
        </xdr:to>
        <xdr:sp macro="" textlink="">
          <xdr:nvSpPr>
            <xdr:cNvPr id="3384" name="Check Box 1411" hidden="1">
              <a:extLst>
                <a:ext uri="{63B3BB69-23CF-44E3-9099-C40C66FF867C}">
                  <a14:compatExt spid="_x0000_s3459"/>
                </a:ext>
                <a:ext uri="{FF2B5EF4-FFF2-40B4-BE49-F238E27FC236}">
                  <a16:creationId xmlns:a16="http://schemas.microsoft.com/office/drawing/2014/main" id="{00000000-0008-0000-0100-00003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290</xdr:row>
          <xdr:rowOff>28575</xdr:rowOff>
        </xdr:from>
        <xdr:to>
          <xdr:col>1</xdr:col>
          <xdr:colOff>285750</xdr:colOff>
          <xdr:row>290</xdr:row>
          <xdr:rowOff>190500</xdr:rowOff>
        </xdr:to>
        <xdr:sp macro="" textlink="">
          <xdr:nvSpPr>
            <xdr:cNvPr id="3385" name="Check Box 1420" hidden="1">
              <a:extLst>
                <a:ext uri="{63B3BB69-23CF-44E3-9099-C40C66FF867C}">
                  <a14:compatExt spid="_x0000_s3468"/>
                </a:ext>
                <a:ext uri="{FF2B5EF4-FFF2-40B4-BE49-F238E27FC236}">
                  <a16:creationId xmlns:a16="http://schemas.microsoft.com/office/drawing/2014/main" id="{00000000-0008-0000-0100-00003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291</xdr:row>
          <xdr:rowOff>28575</xdr:rowOff>
        </xdr:from>
        <xdr:to>
          <xdr:col>1</xdr:col>
          <xdr:colOff>285750</xdr:colOff>
          <xdr:row>291</xdr:row>
          <xdr:rowOff>190500</xdr:rowOff>
        </xdr:to>
        <xdr:sp macro="" textlink="">
          <xdr:nvSpPr>
            <xdr:cNvPr id="3386" name="Check Box 1421" hidden="1">
              <a:extLst>
                <a:ext uri="{63B3BB69-23CF-44E3-9099-C40C66FF867C}">
                  <a14:compatExt spid="_x0000_s3469"/>
                </a:ext>
                <a:ext uri="{FF2B5EF4-FFF2-40B4-BE49-F238E27FC236}">
                  <a16:creationId xmlns:a16="http://schemas.microsoft.com/office/drawing/2014/main" id="{00000000-0008-0000-0100-00003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292</xdr:row>
          <xdr:rowOff>28575</xdr:rowOff>
        </xdr:from>
        <xdr:to>
          <xdr:col>1</xdr:col>
          <xdr:colOff>285750</xdr:colOff>
          <xdr:row>292</xdr:row>
          <xdr:rowOff>190500</xdr:rowOff>
        </xdr:to>
        <xdr:sp macro="" textlink="">
          <xdr:nvSpPr>
            <xdr:cNvPr id="3442" name="Check Box 1422" hidden="1">
              <a:extLst>
                <a:ext uri="{63B3BB69-23CF-44E3-9099-C40C66FF867C}">
                  <a14:compatExt spid="_x0000_s3470"/>
                </a:ext>
                <a:ext uri="{FF2B5EF4-FFF2-40B4-BE49-F238E27FC236}">
                  <a16:creationId xmlns:a16="http://schemas.microsoft.com/office/drawing/2014/main" id="{00000000-0008-0000-0100-00007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294</xdr:row>
          <xdr:rowOff>28575</xdr:rowOff>
        </xdr:from>
        <xdr:to>
          <xdr:col>1</xdr:col>
          <xdr:colOff>285750</xdr:colOff>
          <xdr:row>294</xdr:row>
          <xdr:rowOff>190500</xdr:rowOff>
        </xdr:to>
        <xdr:sp macro="" textlink="">
          <xdr:nvSpPr>
            <xdr:cNvPr id="3443" name="Check Box 1423" hidden="1">
              <a:extLst>
                <a:ext uri="{63B3BB69-23CF-44E3-9099-C40C66FF867C}">
                  <a14:compatExt spid="_x0000_s3471"/>
                </a:ext>
                <a:ext uri="{FF2B5EF4-FFF2-40B4-BE49-F238E27FC236}">
                  <a16:creationId xmlns:a16="http://schemas.microsoft.com/office/drawing/2014/main" id="{00000000-0008-0000-0100-00007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293</xdr:row>
          <xdr:rowOff>28575</xdr:rowOff>
        </xdr:from>
        <xdr:to>
          <xdr:col>1</xdr:col>
          <xdr:colOff>285750</xdr:colOff>
          <xdr:row>293</xdr:row>
          <xdr:rowOff>190500</xdr:rowOff>
        </xdr:to>
        <xdr:sp macro="" textlink="">
          <xdr:nvSpPr>
            <xdr:cNvPr id="3460" name="Check Box 1424" hidden="1">
              <a:extLst>
                <a:ext uri="{63B3BB69-23CF-44E3-9099-C40C66FF867C}">
                  <a14:compatExt spid="_x0000_s3472"/>
                </a:ext>
                <a:ext uri="{FF2B5EF4-FFF2-40B4-BE49-F238E27FC236}">
                  <a16:creationId xmlns:a16="http://schemas.microsoft.com/office/drawing/2014/main" id="{00000000-0008-0000-0100-00008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295</xdr:row>
          <xdr:rowOff>28575</xdr:rowOff>
        </xdr:from>
        <xdr:to>
          <xdr:col>1</xdr:col>
          <xdr:colOff>285750</xdr:colOff>
          <xdr:row>295</xdr:row>
          <xdr:rowOff>190500</xdr:rowOff>
        </xdr:to>
        <xdr:sp macro="" textlink="">
          <xdr:nvSpPr>
            <xdr:cNvPr id="3461" name="Check Box 1425" hidden="1">
              <a:extLst>
                <a:ext uri="{63B3BB69-23CF-44E3-9099-C40C66FF867C}">
                  <a14:compatExt spid="_x0000_s3473"/>
                </a:ext>
                <a:ext uri="{FF2B5EF4-FFF2-40B4-BE49-F238E27FC236}">
                  <a16:creationId xmlns:a16="http://schemas.microsoft.com/office/drawing/2014/main" id="{00000000-0008-0000-0100-00008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296</xdr:row>
          <xdr:rowOff>28575</xdr:rowOff>
        </xdr:from>
        <xdr:to>
          <xdr:col>1</xdr:col>
          <xdr:colOff>285750</xdr:colOff>
          <xdr:row>296</xdr:row>
          <xdr:rowOff>190500</xdr:rowOff>
        </xdr:to>
        <xdr:sp macro="" textlink="">
          <xdr:nvSpPr>
            <xdr:cNvPr id="3462" name="Check Box 1426" hidden="1">
              <a:extLst>
                <a:ext uri="{63B3BB69-23CF-44E3-9099-C40C66FF867C}">
                  <a14:compatExt spid="_x0000_s3474"/>
                </a:ext>
                <a:ext uri="{FF2B5EF4-FFF2-40B4-BE49-F238E27FC236}">
                  <a16:creationId xmlns:a16="http://schemas.microsoft.com/office/drawing/2014/main" id="{00000000-0008-0000-0100-00008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297</xdr:row>
          <xdr:rowOff>28575</xdr:rowOff>
        </xdr:from>
        <xdr:to>
          <xdr:col>1</xdr:col>
          <xdr:colOff>285750</xdr:colOff>
          <xdr:row>297</xdr:row>
          <xdr:rowOff>190500</xdr:rowOff>
        </xdr:to>
        <xdr:sp macro="" textlink="">
          <xdr:nvSpPr>
            <xdr:cNvPr id="3463" name="Check Box 1427" hidden="1">
              <a:extLst>
                <a:ext uri="{63B3BB69-23CF-44E3-9099-C40C66FF867C}">
                  <a14:compatExt spid="_x0000_s3475"/>
                </a:ext>
                <a:ext uri="{FF2B5EF4-FFF2-40B4-BE49-F238E27FC236}">
                  <a16:creationId xmlns:a16="http://schemas.microsoft.com/office/drawing/2014/main" id="{00000000-0008-0000-0100-00008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230</xdr:row>
          <xdr:rowOff>28575</xdr:rowOff>
        </xdr:from>
        <xdr:to>
          <xdr:col>1</xdr:col>
          <xdr:colOff>285750</xdr:colOff>
          <xdr:row>230</xdr:row>
          <xdr:rowOff>190500</xdr:rowOff>
        </xdr:to>
        <xdr:sp macro="" textlink="">
          <xdr:nvSpPr>
            <xdr:cNvPr id="3464" name="Check Box 1428" hidden="1">
              <a:extLst>
                <a:ext uri="{63B3BB69-23CF-44E3-9099-C40C66FF867C}">
                  <a14:compatExt spid="_x0000_s3476"/>
                </a:ext>
                <a:ext uri="{FF2B5EF4-FFF2-40B4-BE49-F238E27FC236}">
                  <a16:creationId xmlns:a16="http://schemas.microsoft.com/office/drawing/2014/main" id="{00000000-0008-0000-0100-00008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231</xdr:row>
          <xdr:rowOff>28575</xdr:rowOff>
        </xdr:from>
        <xdr:to>
          <xdr:col>1</xdr:col>
          <xdr:colOff>285750</xdr:colOff>
          <xdr:row>231</xdr:row>
          <xdr:rowOff>190500</xdr:rowOff>
        </xdr:to>
        <xdr:sp macro="" textlink="">
          <xdr:nvSpPr>
            <xdr:cNvPr id="3465" name="Check Box 1429" hidden="1">
              <a:extLst>
                <a:ext uri="{63B3BB69-23CF-44E3-9099-C40C66FF867C}">
                  <a14:compatExt spid="_x0000_s3477"/>
                </a:ext>
                <a:ext uri="{FF2B5EF4-FFF2-40B4-BE49-F238E27FC236}">
                  <a16:creationId xmlns:a16="http://schemas.microsoft.com/office/drawing/2014/main" id="{00000000-0008-0000-0100-00008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298</xdr:row>
          <xdr:rowOff>28575</xdr:rowOff>
        </xdr:from>
        <xdr:to>
          <xdr:col>1</xdr:col>
          <xdr:colOff>285750</xdr:colOff>
          <xdr:row>298</xdr:row>
          <xdr:rowOff>190500</xdr:rowOff>
        </xdr:to>
        <xdr:sp macro="" textlink="">
          <xdr:nvSpPr>
            <xdr:cNvPr id="3466" name="Check Box 1430" hidden="1">
              <a:extLst>
                <a:ext uri="{63B3BB69-23CF-44E3-9099-C40C66FF867C}">
                  <a14:compatExt spid="_x0000_s3478"/>
                </a:ext>
                <a:ext uri="{FF2B5EF4-FFF2-40B4-BE49-F238E27FC236}">
                  <a16:creationId xmlns:a16="http://schemas.microsoft.com/office/drawing/2014/main" id="{00000000-0008-0000-0100-00008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299</xdr:row>
          <xdr:rowOff>28575</xdr:rowOff>
        </xdr:from>
        <xdr:to>
          <xdr:col>1</xdr:col>
          <xdr:colOff>285750</xdr:colOff>
          <xdr:row>299</xdr:row>
          <xdr:rowOff>190500</xdr:rowOff>
        </xdr:to>
        <xdr:sp macro="" textlink="">
          <xdr:nvSpPr>
            <xdr:cNvPr id="3467" name="Check Box 1431" hidden="1">
              <a:extLst>
                <a:ext uri="{63B3BB69-23CF-44E3-9099-C40C66FF867C}">
                  <a14:compatExt spid="_x0000_s3479"/>
                </a:ext>
                <a:ext uri="{FF2B5EF4-FFF2-40B4-BE49-F238E27FC236}">
                  <a16:creationId xmlns:a16="http://schemas.microsoft.com/office/drawing/2014/main" id="{00000000-0008-0000-0100-00008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323</xdr:row>
          <xdr:rowOff>28575</xdr:rowOff>
        </xdr:from>
        <xdr:to>
          <xdr:col>1</xdr:col>
          <xdr:colOff>285750</xdr:colOff>
          <xdr:row>323</xdr:row>
          <xdr:rowOff>190500</xdr:rowOff>
        </xdr:to>
        <xdr:sp macro="" textlink="">
          <xdr:nvSpPr>
            <xdr:cNvPr id="4320" name="Check Box 1432" hidden="1">
              <a:extLst>
                <a:ext uri="{63B3BB69-23CF-44E3-9099-C40C66FF867C}">
                  <a14:compatExt spid="_x0000_s3480"/>
                </a:ext>
                <a:ext uri="{FF2B5EF4-FFF2-40B4-BE49-F238E27FC236}">
                  <a16:creationId xmlns:a16="http://schemas.microsoft.com/office/drawing/2014/main" id="{00000000-0008-0000-01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324</xdr:row>
          <xdr:rowOff>28575</xdr:rowOff>
        </xdr:from>
        <xdr:to>
          <xdr:col>1</xdr:col>
          <xdr:colOff>285750</xdr:colOff>
          <xdr:row>324</xdr:row>
          <xdr:rowOff>190500</xdr:rowOff>
        </xdr:to>
        <xdr:sp macro="" textlink="">
          <xdr:nvSpPr>
            <xdr:cNvPr id="4321" name="Check Box 1433" hidden="1">
              <a:extLst>
                <a:ext uri="{63B3BB69-23CF-44E3-9099-C40C66FF867C}">
                  <a14:compatExt spid="_x0000_s3481"/>
                </a:ext>
                <a:ext uri="{FF2B5EF4-FFF2-40B4-BE49-F238E27FC236}">
                  <a16:creationId xmlns:a16="http://schemas.microsoft.com/office/drawing/2014/main" id="{00000000-0008-0000-0100-0000E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325</xdr:row>
          <xdr:rowOff>28575</xdr:rowOff>
        </xdr:from>
        <xdr:to>
          <xdr:col>1</xdr:col>
          <xdr:colOff>285750</xdr:colOff>
          <xdr:row>325</xdr:row>
          <xdr:rowOff>190500</xdr:rowOff>
        </xdr:to>
        <xdr:sp macro="" textlink="">
          <xdr:nvSpPr>
            <xdr:cNvPr id="4322" name="Check Box 1434" hidden="1">
              <a:extLst>
                <a:ext uri="{63B3BB69-23CF-44E3-9099-C40C66FF867C}">
                  <a14:compatExt spid="_x0000_s3482"/>
                </a:ext>
                <a:ext uri="{FF2B5EF4-FFF2-40B4-BE49-F238E27FC236}">
                  <a16:creationId xmlns:a16="http://schemas.microsoft.com/office/drawing/2014/main" id="{00000000-0008-0000-0100-0000E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326</xdr:row>
          <xdr:rowOff>28575</xdr:rowOff>
        </xdr:from>
        <xdr:to>
          <xdr:col>1</xdr:col>
          <xdr:colOff>285750</xdr:colOff>
          <xdr:row>326</xdr:row>
          <xdr:rowOff>190500</xdr:rowOff>
        </xdr:to>
        <xdr:sp macro="" textlink="">
          <xdr:nvSpPr>
            <xdr:cNvPr id="4323" name="Check Box 1435" hidden="1">
              <a:extLst>
                <a:ext uri="{63B3BB69-23CF-44E3-9099-C40C66FF867C}">
                  <a14:compatExt spid="_x0000_s3483"/>
                </a:ext>
                <a:ext uri="{FF2B5EF4-FFF2-40B4-BE49-F238E27FC236}">
                  <a16:creationId xmlns:a16="http://schemas.microsoft.com/office/drawing/2014/main" id="{00000000-0008-0000-0100-0000E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327</xdr:row>
          <xdr:rowOff>28575</xdr:rowOff>
        </xdr:from>
        <xdr:to>
          <xdr:col>1</xdr:col>
          <xdr:colOff>285750</xdr:colOff>
          <xdr:row>327</xdr:row>
          <xdr:rowOff>190500</xdr:rowOff>
        </xdr:to>
        <xdr:sp macro="" textlink="">
          <xdr:nvSpPr>
            <xdr:cNvPr id="4324" name="Check Box 1436" hidden="1">
              <a:extLst>
                <a:ext uri="{63B3BB69-23CF-44E3-9099-C40C66FF867C}">
                  <a14:compatExt spid="_x0000_s3484"/>
                </a:ext>
                <a:ext uri="{FF2B5EF4-FFF2-40B4-BE49-F238E27FC236}">
                  <a16:creationId xmlns:a16="http://schemas.microsoft.com/office/drawing/2014/main" id="{00000000-0008-0000-0100-0000E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328</xdr:row>
          <xdr:rowOff>28575</xdr:rowOff>
        </xdr:from>
        <xdr:to>
          <xdr:col>1</xdr:col>
          <xdr:colOff>285750</xdr:colOff>
          <xdr:row>328</xdr:row>
          <xdr:rowOff>190500</xdr:rowOff>
        </xdr:to>
        <xdr:sp macro="" textlink="">
          <xdr:nvSpPr>
            <xdr:cNvPr id="4325" name="Check Box 1437" hidden="1">
              <a:extLst>
                <a:ext uri="{63B3BB69-23CF-44E3-9099-C40C66FF867C}">
                  <a14:compatExt spid="_x0000_s3485"/>
                </a:ext>
                <a:ext uri="{FF2B5EF4-FFF2-40B4-BE49-F238E27FC236}">
                  <a16:creationId xmlns:a16="http://schemas.microsoft.com/office/drawing/2014/main" id="{00000000-0008-0000-0100-0000E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329</xdr:row>
          <xdr:rowOff>28575</xdr:rowOff>
        </xdr:from>
        <xdr:to>
          <xdr:col>1</xdr:col>
          <xdr:colOff>285750</xdr:colOff>
          <xdr:row>329</xdr:row>
          <xdr:rowOff>190500</xdr:rowOff>
        </xdr:to>
        <xdr:sp macro="" textlink="">
          <xdr:nvSpPr>
            <xdr:cNvPr id="4326" name="Check Box 1438" hidden="1">
              <a:extLst>
                <a:ext uri="{63B3BB69-23CF-44E3-9099-C40C66FF867C}">
                  <a14:compatExt spid="_x0000_s3486"/>
                </a:ext>
                <a:ext uri="{FF2B5EF4-FFF2-40B4-BE49-F238E27FC236}">
                  <a16:creationId xmlns:a16="http://schemas.microsoft.com/office/drawing/2014/main" id="{00000000-0008-0000-0100-0000E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330</xdr:row>
          <xdr:rowOff>28575</xdr:rowOff>
        </xdr:from>
        <xdr:to>
          <xdr:col>1</xdr:col>
          <xdr:colOff>285750</xdr:colOff>
          <xdr:row>330</xdr:row>
          <xdr:rowOff>190500</xdr:rowOff>
        </xdr:to>
        <xdr:sp macro="" textlink="">
          <xdr:nvSpPr>
            <xdr:cNvPr id="4327" name="Check Box 1439" hidden="1">
              <a:extLst>
                <a:ext uri="{63B3BB69-23CF-44E3-9099-C40C66FF867C}">
                  <a14:compatExt spid="_x0000_s3487"/>
                </a:ext>
                <a:ext uri="{FF2B5EF4-FFF2-40B4-BE49-F238E27FC236}">
                  <a16:creationId xmlns:a16="http://schemas.microsoft.com/office/drawing/2014/main" id="{00000000-0008-0000-0100-0000E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331</xdr:row>
          <xdr:rowOff>28575</xdr:rowOff>
        </xdr:from>
        <xdr:to>
          <xdr:col>1</xdr:col>
          <xdr:colOff>285750</xdr:colOff>
          <xdr:row>331</xdr:row>
          <xdr:rowOff>190500</xdr:rowOff>
        </xdr:to>
        <xdr:sp macro="" textlink="">
          <xdr:nvSpPr>
            <xdr:cNvPr id="4328" name="Check Box 1440" hidden="1">
              <a:extLst>
                <a:ext uri="{63B3BB69-23CF-44E3-9099-C40C66FF867C}">
                  <a14:compatExt spid="_x0000_s3488"/>
                </a:ext>
                <a:ext uri="{FF2B5EF4-FFF2-40B4-BE49-F238E27FC236}">
                  <a16:creationId xmlns:a16="http://schemas.microsoft.com/office/drawing/2014/main" id="{00000000-0008-0000-01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332</xdr:row>
          <xdr:rowOff>28575</xdr:rowOff>
        </xdr:from>
        <xdr:to>
          <xdr:col>1</xdr:col>
          <xdr:colOff>285750</xdr:colOff>
          <xdr:row>332</xdr:row>
          <xdr:rowOff>190500</xdr:rowOff>
        </xdr:to>
        <xdr:sp macro="" textlink="">
          <xdr:nvSpPr>
            <xdr:cNvPr id="4329" name="Check Box 1441" hidden="1">
              <a:extLst>
                <a:ext uri="{63B3BB69-23CF-44E3-9099-C40C66FF867C}">
                  <a14:compatExt spid="_x0000_s3489"/>
                </a:ext>
                <a:ext uri="{FF2B5EF4-FFF2-40B4-BE49-F238E27FC236}">
                  <a16:creationId xmlns:a16="http://schemas.microsoft.com/office/drawing/2014/main" id="{00000000-0008-0000-01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333</xdr:row>
          <xdr:rowOff>28575</xdr:rowOff>
        </xdr:from>
        <xdr:to>
          <xdr:col>1</xdr:col>
          <xdr:colOff>285750</xdr:colOff>
          <xdr:row>333</xdr:row>
          <xdr:rowOff>190500</xdr:rowOff>
        </xdr:to>
        <xdr:sp macro="" textlink="">
          <xdr:nvSpPr>
            <xdr:cNvPr id="4330" name="Check Box 1442" hidden="1">
              <a:extLst>
                <a:ext uri="{63B3BB69-23CF-44E3-9099-C40C66FF867C}">
                  <a14:compatExt spid="_x0000_s3490"/>
                </a:ext>
                <a:ext uri="{FF2B5EF4-FFF2-40B4-BE49-F238E27FC236}">
                  <a16:creationId xmlns:a16="http://schemas.microsoft.com/office/drawing/2014/main" id="{00000000-0008-0000-01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334</xdr:row>
          <xdr:rowOff>28575</xdr:rowOff>
        </xdr:from>
        <xdr:to>
          <xdr:col>1</xdr:col>
          <xdr:colOff>285750</xdr:colOff>
          <xdr:row>334</xdr:row>
          <xdr:rowOff>190500</xdr:rowOff>
        </xdr:to>
        <xdr:sp macro="" textlink="">
          <xdr:nvSpPr>
            <xdr:cNvPr id="4331" name="Check Box 1443" hidden="1">
              <a:extLst>
                <a:ext uri="{63B3BB69-23CF-44E3-9099-C40C66FF867C}">
                  <a14:compatExt spid="_x0000_s3491"/>
                </a:ext>
                <a:ext uri="{FF2B5EF4-FFF2-40B4-BE49-F238E27FC236}">
                  <a16:creationId xmlns:a16="http://schemas.microsoft.com/office/drawing/2014/main" id="{00000000-0008-0000-01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335</xdr:row>
          <xdr:rowOff>28575</xdr:rowOff>
        </xdr:from>
        <xdr:to>
          <xdr:col>1</xdr:col>
          <xdr:colOff>285750</xdr:colOff>
          <xdr:row>335</xdr:row>
          <xdr:rowOff>190500</xdr:rowOff>
        </xdr:to>
        <xdr:sp macro="" textlink="">
          <xdr:nvSpPr>
            <xdr:cNvPr id="4332" name="Check Box 1444" hidden="1">
              <a:extLst>
                <a:ext uri="{63B3BB69-23CF-44E3-9099-C40C66FF867C}">
                  <a14:compatExt spid="_x0000_s3492"/>
                </a:ext>
                <a:ext uri="{FF2B5EF4-FFF2-40B4-BE49-F238E27FC236}">
                  <a16:creationId xmlns:a16="http://schemas.microsoft.com/office/drawing/2014/main" id="{00000000-0008-0000-01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336</xdr:row>
          <xdr:rowOff>28575</xdr:rowOff>
        </xdr:from>
        <xdr:to>
          <xdr:col>1</xdr:col>
          <xdr:colOff>285750</xdr:colOff>
          <xdr:row>336</xdr:row>
          <xdr:rowOff>190500</xdr:rowOff>
        </xdr:to>
        <xdr:sp macro="" textlink="">
          <xdr:nvSpPr>
            <xdr:cNvPr id="4333" name="Check Box 1445" hidden="1">
              <a:extLst>
                <a:ext uri="{63B3BB69-23CF-44E3-9099-C40C66FF867C}">
                  <a14:compatExt spid="_x0000_s3493"/>
                </a:ext>
                <a:ext uri="{FF2B5EF4-FFF2-40B4-BE49-F238E27FC236}">
                  <a16:creationId xmlns:a16="http://schemas.microsoft.com/office/drawing/2014/main" id="{00000000-0008-0000-0100-0000E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338</xdr:row>
          <xdr:rowOff>28575</xdr:rowOff>
        </xdr:from>
        <xdr:to>
          <xdr:col>1</xdr:col>
          <xdr:colOff>285750</xdr:colOff>
          <xdr:row>338</xdr:row>
          <xdr:rowOff>190500</xdr:rowOff>
        </xdr:to>
        <xdr:sp macro="" textlink="">
          <xdr:nvSpPr>
            <xdr:cNvPr id="4334" name="Check Box 1446" hidden="1">
              <a:extLst>
                <a:ext uri="{63B3BB69-23CF-44E3-9099-C40C66FF867C}">
                  <a14:compatExt spid="_x0000_s3494"/>
                </a:ext>
                <a:ext uri="{FF2B5EF4-FFF2-40B4-BE49-F238E27FC236}">
                  <a16:creationId xmlns:a16="http://schemas.microsoft.com/office/drawing/2014/main" id="{00000000-0008-0000-01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339</xdr:row>
          <xdr:rowOff>28575</xdr:rowOff>
        </xdr:from>
        <xdr:to>
          <xdr:col>1</xdr:col>
          <xdr:colOff>285750</xdr:colOff>
          <xdr:row>339</xdr:row>
          <xdr:rowOff>190500</xdr:rowOff>
        </xdr:to>
        <xdr:sp macro="" textlink="">
          <xdr:nvSpPr>
            <xdr:cNvPr id="4335" name="Check Box 1447" hidden="1">
              <a:extLst>
                <a:ext uri="{63B3BB69-23CF-44E3-9099-C40C66FF867C}">
                  <a14:compatExt spid="_x0000_s3495"/>
                </a:ext>
                <a:ext uri="{FF2B5EF4-FFF2-40B4-BE49-F238E27FC236}">
                  <a16:creationId xmlns:a16="http://schemas.microsoft.com/office/drawing/2014/main" id="{00000000-0008-0000-01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343</xdr:row>
          <xdr:rowOff>28575</xdr:rowOff>
        </xdr:from>
        <xdr:to>
          <xdr:col>1</xdr:col>
          <xdr:colOff>285750</xdr:colOff>
          <xdr:row>343</xdr:row>
          <xdr:rowOff>190500</xdr:rowOff>
        </xdr:to>
        <xdr:sp macro="" textlink="">
          <xdr:nvSpPr>
            <xdr:cNvPr id="4336" name="Check Box 1448" hidden="1">
              <a:extLst>
                <a:ext uri="{63B3BB69-23CF-44E3-9099-C40C66FF867C}">
                  <a14:compatExt spid="_x0000_s3496"/>
                </a:ext>
                <a:ext uri="{FF2B5EF4-FFF2-40B4-BE49-F238E27FC236}">
                  <a16:creationId xmlns:a16="http://schemas.microsoft.com/office/drawing/2014/main" id="{00000000-0008-0000-01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344</xdr:row>
          <xdr:rowOff>28575</xdr:rowOff>
        </xdr:from>
        <xdr:to>
          <xdr:col>1</xdr:col>
          <xdr:colOff>285750</xdr:colOff>
          <xdr:row>344</xdr:row>
          <xdr:rowOff>190500</xdr:rowOff>
        </xdr:to>
        <xdr:sp macro="" textlink="">
          <xdr:nvSpPr>
            <xdr:cNvPr id="4337" name="Check Box 1449" hidden="1">
              <a:extLst>
                <a:ext uri="{63B3BB69-23CF-44E3-9099-C40C66FF867C}">
                  <a14:compatExt spid="_x0000_s3497"/>
                </a:ext>
                <a:ext uri="{FF2B5EF4-FFF2-40B4-BE49-F238E27FC236}">
                  <a16:creationId xmlns:a16="http://schemas.microsoft.com/office/drawing/2014/main" id="{00000000-0008-0000-01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345</xdr:row>
          <xdr:rowOff>28575</xdr:rowOff>
        </xdr:from>
        <xdr:to>
          <xdr:col>1</xdr:col>
          <xdr:colOff>285750</xdr:colOff>
          <xdr:row>345</xdr:row>
          <xdr:rowOff>190500</xdr:rowOff>
        </xdr:to>
        <xdr:sp macro="" textlink="">
          <xdr:nvSpPr>
            <xdr:cNvPr id="4338" name="Check Box 1450" hidden="1">
              <a:extLst>
                <a:ext uri="{63B3BB69-23CF-44E3-9099-C40C66FF867C}">
                  <a14:compatExt spid="_x0000_s3498"/>
                </a:ext>
                <a:ext uri="{FF2B5EF4-FFF2-40B4-BE49-F238E27FC236}">
                  <a16:creationId xmlns:a16="http://schemas.microsoft.com/office/drawing/2014/main" id="{00000000-0008-0000-01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346</xdr:row>
          <xdr:rowOff>28575</xdr:rowOff>
        </xdr:from>
        <xdr:to>
          <xdr:col>1</xdr:col>
          <xdr:colOff>285750</xdr:colOff>
          <xdr:row>346</xdr:row>
          <xdr:rowOff>190500</xdr:rowOff>
        </xdr:to>
        <xdr:sp macro="" textlink="">
          <xdr:nvSpPr>
            <xdr:cNvPr id="4339" name="Check Box 1451" hidden="1">
              <a:extLst>
                <a:ext uri="{63B3BB69-23CF-44E3-9099-C40C66FF867C}">
                  <a14:compatExt spid="_x0000_s3499"/>
                </a:ext>
                <a:ext uri="{FF2B5EF4-FFF2-40B4-BE49-F238E27FC236}">
                  <a16:creationId xmlns:a16="http://schemas.microsoft.com/office/drawing/2014/main" id="{00000000-0008-0000-01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347</xdr:row>
          <xdr:rowOff>28575</xdr:rowOff>
        </xdr:from>
        <xdr:to>
          <xdr:col>1</xdr:col>
          <xdr:colOff>285750</xdr:colOff>
          <xdr:row>347</xdr:row>
          <xdr:rowOff>190500</xdr:rowOff>
        </xdr:to>
        <xdr:sp macro="" textlink="">
          <xdr:nvSpPr>
            <xdr:cNvPr id="4340" name="Check Box 1452" hidden="1">
              <a:extLst>
                <a:ext uri="{63B3BB69-23CF-44E3-9099-C40C66FF867C}">
                  <a14:compatExt spid="_x0000_s3500"/>
                </a:ext>
                <a:ext uri="{FF2B5EF4-FFF2-40B4-BE49-F238E27FC236}">
                  <a16:creationId xmlns:a16="http://schemas.microsoft.com/office/drawing/2014/main" id="{00000000-0008-0000-01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348</xdr:row>
          <xdr:rowOff>28575</xdr:rowOff>
        </xdr:from>
        <xdr:to>
          <xdr:col>1</xdr:col>
          <xdr:colOff>285750</xdr:colOff>
          <xdr:row>348</xdr:row>
          <xdr:rowOff>190500</xdr:rowOff>
        </xdr:to>
        <xdr:sp macro="" textlink="">
          <xdr:nvSpPr>
            <xdr:cNvPr id="4341" name="Check Box 1453" hidden="1">
              <a:extLst>
                <a:ext uri="{63B3BB69-23CF-44E3-9099-C40C66FF867C}">
                  <a14:compatExt spid="_x0000_s3501"/>
                </a:ext>
                <a:ext uri="{FF2B5EF4-FFF2-40B4-BE49-F238E27FC236}">
                  <a16:creationId xmlns:a16="http://schemas.microsoft.com/office/drawing/2014/main" id="{00000000-0008-0000-01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349</xdr:row>
          <xdr:rowOff>28575</xdr:rowOff>
        </xdr:from>
        <xdr:to>
          <xdr:col>1</xdr:col>
          <xdr:colOff>285750</xdr:colOff>
          <xdr:row>349</xdr:row>
          <xdr:rowOff>190500</xdr:rowOff>
        </xdr:to>
        <xdr:sp macro="" textlink="">
          <xdr:nvSpPr>
            <xdr:cNvPr id="4342" name="Check Box 1454" hidden="1">
              <a:extLst>
                <a:ext uri="{63B3BB69-23CF-44E3-9099-C40C66FF867C}">
                  <a14:compatExt spid="_x0000_s3502"/>
                </a:ext>
                <a:ext uri="{FF2B5EF4-FFF2-40B4-BE49-F238E27FC236}">
                  <a16:creationId xmlns:a16="http://schemas.microsoft.com/office/drawing/2014/main" id="{00000000-0008-0000-01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350</xdr:row>
          <xdr:rowOff>28575</xdr:rowOff>
        </xdr:from>
        <xdr:to>
          <xdr:col>1</xdr:col>
          <xdr:colOff>285750</xdr:colOff>
          <xdr:row>350</xdr:row>
          <xdr:rowOff>190500</xdr:rowOff>
        </xdr:to>
        <xdr:sp macro="" textlink="">
          <xdr:nvSpPr>
            <xdr:cNvPr id="4343" name="Check Box 1455" hidden="1">
              <a:extLst>
                <a:ext uri="{63B3BB69-23CF-44E3-9099-C40C66FF867C}">
                  <a14:compatExt spid="_x0000_s3503"/>
                </a:ext>
                <a:ext uri="{FF2B5EF4-FFF2-40B4-BE49-F238E27FC236}">
                  <a16:creationId xmlns:a16="http://schemas.microsoft.com/office/drawing/2014/main" id="{00000000-0008-0000-01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351</xdr:row>
          <xdr:rowOff>28575</xdr:rowOff>
        </xdr:from>
        <xdr:to>
          <xdr:col>1</xdr:col>
          <xdr:colOff>285750</xdr:colOff>
          <xdr:row>351</xdr:row>
          <xdr:rowOff>190500</xdr:rowOff>
        </xdr:to>
        <xdr:sp macro="" textlink="">
          <xdr:nvSpPr>
            <xdr:cNvPr id="4344" name="Check Box 1456" hidden="1">
              <a:extLst>
                <a:ext uri="{63B3BB69-23CF-44E3-9099-C40C66FF867C}">
                  <a14:compatExt spid="_x0000_s3504"/>
                </a:ext>
                <a:ext uri="{FF2B5EF4-FFF2-40B4-BE49-F238E27FC236}">
                  <a16:creationId xmlns:a16="http://schemas.microsoft.com/office/drawing/2014/main" id="{00000000-0008-0000-01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352</xdr:row>
          <xdr:rowOff>28575</xdr:rowOff>
        </xdr:from>
        <xdr:to>
          <xdr:col>1</xdr:col>
          <xdr:colOff>285750</xdr:colOff>
          <xdr:row>352</xdr:row>
          <xdr:rowOff>190500</xdr:rowOff>
        </xdr:to>
        <xdr:sp macro="" textlink="">
          <xdr:nvSpPr>
            <xdr:cNvPr id="4345" name="Check Box 1457" hidden="1">
              <a:extLst>
                <a:ext uri="{63B3BB69-23CF-44E3-9099-C40C66FF867C}">
                  <a14:compatExt spid="_x0000_s3505"/>
                </a:ext>
                <a:ext uri="{FF2B5EF4-FFF2-40B4-BE49-F238E27FC236}">
                  <a16:creationId xmlns:a16="http://schemas.microsoft.com/office/drawing/2014/main" id="{00000000-0008-0000-01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353</xdr:row>
          <xdr:rowOff>28575</xdr:rowOff>
        </xdr:from>
        <xdr:to>
          <xdr:col>1</xdr:col>
          <xdr:colOff>285750</xdr:colOff>
          <xdr:row>353</xdr:row>
          <xdr:rowOff>190500</xdr:rowOff>
        </xdr:to>
        <xdr:sp macro="" textlink="">
          <xdr:nvSpPr>
            <xdr:cNvPr id="4346" name="Check Box 1458" hidden="1">
              <a:extLst>
                <a:ext uri="{63B3BB69-23CF-44E3-9099-C40C66FF867C}">
                  <a14:compatExt spid="_x0000_s3506"/>
                </a:ext>
                <a:ext uri="{FF2B5EF4-FFF2-40B4-BE49-F238E27FC236}">
                  <a16:creationId xmlns:a16="http://schemas.microsoft.com/office/drawing/2014/main" id="{00000000-0008-0000-01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354</xdr:row>
          <xdr:rowOff>28575</xdr:rowOff>
        </xdr:from>
        <xdr:to>
          <xdr:col>1</xdr:col>
          <xdr:colOff>285750</xdr:colOff>
          <xdr:row>354</xdr:row>
          <xdr:rowOff>190500</xdr:rowOff>
        </xdr:to>
        <xdr:sp macro="" textlink="">
          <xdr:nvSpPr>
            <xdr:cNvPr id="4347" name="Check Box 1459" hidden="1">
              <a:extLst>
                <a:ext uri="{63B3BB69-23CF-44E3-9099-C40C66FF867C}">
                  <a14:compatExt spid="_x0000_s3507"/>
                </a:ext>
                <a:ext uri="{FF2B5EF4-FFF2-40B4-BE49-F238E27FC236}">
                  <a16:creationId xmlns:a16="http://schemas.microsoft.com/office/drawing/2014/main" id="{00000000-0008-0000-0100-0000F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355</xdr:row>
          <xdr:rowOff>28575</xdr:rowOff>
        </xdr:from>
        <xdr:to>
          <xdr:col>1</xdr:col>
          <xdr:colOff>285750</xdr:colOff>
          <xdr:row>355</xdr:row>
          <xdr:rowOff>190500</xdr:rowOff>
        </xdr:to>
        <xdr:sp macro="" textlink="">
          <xdr:nvSpPr>
            <xdr:cNvPr id="4348" name="Check Box 1460" hidden="1">
              <a:extLst>
                <a:ext uri="{63B3BB69-23CF-44E3-9099-C40C66FF867C}">
                  <a14:compatExt spid="_x0000_s3508"/>
                </a:ext>
                <a:ext uri="{FF2B5EF4-FFF2-40B4-BE49-F238E27FC236}">
                  <a16:creationId xmlns:a16="http://schemas.microsoft.com/office/drawing/2014/main" id="{00000000-0008-0000-0100-0000F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356</xdr:row>
          <xdr:rowOff>28575</xdr:rowOff>
        </xdr:from>
        <xdr:to>
          <xdr:col>1</xdr:col>
          <xdr:colOff>285750</xdr:colOff>
          <xdr:row>356</xdr:row>
          <xdr:rowOff>190500</xdr:rowOff>
        </xdr:to>
        <xdr:sp macro="" textlink="">
          <xdr:nvSpPr>
            <xdr:cNvPr id="4349" name="Check Box 1461" hidden="1">
              <a:extLst>
                <a:ext uri="{63B3BB69-23CF-44E3-9099-C40C66FF867C}">
                  <a14:compatExt spid="_x0000_s3509"/>
                </a:ext>
                <a:ext uri="{FF2B5EF4-FFF2-40B4-BE49-F238E27FC236}">
                  <a16:creationId xmlns:a16="http://schemas.microsoft.com/office/drawing/2014/main" id="{00000000-0008-0000-01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357</xdr:row>
          <xdr:rowOff>28575</xdr:rowOff>
        </xdr:from>
        <xdr:to>
          <xdr:col>1</xdr:col>
          <xdr:colOff>285750</xdr:colOff>
          <xdr:row>357</xdr:row>
          <xdr:rowOff>190500</xdr:rowOff>
        </xdr:to>
        <xdr:sp macro="" textlink="">
          <xdr:nvSpPr>
            <xdr:cNvPr id="4350" name="Check Box 1462" hidden="1">
              <a:extLst>
                <a:ext uri="{63B3BB69-23CF-44E3-9099-C40C66FF867C}">
                  <a14:compatExt spid="_x0000_s3510"/>
                </a:ext>
                <a:ext uri="{FF2B5EF4-FFF2-40B4-BE49-F238E27FC236}">
                  <a16:creationId xmlns:a16="http://schemas.microsoft.com/office/drawing/2014/main" id="{00000000-0008-0000-0100-0000F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358</xdr:row>
          <xdr:rowOff>28575</xdr:rowOff>
        </xdr:from>
        <xdr:to>
          <xdr:col>1</xdr:col>
          <xdr:colOff>285750</xdr:colOff>
          <xdr:row>358</xdr:row>
          <xdr:rowOff>190500</xdr:rowOff>
        </xdr:to>
        <xdr:sp macro="" textlink="">
          <xdr:nvSpPr>
            <xdr:cNvPr id="4351" name="Check Box 1463" hidden="1">
              <a:extLst>
                <a:ext uri="{63B3BB69-23CF-44E3-9099-C40C66FF867C}">
                  <a14:compatExt spid="_x0000_s3511"/>
                </a:ext>
                <a:ext uri="{FF2B5EF4-FFF2-40B4-BE49-F238E27FC236}">
                  <a16:creationId xmlns:a16="http://schemas.microsoft.com/office/drawing/2014/main" id="{00000000-0008-0000-01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359</xdr:row>
          <xdr:rowOff>28575</xdr:rowOff>
        </xdr:from>
        <xdr:to>
          <xdr:col>1</xdr:col>
          <xdr:colOff>285750</xdr:colOff>
          <xdr:row>359</xdr:row>
          <xdr:rowOff>190500</xdr:rowOff>
        </xdr:to>
        <xdr:sp macro="" textlink="">
          <xdr:nvSpPr>
            <xdr:cNvPr id="4352" name="Check Box 1464" hidden="1">
              <a:extLst>
                <a:ext uri="{63B3BB69-23CF-44E3-9099-C40C66FF867C}">
                  <a14:compatExt spid="_x0000_s3512"/>
                </a:ext>
                <a:ext uri="{FF2B5EF4-FFF2-40B4-BE49-F238E27FC236}">
                  <a16:creationId xmlns:a16="http://schemas.microsoft.com/office/drawing/2014/main" id="{00000000-0008-0000-01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360</xdr:row>
          <xdr:rowOff>28575</xdr:rowOff>
        </xdr:from>
        <xdr:to>
          <xdr:col>1</xdr:col>
          <xdr:colOff>285750</xdr:colOff>
          <xdr:row>360</xdr:row>
          <xdr:rowOff>190500</xdr:rowOff>
        </xdr:to>
        <xdr:sp macro="" textlink="">
          <xdr:nvSpPr>
            <xdr:cNvPr id="4353" name="Check Box 1465" hidden="1">
              <a:extLst>
                <a:ext uri="{63B3BB69-23CF-44E3-9099-C40C66FF867C}">
                  <a14:compatExt spid="_x0000_s3513"/>
                </a:ext>
                <a:ext uri="{FF2B5EF4-FFF2-40B4-BE49-F238E27FC236}">
                  <a16:creationId xmlns:a16="http://schemas.microsoft.com/office/drawing/2014/main" id="{00000000-0008-0000-0100-00000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361</xdr:row>
          <xdr:rowOff>28575</xdr:rowOff>
        </xdr:from>
        <xdr:to>
          <xdr:col>1</xdr:col>
          <xdr:colOff>285750</xdr:colOff>
          <xdr:row>361</xdr:row>
          <xdr:rowOff>190500</xdr:rowOff>
        </xdr:to>
        <xdr:sp macro="" textlink="">
          <xdr:nvSpPr>
            <xdr:cNvPr id="4354" name="Check Box 1466" hidden="1">
              <a:extLst>
                <a:ext uri="{63B3BB69-23CF-44E3-9099-C40C66FF867C}">
                  <a14:compatExt spid="_x0000_s3514"/>
                </a:ext>
                <a:ext uri="{FF2B5EF4-FFF2-40B4-BE49-F238E27FC236}">
                  <a16:creationId xmlns:a16="http://schemas.microsoft.com/office/drawing/2014/main" id="{00000000-0008-0000-01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362</xdr:row>
          <xdr:rowOff>28575</xdr:rowOff>
        </xdr:from>
        <xdr:to>
          <xdr:col>1</xdr:col>
          <xdr:colOff>285750</xdr:colOff>
          <xdr:row>362</xdr:row>
          <xdr:rowOff>190500</xdr:rowOff>
        </xdr:to>
        <xdr:sp macro="" textlink="">
          <xdr:nvSpPr>
            <xdr:cNvPr id="4355" name="Check Box 1467" hidden="1">
              <a:extLst>
                <a:ext uri="{63B3BB69-23CF-44E3-9099-C40C66FF867C}">
                  <a14:compatExt spid="_x0000_s3515"/>
                </a:ext>
                <a:ext uri="{FF2B5EF4-FFF2-40B4-BE49-F238E27FC236}">
                  <a16:creationId xmlns:a16="http://schemas.microsoft.com/office/drawing/2014/main" id="{00000000-0008-0000-01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363</xdr:row>
          <xdr:rowOff>28575</xdr:rowOff>
        </xdr:from>
        <xdr:to>
          <xdr:col>1</xdr:col>
          <xdr:colOff>285750</xdr:colOff>
          <xdr:row>363</xdr:row>
          <xdr:rowOff>190500</xdr:rowOff>
        </xdr:to>
        <xdr:sp macro="" textlink="">
          <xdr:nvSpPr>
            <xdr:cNvPr id="4356" name="Check Box 1468" hidden="1">
              <a:extLst>
                <a:ext uri="{63B3BB69-23CF-44E3-9099-C40C66FF867C}">
                  <a14:compatExt spid="_x0000_s3516"/>
                </a:ext>
                <a:ext uri="{FF2B5EF4-FFF2-40B4-BE49-F238E27FC236}">
                  <a16:creationId xmlns:a16="http://schemas.microsoft.com/office/drawing/2014/main" id="{00000000-0008-0000-01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364</xdr:row>
          <xdr:rowOff>28575</xdr:rowOff>
        </xdr:from>
        <xdr:to>
          <xdr:col>1</xdr:col>
          <xdr:colOff>285750</xdr:colOff>
          <xdr:row>364</xdr:row>
          <xdr:rowOff>190500</xdr:rowOff>
        </xdr:to>
        <xdr:sp macro="" textlink="">
          <xdr:nvSpPr>
            <xdr:cNvPr id="4357" name="Check Box 1469" hidden="1">
              <a:extLst>
                <a:ext uri="{63B3BB69-23CF-44E3-9099-C40C66FF867C}">
                  <a14:compatExt spid="_x0000_s3517"/>
                </a:ext>
                <a:ext uri="{FF2B5EF4-FFF2-40B4-BE49-F238E27FC236}">
                  <a16:creationId xmlns:a16="http://schemas.microsoft.com/office/drawing/2014/main" id="{00000000-0008-0000-01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365</xdr:row>
          <xdr:rowOff>28575</xdr:rowOff>
        </xdr:from>
        <xdr:to>
          <xdr:col>1</xdr:col>
          <xdr:colOff>285750</xdr:colOff>
          <xdr:row>365</xdr:row>
          <xdr:rowOff>190500</xdr:rowOff>
        </xdr:to>
        <xdr:sp macro="" textlink="">
          <xdr:nvSpPr>
            <xdr:cNvPr id="4358" name="Check Box 1470" hidden="1">
              <a:extLst>
                <a:ext uri="{63B3BB69-23CF-44E3-9099-C40C66FF867C}">
                  <a14:compatExt spid="_x0000_s3518"/>
                </a:ext>
                <a:ext uri="{FF2B5EF4-FFF2-40B4-BE49-F238E27FC236}">
                  <a16:creationId xmlns:a16="http://schemas.microsoft.com/office/drawing/2014/main" id="{00000000-0008-0000-01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366</xdr:row>
          <xdr:rowOff>28575</xdr:rowOff>
        </xdr:from>
        <xdr:to>
          <xdr:col>1</xdr:col>
          <xdr:colOff>285750</xdr:colOff>
          <xdr:row>366</xdr:row>
          <xdr:rowOff>190500</xdr:rowOff>
        </xdr:to>
        <xdr:sp macro="" textlink="">
          <xdr:nvSpPr>
            <xdr:cNvPr id="4359" name="Check Box 1471" hidden="1">
              <a:extLst>
                <a:ext uri="{63B3BB69-23CF-44E3-9099-C40C66FF867C}">
                  <a14:compatExt spid="_x0000_s3519"/>
                </a:ext>
                <a:ext uri="{FF2B5EF4-FFF2-40B4-BE49-F238E27FC236}">
                  <a16:creationId xmlns:a16="http://schemas.microsoft.com/office/drawing/2014/main" id="{00000000-0008-0000-01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367</xdr:row>
          <xdr:rowOff>28575</xdr:rowOff>
        </xdr:from>
        <xdr:to>
          <xdr:col>1</xdr:col>
          <xdr:colOff>285750</xdr:colOff>
          <xdr:row>367</xdr:row>
          <xdr:rowOff>190500</xdr:rowOff>
        </xdr:to>
        <xdr:sp macro="" textlink="">
          <xdr:nvSpPr>
            <xdr:cNvPr id="4360" name="Check Box 1472" hidden="1">
              <a:extLst>
                <a:ext uri="{63B3BB69-23CF-44E3-9099-C40C66FF867C}">
                  <a14:compatExt spid="_x0000_s3520"/>
                </a:ext>
                <a:ext uri="{FF2B5EF4-FFF2-40B4-BE49-F238E27FC236}">
                  <a16:creationId xmlns:a16="http://schemas.microsoft.com/office/drawing/2014/main" id="{00000000-0008-0000-01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368</xdr:row>
          <xdr:rowOff>28575</xdr:rowOff>
        </xdr:from>
        <xdr:to>
          <xdr:col>1</xdr:col>
          <xdr:colOff>285750</xdr:colOff>
          <xdr:row>368</xdr:row>
          <xdr:rowOff>190500</xdr:rowOff>
        </xdr:to>
        <xdr:sp macro="" textlink="">
          <xdr:nvSpPr>
            <xdr:cNvPr id="4361" name="Check Box 1473" hidden="1">
              <a:extLst>
                <a:ext uri="{63B3BB69-23CF-44E3-9099-C40C66FF867C}">
                  <a14:compatExt spid="_x0000_s3521"/>
                </a:ext>
                <a:ext uri="{FF2B5EF4-FFF2-40B4-BE49-F238E27FC236}">
                  <a16:creationId xmlns:a16="http://schemas.microsoft.com/office/drawing/2014/main" id="{00000000-0008-0000-01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300</xdr:row>
          <xdr:rowOff>28575</xdr:rowOff>
        </xdr:from>
        <xdr:to>
          <xdr:col>1</xdr:col>
          <xdr:colOff>285750</xdr:colOff>
          <xdr:row>300</xdr:row>
          <xdr:rowOff>190500</xdr:rowOff>
        </xdr:to>
        <xdr:sp macro="" textlink="">
          <xdr:nvSpPr>
            <xdr:cNvPr id="4362" name="Check Box 1474" hidden="1">
              <a:extLst>
                <a:ext uri="{63B3BB69-23CF-44E3-9099-C40C66FF867C}">
                  <a14:compatExt spid="_x0000_s3522"/>
                </a:ext>
                <a:ext uri="{FF2B5EF4-FFF2-40B4-BE49-F238E27FC236}">
                  <a16:creationId xmlns:a16="http://schemas.microsoft.com/office/drawing/2014/main" id="{00000000-0008-0000-01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369</xdr:row>
          <xdr:rowOff>28575</xdr:rowOff>
        </xdr:from>
        <xdr:to>
          <xdr:col>1</xdr:col>
          <xdr:colOff>285750</xdr:colOff>
          <xdr:row>369</xdr:row>
          <xdr:rowOff>190500</xdr:rowOff>
        </xdr:to>
        <xdr:sp macro="" textlink="">
          <xdr:nvSpPr>
            <xdr:cNvPr id="4363" name="Check Box 1475" hidden="1">
              <a:extLst>
                <a:ext uri="{63B3BB69-23CF-44E3-9099-C40C66FF867C}">
                  <a14:compatExt spid="_x0000_s3523"/>
                </a:ext>
                <a:ext uri="{FF2B5EF4-FFF2-40B4-BE49-F238E27FC236}">
                  <a16:creationId xmlns:a16="http://schemas.microsoft.com/office/drawing/2014/main" id="{00000000-0008-0000-01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392</xdr:row>
          <xdr:rowOff>28575</xdr:rowOff>
        </xdr:from>
        <xdr:to>
          <xdr:col>1</xdr:col>
          <xdr:colOff>285750</xdr:colOff>
          <xdr:row>392</xdr:row>
          <xdr:rowOff>190500</xdr:rowOff>
        </xdr:to>
        <xdr:sp macro="" textlink="">
          <xdr:nvSpPr>
            <xdr:cNvPr id="4364" name="Check Box 1476" hidden="1">
              <a:extLst>
                <a:ext uri="{63B3BB69-23CF-44E3-9099-C40C66FF867C}">
                  <a14:compatExt spid="_x0000_s3524"/>
                </a:ext>
                <a:ext uri="{FF2B5EF4-FFF2-40B4-BE49-F238E27FC236}">
                  <a16:creationId xmlns:a16="http://schemas.microsoft.com/office/drawing/2014/main" id="{00000000-0008-0000-01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393</xdr:row>
          <xdr:rowOff>28575</xdr:rowOff>
        </xdr:from>
        <xdr:to>
          <xdr:col>1</xdr:col>
          <xdr:colOff>285750</xdr:colOff>
          <xdr:row>393</xdr:row>
          <xdr:rowOff>190500</xdr:rowOff>
        </xdr:to>
        <xdr:sp macro="" textlink="">
          <xdr:nvSpPr>
            <xdr:cNvPr id="4365" name="Check Box 1477" hidden="1">
              <a:extLst>
                <a:ext uri="{63B3BB69-23CF-44E3-9099-C40C66FF867C}">
                  <a14:compatExt spid="_x0000_s3525"/>
                </a:ext>
                <a:ext uri="{FF2B5EF4-FFF2-40B4-BE49-F238E27FC236}">
                  <a16:creationId xmlns:a16="http://schemas.microsoft.com/office/drawing/2014/main" id="{00000000-0008-0000-01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394</xdr:row>
          <xdr:rowOff>28575</xdr:rowOff>
        </xdr:from>
        <xdr:to>
          <xdr:col>1</xdr:col>
          <xdr:colOff>285750</xdr:colOff>
          <xdr:row>394</xdr:row>
          <xdr:rowOff>190500</xdr:rowOff>
        </xdr:to>
        <xdr:sp macro="" textlink="">
          <xdr:nvSpPr>
            <xdr:cNvPr id="4366" name="Check Box 1478" hidden="1">
              <a:extLst>
                <a:ext uri="{63B3BB69-23CF-44E3-9099-C40C66FF867C}">
                  <a14:compatExt spid="_x0000_s3526"/>
                </a:ext>
                <a:ext uri="{FF2B5EF4-FFF2-40B4-BE49-F238E27FC236}">
                  <a16:creationId xmlns:a16="http://schemas.microsoft.com/office/drawing/2014/main" id="{00000000-0008-0000-01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395</xdr:row>
          <xdr:rowOff>28575</xdr:rowOff>
        </xdr:from>
        <xdr:to>
          <xdr:col>1</xdr:col>
          <xdr:colOff>285750</xdr:colOff>
          <xdr:row>395</xdr:row>
          <xdr:rowOff>190500</xdr:rowOff>
        </xdr:to>
        <xdr:sp macro="" textlink="">
          <xdr:nvSpPr>
            <xdr:cNvPr id="4367" name="Check Box 1479" hidden="1">
              <a:extLst>
                <a:ext uri="{63B3BB69-23CF-44E3-9099-C40C66FF867C}">
                  <a14:compatExt spid="_x0000_s3527"/>
                </a:ext>
                <a:ext uri="{FF2B5EF4-FFF2-40B4-BE49-F238E27FC236}">
                  <a16:creationId xmlns:a16="http://schemas.microsoft.com/office/drawing/2014/main" id="{00000000-0008-0000-01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396</xdr:row>
          <xdr:rowOff>28575</xdr:rowOff>
        </xdr:from>
        <xdr:to>
          <xdr:col>1</xdr:col>
          <xdr:colOff>285750</xdr:colOff>
          <xdr:row>396</xdr:row>
          <xdr:rowOff>190500</xdr:rowOff>
        </xdr:to>
        <xdr:sp macro="" textlink="">
          <xdr:nvSpPr>
            <xdr:cNvPr id="4368" name="Check Box 1480" hidden="1">
              <a:extLst>
                <a:ext uri="{63B3BB69-23CF-44E3-9099-C40C66FF867C}">
                  <a14:compatExt spid="_x0000_s3528"/>
                </a:ext>
                <a:ext uri="{FF2B5EF4-FFF2-40B4-BE49-F238E27FC236}">
                  <a16:creationId xmlns:a16="http://schemas.microsoft.com/office/drawing/2014/main" id="{00000000-0008-0000-01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397</xdr:row>
          <xdr:rowOff>28575</xdr:rowOff>
        </xdr:from>
        <xdr:to>
          <xdr:col>1</xdr:col>
          <xdr:colOff>285750</xdr:colOff>
          <xdr:row>397</xdr:row>
          <xdr:rowOff>190500</xdr:rowOff>
        </xdr:to>
        <xdr:sp macro="" textlink="">
          <xdr:nvSpPr>
            <xdr:cNvPr id="4369" name="Check Box 1481" hidden="1">
              <a:extLst>
                <a:ext uri="{63B3BB69-23CF-44E3-9099-C40C66FF867C}">
                  <a14:compatExt spid="_x0000_s3529"/>
                </a:ext>
                <a:ext uri="{FF2B5EF4-FFF2-40B4-BE49-F238E27FC236}">
                  <a16:creationId xmlns:a16="http://schemas.microsoft.com/office/drawing/2014/main" id="{00000000-0008-0000-01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398</xdr:row>
          <xdr:rowOff>28575</xdr:rowOff>
        </xdr:from>
        <xdr:to>
          <xdr:col>1</xdr:col>
          <xdr:colOff>285750</xdr:colOff>
          <xdr:row>398</xdr:row>
          <xdr:rowOff>190500</xdr:rowOff>
        </xdr:to>
        <xdr:sp macro="" textlink="">
          <xdr:nvSpPr>
            <xdr:cNvPr id="4370" name="Check Box 1482" hidden="1">
              <a:extLst>
                <a:ext uri="{63B3BB69-23CF-44E3-9099-C40C66FF867C}">
                  <a14:compatExt spid="_x0000_s3530"/>
                </a:ext>
                <a:ext uri="{FF2B5EF4-FFF2-40B4-BE49-F238E27FC236}">
                  <a16:creationId xmlns:a16="http://schemas.microsoft.com/office/drawing/2014/main" id="{00000000-0008-0000-01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399</xdr:row>
          <xdr:rowOff>28575</xdr:rowOff>
        </xdr:from>
        <xdr:to>
          <xdr:col>1</xdr:col>
          <xdr:colOff>285750</xdr:colOff>
          <xdr:row>399</xdr:row>
          <xdr:rowOff>190500</xdr:rowOff>
        </xdr:to>
        <xdr:sp macro="" textlink="">
          <xdr:nvSpPr>
            <xdr:cNvPr id="4371" name="Check Box 1483" hidden="1">
              <a:extLst>
                <a:ext uri="{63B3BB69-23CF-44E3-9099-C40C66FF867C}">
                  <a14:compatExt spid="_x0000_s3531"/>
                </a:ext>
                <a:ext uri="{FF2B5EF4-FFF2-40B4-BE49-F238E27FC236}">
                  <a16:creationId xmlns:a16="http://schemas.microsoft.com/office/drawing/2014/main" id="{00000000-0008-0000-01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400</xdr:row>
          <xdr:rowOff>28575</xdr:rowOff>
        </xdr:from>
        <xdr:to>
          <xdr:col>1</xdr:col>
          <xdr:colOff>285750</xdr:colOff>
          <xdr:row>400</xdr:row>
          <xdr:rowOff>190500</xdr:rowOff>
        </xdr:to>
        <xdr:sp macro="" textlink="">
          <xdr:nvSpPr>
            <xdr:cNvPr id="4372" name="Check Box 1484" hidden="1">
              <a:extLst>
                <a:ext uri="{63B3BB69-23CF-44E3-9099-C40C66FF867C}">
                  <a14:compatExt spid="_x0000_s3532"/>
                </a:ext>
                <a:ext uri="{FF2B5EF4-FFF2-40B4-BE49-F238E27FC236}">
                  <a16:creationId xmlns:a16="http://schemas.microsoft.com/office/drawing/2014/main" id="{00000000-0008-0000-01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401</xdr:row>
          <xdr:rowOff>28575</xdr:rowOff>
        </xdr:from>
        <xdr:to>
          <xdr:col>1</xdr:col>
          <xdr:colOff>285750</xdr:colOff>
          <xdr:row>401</xdr:row>
          <xdr:rowOff>190500</xdr:rowOff>
        </xdr:to>
        <xdr:sp macro="" textlink="">
          <xdr:nvSpPr>
            <xdr:cNvPr id="4373" name="Check Box 1485" hidden="1">
              <a:extLst>
                <a:ext uri="{63B3BB69-23CF-44E3-9099-C40C66FF867C}">
                  <a14:compatExt spid="_x0000_s3533"/>
                </a:ext>
                <a:ext uri="{FF2B5EF4-FFF2-40B4-BE49-F238E27FC236}">
                  <a16:creationId xmlns:a16="http://schemas.microsoft.com/office/drawing/2014/main" id="{00000000-0008-0000-01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402</xdr:row>
          <xdr:rowOff>28575</xdr:rowOff>
        </xdr:from>
        <xdr:to>
          <xdr:col>1</xdr:col>
          <xdr:colOff>285750</xdr:colOff>
          <xdr:row>402</xdr:row>
          <xdr:rowOff>190500</xdr:rowOff>
        </xdr:to>
        <xdr:sp macro="" textlink="">
          <xdr:nvSpPr>
            <xdr:cNvPr id="4374" name="Check Box 1486" hidden="1">
              <a:extLst>
                <a:ext uri="{63B3BB69-23CF-44E3-9099-C40C66FF867C}">
                  <a14:compatExt spid="_x0000_s3534"/>
                </a:ext>
                <a:ext uri="{FF2B5EF4-FFF2-40B4-BE49-F238E27FC236}">
                  <a16:creationId xmlns:a16="http://schemas.microsoft.com/office/drawing/2014/main" id="{00000000-0008-0000-01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403</xdr:row>
          <xdr:rowOff>28575</xdr:rowOff>
        </xdr:from>
        <xdr:to>
          <xdr:col>1</xdr:col>
          <xdr:colOff>285750</xdr:colOff>
          <xdr:row>403</xdr:row>
          <xdr:rowOff>190500</xdr:rowOff>
        </xdr:to>
        <xdr:sp macro="" textlink="">
          <xdr:nvSpPr>
            <xdr:cNvPr id="4375" name="Check Box 1487" hidden="1">
              <a:extLst>
                <a:ext uri="{63B3BB69-23CF-44E3-9099-C40C66FF867C}">
                  <a14:compatExt spid="_x0000_s3535"/>
                </a:ext>
                <a:ext uri="{FF2B5EF4-FFF2-40B4-BE49-F238E27FC236}">
                  <a16:creationId xmlns:a16="http://schemas.microsoft.com/office/drawing/2014/main" id="{00000000-0008-0000-01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404</xdr:row>
          <xdr:rowOff>28575</xdr:rowOff>
        </xdr:from>
        <xdr:to>
          <xdr:col>1</xdr:col>
          <xdr:colOff>285750</xdr:colOff>
          <xdr:row>404</xdr:row>
          <xdr:rowOff>190500</xdr:rowOff>
        </xdr:to>
        <xdr:sp macro="" textlink="">
          <xdr:nvSpPr>
            <xdr:cNvPr id="4376" name="Check Box 1488" hidden="1">
              <a:extLst>
                <a:ext uri="{63B3BB69-23CF-44E3-9099-C40C66FF867C}">
                  <a14:compatExt spid="_x0000_s3536"/>
                </a:ext>
                <a:ext uri="{FF2B5EF4-FFF2-40B4-BE49-F238E27FC236}">
                  <a16:creationId xmlns:a16="http://schemas.microsoft.com/office/drawing/2014/main" id="{00000000-0008-0000-01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405</xdr:row>
          <xdr:rowOff>28575</xdr:rowOff>
        </xdr:from>
        <xdr:to>
          <xdr:col>1</xdr:col>
          <xdr:colOff>285750</xdr:colOff>
          <xdr:row>405</xdr:row>
          <xdr:rowOff>190500</xdr:rowOff>
        </xdr:to>
        <xdr:sp macro="" textlink="">
          <xdr:nvSpPr>
            <xdr:cNvPr id="4377" name="Check Box 1489" hidden="1">
              <a:extLst>
                <a:ext uri="{63B3BB69-23CF-44E3-9099-C40C66FF867C}">
                  <a14:compatExt spid="_x0000_s3537"/>
                </a:ext>
                <a:ext uri="{FF2B5EF4-FFF2-40B4-BE49-F238E27FC236}">
                  <a16:creationId xmlns:a16="http://schemas.microsoft.com/office/drawing/2014/main" id="{00000000-0008-0000-0100-00001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407</xdr:row>
          <xdr:rowOff>28575</xdr:rowOff>
        </xdr:from>
        <xdr:to>
          <xdr:col>1</xdr:col>
          <xdr:colOff>285750</xdr:colOff>
          <xdr:row>407</xdr:row>
          <xdr:rowOff>190500</xdr:rowOff>
        </xdr:to>
        <xdr:sp macro="" textlink="">
          <xdr:nvSpPr>
            <xdr:cNvPr id="4378" name="Check Box 1490" hidden="1">
              <a:extLst>
                <a:ext uri="{63B3BB69-23CF-44E3-9099-C40C66FF867C}">
                  <a14:compatExt spid="_x0000_s3538"/>
                </a:ext>
                <a:ext uri="{FF2B5EF4-FFF2-40B4-BE49-F238E27FC236}">
                  <a16:creationId xmlns:a16="http://schemas.microsoft.com/office/drawing/2014/main" id="{00000000-0008-0000-0100-00001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408</xdr:row>
          <xdr:rowOff>28575</xdr:rowOff>
        </xdr:from>
        <xdr:to>
          <xdr:col>1</xdr:col>
          <xdr:colOff>285750</xdr:colOff>
          <xdr:row>408</xdr:row>
          <xdr:rowOff>190500</xdr:rowOff>
        </xdr:to>
        <xdr:sp macro="" textlink="">
          <xdr:nvSpPr>
            <xdr:cNvPr id="4379" name="Check Box 1491" hidden="1">
              <a:extLst>
                <a:ext uri="{63B3BB69-23CF-44E3-9099-C40C66FF867C}">
                  <a14:compatExt spid="_x0000_s3539"/>
                </a:ext>
                <a:ext uri="{FF2B5EF4-FFF2-40B4-BE49-F238E27FC236}">
                  <a16:creationId xmlns:a16="http://schemas.microsoft.com/office/drawing/2014/main" id="{00000000-0008-0000-01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412</xdr:row>
          <xdr:rowOff>28575</xdr:rowOff>
        </xdr:from>
        <xdr:to>
          <xdr:col>1</xdr:col>
          <xdr:colOff>285750</xdr:colOff>
          <xdr:row>412</xdr:row>
          <xdr:rowOff>190500</xdr:rowOff>
        </xdr:to>
        <xdr:sp macro="" textlink="">
          <xdr:nvSpPr>
            <xdr:cNvPr id="4380" name="Check Box 1492" hidden="1">
              <a:extLst>
                <a:ext uri="{63B3BB69-23CF-44E3-9099-C40C66FF867C}">
                  <a14:compatExt spid="_x0000_s3540"/>
                </a:ext>
                <a:ext uri="{FF2B5EF4-FFF2-40B4-BE49-F238E27FC236}">
                  <a16:creationId xmlns:a16="http://schemas.microsoft.com/office/drawing/2014/main" id="{00000000-0008-0000-01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413</xdr:row>
          <xdr:rowOff>28575</xdr:rowOff>
        </xdr:from>
        <xdr:to>
          <xdr:col>1</xdr:col>
          <xdr:colOff>285750</xdr:colOff>
          <xdr:row>413</xdr:row>
          <xdr:rowOff>190500</xdr:rowOff>
        </xdr:to>
        <xdr:sp macro="" textlink="">
          <xdr:nvSpPr>
            <xdr:cNvPr id="4381" name="Check Box 1493" hidden="1">
              <a:extLst>
                <a:ext uri="{63B3BB69-23CF-44E3-9099-C40C66FF867C}">
                  <a14:compatExt spid="_x0000_s3541"/>
                </a:ext>
                <a:ext uri="{FF2B5EF4-FFF2-40B4-BE49-F238E27FC236}">
                  <a16:creationId xmlns:a16="http://schemas.microsoft.com/office/drawing/2014/main" id="{00000000-0008-0000-01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414</xdr:row>
          <xdr:rowOff>28575</xdr:rowOff>
        </xdr:from>
        <xdr:to>
          <xdr:col>1</xdr:col>
          <xdr:colOff>285750</xdr:colOff>
          <xdr:row>414</xdr:row>
          <xdr:rowOff>190500</xdr:rowOff>
        </xdr:to>
        <xdr:sp macro="" textlink="">
          <xdr:nvSpPr>
            <xdr:cNvPr id="4382" name="Check Box 1494" hidden="1">
              <a:extLst>
                <a:ext uri="{63B3BB69-23CF-44E3-9099-C40C66FF867C}">
                  <a14:compatExt spid="_x0000_s3542"/>
                </a:ext>
                <a:ext uri="{FF2B5EF4-FFF2-40B4-BE49-F238E27FC236}">
                  <a16:creationId xmlns:a16="http://schemas.microsoft.com/office/drawing/2014/main" id="{00000000-0008-0000-0100-00001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415</xdr:row>
          <xdr:rowOff>28575</xdr:rowOff>
        </xdr:from>
        <xdr:to>
          <xdr:col>1</xdr:col>
          <xdr:colOff>285750</xdr:colOff>
          <xdr:row>415</xdr:row>
          <xdr:rowOff>190500</xdr:rowOff>
        </xdr:to>
        <xdr:sp macro="" textlink="">
          <xdr:nvSpPr>
            <xdr:cNvPr id="4383" name="Check Box 1495" hidden="1">
              <a:extLst>
                <a:ext uri="{63B3BB69-23CF-44E3-9099-C40C66FF867C}">
                  <a14:compatExt spid="_x0000_s3543"/>
                </a:ext>
                <a:ext uri="{FF2B5EF4-FFF2-40B4-BE49-F238E27FC236}">
                  <a16:creationId xmlns:a16="http://schemas.microsoft.com/office/drawing/2014/main" id="{00000000-0008-0000-01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416</xdr:row>
          <xdr:rowOff>28575</xdr:rowOff>
        </xdr:from>
        <xdr:to>
          <xdr:col>1</xdr:col>
          <xdr:colOff>285750</xdr:colOff>
          <xdr:row>416</xdr:row>
          <xdr:rowOff>190500</xdr:rowOff>
        </xdr:to>
        <xdr:sp macro="" textlink="">
          <xdr:nvSpPr>
            <xdr:cNvPr id="4384" name="Check Box 1496" hidden="1">
              <a:extLst>
                <a:ext uri="{63B3BB69-23CF-44E3-9099-C40C66FF867C}">
                  <a14:compatExt spid="_x0000_s3544"/>
                </a:ext>
                <a:ext uri="{FF2B5EF4-FFF2-40B4-BE49-F238E27FC236}">
                  <a16:creationId xmlns:a16="http://schemas.microsoft.com/office/drawing/2014/main" id="{00000000-0008-0000-01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417</xdr:row>
          <xdr:rowOff>28575</xdr:rowOff>
        </xdr:from>
        <xdr:to>
          <xdr:col>1</xdr:col>
          <xdr:colOff>285750</xdr:colOff>
          <xdr:row>417</xdr:row>
          <xdr:rowOff>190500</xdr:rowOff>
        </xdr:to>
        <xdr:sp macro="" textlink="">
          <xdr:nvSpPr>
            <xdr:cNvPr id="4385" name="Check Box 1497" hidden="1">
              <a:extLst>
                <a:ext uri="{63B3BB69-23CF-44E3-9099-C40C66FF867C}">
                  <a14:compatExt spid="_x0000_s3545"/>
                </a:ext>
                <a:ext uri="{FF2B5EF4-FFF2-40B4-BE49-F238E27FC236}">
                  <a16:creationId xmlns:a16="http://schemas.microsoft.com/office/drawing/2014/main" id="{00000000-0008-0000-01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418</xdr:row>
          <xdr:rowOff>28575</xdr:rowOff>
        </xdr:from>
        <xdr:to>
          <xdr:col>1</xdr:col>
          <xdr:colOff>285750</xdr:colOff>
          <xdr:row>418</xdr:row>
          <xdr:rowOff>190500</xdr:rowOff>
        </xdr:to>
        <xdr:sp macro="" textlink="">
          <xdr:nvSpPr>
            <xdr:cNvPr id="4386" name="Check Box 1498" hidden="1">
              <a:extLst>
                <a:ext uri="{63B3BB69-23CF-44E3-9099-C40C66FF867C}">
                  <a14:compatExt spid="_x0000_s3546"/>
                </a:ext>
                <a:ext uri="{FF2B5EF4-FFF2-40B4-BE49-F238E27FC236}">
                  <a16:creationId xmlns:a16="http://schemas.microsoft.com/office/drawing/2014/main" id="{00000000-0008-0000-01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419</xdr:row>
          <xdr:rowOff>28575</xdr:rowOff>
        </xdr:from>
        <xdr:to>
          <xdr:col>1</xdr:col>
          <xdr:colOff>285750</xdr:colOff>
          <xdr:row>419</xdr:row>
          <xdr:rowOff>190500</xdr:rowOff>
        </xdr:to>
        <xdr:sp macro="" textlink="">
          <xdr:nvSpPr>
            <xdr:cNvPr id="4387" name="Check Box 1499" hidden="1">
              <a:extLst>
                <a:ext uri="{63B3BB69-23CF-44E3-9099-C40C66FF867C}">
                  <a14:compatExt spid="_x0000_s3547"/>
                </a:ext>
                <a:ext uri="{FF2B5EF4-FFF2-40B4-BE49-F238E27FC236}">
                  <a16:creationId xmlns:a16="http://schemas.microsoft.com/office/drawing/2014/main" id="{00000000-0008-0000-01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420</xdr:row>
          <xdr:rowOff>28575</xdr:rowOff>
        </xdr:from>
        <xdr:to>
          <xdr:col>1</xdr:col>
          <xdr:colOff>285750</xdr:colOff>
          <xdr:row>420</xdr:row>
          <xdr:rowOff>190500</xdr:rowOff>
        </xdr:to>
        <xdr:sp macro="" textlink="">
          <xdr:nvSpPr>
            <xdr:cNvPr id="4388" name="Check Box 1500" hidden="1">
              <a:extLst>
                <a:ext uri="{63B3BB69-23CF-44E3-9099-C40C66FF867C}">
                  <a14:compatExt spid="_x0000_s3548"/>
                </a:ext>
                <a:ext uri="{FF2B5EF4-FFF2-40B4-BE49-F238E27FC236}">
                  <a16:creationId xmlns:a16="http://schemas.microsoft.com/office/drawing/2014/main" id="{00000000-0008-0000-0100-00002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421</xdr:row>
          <xdr:rowOff>28575</xdr:rowOff>
        </xdr:from>
        <xdr:to>
          <xdr:col>1</xdr:col>
          <xdr:colOff>285750</xdr:colOff>
          <xdr:row>421</xdr:row>
          <xdr:rowOff>190500</xdr:rowOff>
        </xdr:to>
        <xdr:sp macro="" textlink="">
          <xdr:nvSpPr>
            <xdr:cNvPr id="4389" name="Check Box 1501" hidden="1">
              <a:extLst>
                <a:ext uri="{63B3BB69-23CF-44E3-9099-C40C66FF867C}">
                  <a14:compatExt spid="_x0000_s3549"/>
                </a:ext>
                <a:ext uri="{FF2B5EF4-FFF2-40B4-BE49-F238E27FC236}">
                  <a16:creationId xmlns:a16="http://schemas.microsoft.com/office/drawing/2014/main" id="{00000000-0008-0000-01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422</xdr:row>
          <xdr:rowOff>28575</xdr:rowOff>
        </xdr:from>
        <xdr:to>
          <xdr:col>1</xdr:col>
          <xdr:colOff>285750</xdr:colOff>
          <xdr:row>422</xdr:row>
          <xdr:rowOff>190500</xdr:rowOff>
        </xdr:to>
        <xdr:sp macro="" textlink="">
          <xdr:nvSpPr>
            <xdr:cNvPr id="4390" name="Check Box 1502" hidden="1">
              <a:extLst>
                <a:ext uri="{63B3BB69-23CF-44E3-9099-C40C66FF867C}">
                  <a14:compatExt spid="_x0000_s3550"/>
                </a:ext>
                <a:ext uri="{FF2B5EF4-FFF2-40B4-BE49-F238E27FC236}">
                  <a16:creationId xmlns:a16="http://schemas.microsoft.com/office/drawing/2014/main" id="{00000000-0008-0000-0100-00002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423</xdr:row>
          <xdr:rowOff>28575</xdr:rowOff>
        </xdr:from>
        <xdr:to>
          <xdr:col>1</xdr:col>
          <xdr:colOff>285750</xdr:colOff>
          <xdr:row>423</xdr:row>
          <xdr:rowOff>190500</xdr:rowOff>
        </xdr:to>
        <xdr:sp macro="" textlink="">
          <xdr:nvSpPr>
            <xdr:cNvPr id="4391" name="Check Box 1503" hidden="1">
              <a:extLst>
                <a:ext uri="{63B3BB69-23CF-44E3-9099-C40C66FF867C}">
                  <a14:compatExt spid="_x0000_s3551"/>
                </a:ext>
                <a:ext uri="{FF2B5EF4-FFF2-40B4-BE49-F238E27FC236}">
                  <a16:creationId xmlns:a16="http://schemas.microsoft.com/office/drawing/2014/main" id="{00000000-0008-0000-01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424</xdr:row>
          <xdr:rowOff>28575</xdr:rowOff>
        </xdr:from>
        <xdr:to>
          <xdr:col>1</xdr:col>
          <xdr:colOff>285750</xdr:colOff>
          <xdr:row>424</xdr:row>
          <xdr:rowOff>190500</xdr:rowOff>
        </xdr:to>
        <xdr:sp macro="" textlink="">
          <xdr:nvSpPr>
            <xdr:cNvPr id="4392" name="Check Box 1504" hidden="1">
              <a:extLst>
                <a:ext uri="{63B3BB69-23CF-44E3-9099-C40C66FF867C}">
                  <a14:compatExt spid="_x0000_s3552"/>
                </a:ext>
                <a:ext uri="{FF2B5EF4-FFF2-40B4-BE49-F238E27FC236}">
                  <a16:creationId xmlns:a16="http://schemas.microsoft.com/office/drawing/2014/main" id="{00000000-0008-0000-01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425</xdr:row>
          <xdr:rowOff>28575</xdr:rowOff>
        </xdr:from>
        <xdr:to>
          <xdr:col>1</xdr:col>
          <xdr:colOff>285750</xdr:colOff>
          <xdr:row>425</xdr:row>
          <xdr:rowOff>190500</xdr:rowOff>
        </xdr:to>
        <xdr:sp macro="" textlink="">
          <xdr:nvSpPr>
            <xdr:cNvPr id="4393" name="Check Box 1505" hidden="1">
              <a:extLst>
                <a:ext uri="{63B3BB69-23CF-44E3-9099-C40C66FF867C}">
                  <a14:compatExt spid="_x0000_s3553"/>
                </a:ext>
                <a:ext uri="{FF2B5EF4-FFF2-40B4-BE49-F238E27FC236}">
                  <a16:creationId xmlns:a16="http://schemas.microsoft.com/office/drawing/2014/main" id="{00000000-0008-0000-01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426</xdr:row>
          <xdr:rowOff>28575</xdr:rowOff>
        </xdr:from>
        <xdr:to>
          <xdr:col>1</xdr:col>
          <xdr:colOff>285750</xdr:colOff>
          <xdr:row>426</xdr:row>
          <xdr:rowOff>190500</xdr:rowOff>
        </xdr:to>
        <xdr:sp macro="" textlink="">
          <xdr:nvSpPr>
            <xdr:cNvPr id="4394" name="Check Box 1506" hidden="1">
              <a:extLst>
                <a:ext uri="{63B3BB69-23CF-44E3-9099-C40C66FF867C}">
                  <a14:compatExt spid="_x0000_s3554"/>
                </a:ext>
                <a:ext uri="{FF2B5EF4-FFF2-40B4-BE49-F238E27FC236}">
                  <a16:creationId xmlns:a16="http://schemas.microsoft.com/office/drawing/2014/main" id="{00000000-0008-0000-01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427</xdr:row>
          <xdr:rowOff>28575</xdr:rowOff>
        </xdr:from>
        <xdr:to>
          <xdr:col>1</xdr:col>
          <xdr:colOff>285750</xdr:colOff>
          <xdr:row>427</xdr:row>
          <xdr:rowOff>190500</xdr:rowOff>
        </xdr:to>
        <xdr:sp macro="" textlink="">
          <xdr:nvSpPr>
            <xdr:cNvPr id="4395" name="Check Box 1507" hidden="1">
              <a:extLst>
                <a:ext uri="{63B3BB69-23CF-44E3-9099-C40C66FF867C}">
                  <a14:compatExt spid="_x0000_s3555"/>
                </a:ext>
                <a:ext uri="{FF2B5EF4-FFF2-40B4-BE49-F238E27FC236}">
                  <a16:creationId xmlns:a16="http://schemas.microsoft.com/office/drawing/2014/main" id="{00000000-0008-0000-01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428</xdr:row>
          <xdr:rowOff>28575</xdr:rowOff>
        </xdr:from>
        <xdr:to>
          <xdr:col>1</xdr:col>
          <xdr:colOff>285750</xdr:colOff>
          <xdr:row>428</xdr:row>
          <xdr:rowOff>190500</xdr:rowOff>
        </xdr:to>
        <xdr:sp macro="" textlink="">
          <xdr:nvSpPr>
            <xdr:cNvPr id="4396" name="Check Box 1508" hidden="1">
              <a:extLst>
                <a:ext uri="{63B3BB69-23CF-44E3-9099-C40C66FF867C}">
                  <a14:compatExt spid="_x0000_s3556"/>
                </a:ext>
                <a:ext uri="{FF2B5EF4-FFF2-40B4-BE49-F238E27FC236}">
                  <a16:creationId xmlns:a16="http://schemas.microsoft.com/office/drawing/2014/main" id="{00000000-0008-0000-01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429</xdr:row>
          <xdr:rowOff>28575</xdr:rowOff>
        </xdr:from>
        <xdr:to>
          <xdr:col>1</xdr:col>
          <xdr:colOff>285750</xdr:colOff>
          <xdr:row>429</xdr:row>
          <xdr:rowOff>190500</xdr:rowOff>
        </xdr:to>
        <xdr:sp macro="" textlink="">
          <xdr:nvSpPr>
            <xdr:cNvPr id="4397" name="Check Box 1509" hidden="1">
              <a:extLst>
                <a:ext uri="{63B3BB69-23CF-44E3-9099-C40C66FF867C}">
                  <a14:compatExt spid="_x0000_s3557"/>
                </a:ext>
                <a:ext uri="{FF2B5EF4-FFF2-40B4-BE49-F238E27FC236}">
                  <a16:creationId xmlns:a16="http://schemas.microsoft.com/office/drawing/2014/main" id="{00000000-0008-0000-01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430</xdr:row>
          <xdr:rowOff>28575</xdr:rowOff>
        </xdr:from>
        <xdr:to>
          <xdr:col>1</xdr:col>
          <xdr:colOff>285750</xdr:colOff>
          <xdr:row>430</xdr:row>
          <xdr:rowOff>190500</xdr:rowOff>
        </xdr:to>
        <xdr:sp macro="" textlink="">
          <xdr:nvSpPr>
            <xdr:cNvPr id="4398" name="Check Box 1510" hidden="1">
              <a:extLst>
                <a:ext uri="{63B3BB69-23CF-44E3-9099-C40C66FF867C}">
                  <a14:compatExt spid="_x0000_s3558"/>
                </a:ext>
                <a:ext uri="{FF2B5EF4-FFF2-40B4-BE49-F238E27FC236}">
                  <a16:creationId xmlns:a16="http://schemas.microsoft.com/office/drawing/2014/main" id="{00000000-0008-0000-01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431</xdr:row>
          <xdr:rowOff>28575</xdr:rowOff>
        </xdr:from>
        <xdr:to>
          <xdr:col>1</xdr:col>
          <xdr:colOff>285750</xdr:colOff>
          <xdr:row>431</xdr:row>
          <xdr:rowOff>190500</xdr:rowOff>
        </xdr:to>
        <xdr:sp macro="" textlink="">
          <xdr:nvSpPr>
            <xdr:cNvPr id="4399" name="Check Box 1511" hidden="1">
              <a:extLst>
                <a:ext uri="{63B3BB69-23CF-44E3-9099-C40C66FF867C}">
                  <a14:compatExt spid="_x0000_s3559"/>
                </a:ext>
                <a:ext uri="{FF2B5EF4-FFF2-40B4-BE49-F238E27FC236}">
                  <a16:creationId xmlns:a16="http://schemas.microsoft.com/office/drawing/2014/main" id="{00000000-0008-0000-01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432</xdr:row>
          <xdr:rowOff>28575</xdr:rowOff>
        </xdr:from>
        <xdr:to>
          <xdr:col>1</xdr:col>
          <xdr:colOff>285750</xdr:colOff>
          <xdr:row>432</xdr:row>
          <xdr:rowOff>190500</xdr:rowOff>
        </xdr:to>
        <xdr:sp macro="" textlink="">
          <xdr:nvSpPr>
            <xdr:cNvPr id="4400" name="Check Box 1512" hidden="1">
              <a:extLst>
                <a:ext uri="{63B3BB69-23CF-44E3-9099-C40C66FF867C}">
                  <a14:compatExt spid="_x0000_s3560"/>
                </a:ext>
                <a:ext uri="{FF2B5EF4-FFF2-40B4-BE49-F238E27FC236}">
                  <a16:creationId xmlns:a16="http://schemas.microsoft.com/office/drawing/2014/main" id="{00000000-0008-0000-01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433</xdr:row>
          <xdr:rowOff>28575</xdr:rowOff>
        </xdr:from>
        <xdr:to>
          <xdr:col>1</xdr:col>
          <xdr:colOff>285750</xdr:colOff>
          <xdr:row>433</xdr:row>
          <xdr:rowOff>190500</xdr:rowOff>
        </xdr:to>
        <xdr:sp macro="" textlink="">
          <xdr:nvSpPr>
            <xdr:cNvPr id="4401" name="Check Box 1513" hidden="1">
              <a:extLst>
                <a:ext uri="{63B3BB69-23CF-44E3-9099-C40C66FF867C}">
                  <a14:compatExt spid="_x0000_s3561"/>
                </a:ext>
                <a:ext uri="{FF2B5EF4-FFF2-40B4-BE49-F238E27FC236}">
                  <a16:creationId xmlns:a16="http://schemas.microsoft.com/office/drawing/2014/main" id="{00000000-0008-0000-01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434</xdr:row>
          <xdr:rowOff>28575</xdr:rowOff>
        </xdr:from>
        <xdr:to>
          <xdr:col>1</xdr:col>
          <xdr:colOff>285750</xdr:colOff>
          <xdr:row>434</xdr:row>
          <xdr:rowOff>190500</xdr:rowOff>
        </xdr:to>
        <xdr:sp macro="" textlink="">
          <xdr:nvSpPr>
            <xdr:cNvPr id="4402" name="Check Box 1514" hidden="1">
              <a:extLst>
                <a:ext uri="{63B3BB69-23CF-44E3-9099-C40C66FF867C}">
                  <a14:compatExt spid="_x0000_s3562"/>
                </a:ext>
                <a:ext uri="{FF2B5EF4-FFF2-40B4-BE49-F238E27FC236}">
                  <a16:creationId xmlns:a16="http://schemas.microsoft.com/office/drawing/2014/main" id="{00000000-0008-0000-01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435</xdr:row>
          <xdr:rowOff>28575</xdr:rowOff>
        </xdr:from>
        <xdr:to>
          <xdr:col>1</xdr:col>
          <xdr:colOff>285750</xdr:colOff>
          <xdr:row>435</xdr:row>
          <xdr:rowOff>190500</xdr:rowOff>
        </xdr:to>
        <xdr:sp macro="" textlink="">
          <xdr:nvSpPr>
            <xdr:cNvPr id="4403" name="Check Box 1515" hidden="1">
              <a:extLst>
                <a:ext uri="{63B3BB69-23CF-44E3-9099-C40C66FF867C}">
                  <a14:compatExt spid="_x0000_s3563"/>
                </a:ext>
                <a:ext uri="{FF2B5EF4-FFF2-40B4-BE49-F238E27FC236}">
                  <a16:creationId xmlns:a16="http://schemas.microsoft.com/office/drawing/2014/main" id="{00000000-0008-0000-01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436</xdr:row>
          <xdr:rowOff>28575</xdr:rowOff>
        </xdr:from>
        <xdr:to>
          <xdr:col>1</xdr:col>
          <xdr:colOff>285750</xdr:colOff>
          <xdr:row>436</xdr:row>
          <xdr:rowOff>190500</xdr:rowOff>
        </xdr:to>
        <xdr:sp macro="" textlink="">
          <xdr:nvSpPr>
            <xdr:cNvPr id="4404" name="Check Box 1516" hidden="1">
              <a:extLst>
                <a:ext uri="{63B3BB69-23CF-44E3-9099-C40C66FF867C}">
                  <a14:compatExt spid="_x0000_s3564"/>
                </a:ext>
                <a:ext uri="{FF2B5EF4-FFF2-40B4-BE49-F238E27FC236}">
                  <a16:creationId xmlns:a16="http://schemas.microsoft.com/office/drawing/2014/main" id="{00000000-0008-0000-0100-00003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437</xdr:row>
          <xdr:rowOff>28575</xdr:rowOff>
        </xdr:from>
        <xdr:to>
          <xdr:col>1</xdr:col>
          <xdr:colOff>285750</xdr:colOff>
          <xdr:row>437</xdr:row>
          <xdr:rowOff>190500</xdr:rowOff>
        </xdr:to>
        <xdr:sp macro="" textlink="">
          <xdr:nvSpPr>
            <xdr:cNvPr id="4405" name="Check Box 1517" hidden="1">
              <a:extLst>
                <a:ext uri="{63B3BB69-23CF-44E3-9099-C40C66FF867C}">
                  <a14:compatExt spid="_x0000_s3565"/>
                </a:ext>
                <a:ext uri="{FF2B5EF4-FFF2-40B4-BE49-F238E27FC236}">
                  <a16:creationId xmlns:a16="http://schemas.microsoft.com/office/drawing/2014/main" id="{00000000-0008-0000-01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438</xdr:row>
          <xdr:rowOff>28575</xdr:rowOff>
        </xdr:from>
        <xdr:to>
          <xdr:col>1</xdr:col>
          <xdr:colOff>285750</xdr:colOff>
          <xdr:row>438</xdr:row>
          <xdr:rowOff>190500</xdr:rowOff>
        </xdr:to>
        <xdr:sp macro="" textlink="">
          <xdr:nvSpPr>
            <xdr:cNvPr id="4406" name="Check Box 1518" hidden="1">
              <a:extLst>
                <a:ext uri="{63B3BB69-23CF-44E3-9099-C40C66FF867C}">
                  <a14:compatExt spid="_x0000_s3566"/>
                </a:ext>
                <a:ext uri="{FF2B5EF4-FFF2-40B4-BE49-F238E27FC236}">
                  <a16:creationId xmlns:a16="http://schemas.microsoft.com/office/drawing/2014/main" id="{00000000-0008-0000-01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461</xdr:row>
          <xdr:rowOff>28575</xdr:rowOff>
        </xdr:from>
        <xdr:to>
          <xdr:col>1</xdr:col>
          <xdr:colOff>285750</xdr:colOff>
          <xdr:row>461</xdr:row>
          <xdr:rowOff>190500</xdr:rowOff>
        </xdr:to>
        <xdr:sp macro="" textlink="">
          <xdr:nvSpPr>
            <xdr:cNvPr id="4407" name="Check Box 1519" hidden="1">
              <a:extLst>
                <a:ext uri="{63B3BB69-23CF-44E3-9099-C40C66FF867C}">
                  <a14:compatExt spid="_x0000_s3567"/>
                </a:ext>
                <a:ext uri="{FF2B5EF4-FFF2-40B4-BE49-F238E27FC236}">
                  <a16:creationId xmlns:a16="http://schemas.microsoft.com/office/drawing/2014/main" id="{00000000-0008-0000-01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462</xdr:row>
          <xdr:rowOff>28575</xdr:rowOff>
        </xdr:from>
        <xdr:to>
          <xdr:col>1</xdr:col>
          <xdr:colOff>285750</xdr:colOff>
          <xdr:row>462</xdr:row>
          <xdr:rowOff>190500</xdr:rowOff>
        </xdr:to>
        <xdr:sp macro="" textlink="">
          <xdr:nvSpPr>
            <xdr:cNvPr id="4408" name="Check Box 1520" hidden="1">
              <a:extLst>
                <a:ext uri="{63B3BB69-23CF-44E3-9099-C40C66FF867C}">
                  <a14:compatExt spid="_x0000_s3568"/>
                </a:ext>
                <a:ext uri="{FF2B5EF4-FFF2-40B4-BE49-F238E27FC236}">
                  <a16:creationId xmlns:a16="http://schemas.microsoft.com/office/drawing/2014/main" id="{00000000-0008-0000-01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463</xdr:row>
          <xdr:rowOff>28575</xdr:rowOff>
        </xdr:from>
        <xdr:to>
          <xdr:col>1</xdr:col>
          <xdr:colOff>285750</xdr:colOff>
          <xdr:row>463</xdr:row>
          <xdr:rowOff>190500</xdr:rowOff>
        </xdr:to>
        <xdr:sp macro="" textlink="">
          <xdr:nvSpPr>
            <xdr:cNvPr id="4409" name="Check Box 1521" hidden="1">
              <a:extLst>
                <a:ext uri="{63B3BB69-23CF-44E3-9099-C40C66FF867C}">
                  <a14:compatExt spid="_x0000_s3569"/>
                </a:ext>
                <a:ext uri="{FF2B5EF4-FFF2-40B4-BE49-F238E27FC236}">
                  <a16:creationId xmlns:a16="http://schemas.microsoft.com/office/drawing/2014/main" id="{00000000-0008-0000-01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464</xdr:row>
          <xdr:rowOff>28575</xdr:rowOff>
        </xdr:from>
        <xdr:to>
          <xdr:col>1</xdr:col>
          <xdr:colOff>285750</xdr:colOff>
          <xdr:row>464</xdr:row>
          <xdr:rowOff>190500</xdr:rowOff>
        </xdr:to>
        <xdr:sp macro="" textlink="">
          <xdr:nvSpPr>
            <xdr:cNvPr id="4410" name="Check Box 1522" hidden="1">
              <a:extLst>
                <a:ext uri="{63B3BB69-23CF-44E3-9099-C40C66FF867C}">
                  <a14:compatExt spid="_x0000_s3570"/>
                </a:ext>
                <a:ext uri="{FF2B5EF4-FFF2-40B4-BE49-F238E27FC236}">
                  <a16:creationId xmlns:a16="http://schemas.microsoft.com/office/drawing/2014/main" id="{00000000-0008-0000-0100-00003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465</xdr:row>
          <xdr:rowOff>28575</xdr:rowOff>
        </xdr:from>
        <xdr:to>
          <xdr:col>1</xdr:col>
          <xdr:colOff>285750</xdr:colOff>
          <xdr:row>465</xdr:row>
          <xdr:rowOff>190500</xdr:rowOff>
        </xdr:to>
        <xdr:sp macro="" textlink="">
          <xdr:nvSpPr>
            <xdr:cNvPr id="4411" name="Check Box 1523" hidden="1">
              <a:extLst>
                <a:ext uri="{63B3BB69-23CF-44E3-9099-C40C66FF867C}">
                  <a14:compatExt spid="_x0000_s3571"/>
                </a:ext>
                <a:ext uri="{FF2B5EF4-FFF2-40B4-BE49-F238E27FC236}">
                  <a16:creationId xmlns:a16="http://schemas.microsoft.com/office/drawing/2014/main" id="{00000000-0008-0000-0100-00003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466</xdr:row>
          <xdr:rowOff>28575</xdr:rowOff>
        </xdr:from>
        <xdr:to>
          <xdr:col>1</xdr:col>
          <xdr:colOff>285750</xdr:colOff>
          <xdr:row>466</xdr:row>
          <xdr:rowOff>190500</xdr:rowOff>
        </xdr:to>
        <xdr:sp macro="" textlink="">
          <xdr:nvSpPr>
            <xdr:cNvPr id="4412" name="Check Box 1524" hidden="1">
              <a:extLst>
                <a:ext uri="{63B3BB69-23CF-44E3-9099-C40C66FF867C}">
                  <a14:compatExt spid="_x0000_s3572"/>
                </a:ext>
                <a:ext uri="{FF2B5EF4-FFF2-40B4-BE49-F238E27FC236}">
                  <a16:creationId xmlns:a16="http://schemas.microsoft.com/office/drawing/2014/main" id="{00000000-0008-0000-01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467</xdr:row>
          <xdr:rowOff>28575</xdr:rowOff>
        </xdr:from>
        <xdr:to>
          <xdr:col>1</xdr:col>
          <xdr:colOff>285750</xdr:colOff>
          <xdr:row>467</xdr:row>
          <xdr:rowOff>190500</xdr:rowOff>
        </xdr:to>
        <xdr:sp macro="" textlink="">
          <xdr:nvSpPr>
            <xdr:cNvPr id="4413" name="Check Box 1525" hidden="1">
              <a:extLst>
                <a:ext uri="{63B3BB69-23CF-44E3-9099-C40C66FF867C}">
                  <a14:compatExt spid="_x0000_s3573"/>
                </a:ext>
                <a:ext uri="{FF2B5EF4-FFF2-40B4-BE49-F238E27FC236}">
                  <a16:creationId xmlns:a16="http://schemas.microsoft.com/office/drawing/2014/main" id="{00000000-0008-0000-0100-00003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468</xdr:row>
          <xdr:rowOff>28575</xdr:rowOff>
        </xdr:from>
        <xdr:to>
          <xdr:col>1</xdr:col>
          <xdr:colOff>285750</xdr:colOff>
          <xdr:row>468</xdr:row>
          <xdr:rowOff>190500</xdr:rowOff>
        </xdr:to>
        <xdr:sp macro="" textlink="">
          <xdr:nvSpPr>
            <xdr:cNvPr id="4414" name="Check Box 1526" hidden="1">
              <a:extLst>
                <a:ext uri="{63B3BB69-23CF-44E3-9099-C40C66FF867C}">
                  <a14:compatExt spid="_x0000_s3574"/>
                </a:ext>
                <a:ext uri="{FF2B5EF4-FFF2-40B4-BE49-F238E27FC236}">
                  <a16:creationId xmlns:a16="http://schemas.microsoft.com/office/drawing/2014/main" id="{00000000-0008-0000-0100-00003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469</xdr:row>
          <xdr:rowOff>28575</xdr:rowOff>
        </xdr:from>
        <xdr:to>
          <xdr:col>1</xdr:col>
          <xdr:colOff>285750</xdr:colOff>
          <xdr:row>469</xdr:row>
          <xdr:rowOff>190500</xdr:rowOff>
        </xdr:to>
        <xdr:sp macro="" textlink="">
          <xdr:nvSpPr>
            <xdr:cNvPr id="4415" name="Check Box 1527" hidden="1">
              <a:extLst>
                <a:ext uri="{63B3BB69-23CF-44E3-9099-C40C66FF867C}">
                  <a14:compatExt spid="_x0000_s3575"/>
                </a:ext>
                <a:ext uri="{FF2B5EF4-FFF2-40B4-BE49-F238E27FC236}">
                  <a16:creationId xmlns:a16="http://schemas.microsoft.com/office/drawing/2014/main" id="{00000000-0008-0000-01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470</xdr:row>
          <xdr:rowOff>28575</xdr:rowOff>
        </xdr:from>
        <xdr:to>
          <xdr:col>1</xdr:col>
          <xdr:colOff>285750</xdr:colOff>
          <xdr:row>470</xdr:row>
          <xdr:rowOff>190500</xdr:rowOff>
        </xdr:to>
        <xdr:sp macro="" textlink="">
          <xdr:nvSpPr>
            <xdr:cNvPr id="4416" name="Check Box 1528" hidden="1">
              <a:extLst>
                <a:ext uri="{63B3BB69-23CF-44E3-9099-C40C66FF867C}">
                  <a14:compatExt spid="_x0000_s3576"/>
                </a:ext>
                <a:ext uri="{FF2B5EF4-FFF2-40B4-BE49-F238E27FC236}">
                  <a16:creationId xmlns:a16="http://schemas.microsoft.com/office/drawing/2014/main" id="{00000000-0008-0000-01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471</xdr:row>
          <xdr:rowOff>28575</xdr:rowOff>
        </xdr:from>
        <xdr:to>
          <xdr:col>1</xdr:col>
          <xdr:colOff>285750</xdr:colOff>
          <xdr:row>471</xdr:row>
          <xdr:rowOff>190500</xdr:rowOff>
        </xdr:to>
        <xdr:sp macro="" textlink="">
          <xdr:nvSpPr>
            <xdr:cNvPr id="4417" name="Check Box 1529" hidden="1">
              <a:extLst>
                <a:ext uri="{63B3BB69-23CF-44E3-9099-C40C66FF867C}">
                  <a14:compatExt spid="_x0000_s3577"/>
                </a:ext>
                <a:ext uri="{FF2B5EF4-FFF2-40B4-BE49-F238E27FC236}">
                  <a16:creationId xmlns:a16="http://schemas.microsoft.com/office/drawing/2014/main" id="{00000000-0008-0000-0100-00004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472</xdr:row>
          <xdr:rowOff>28575</xdr:rowOff>
        </xdr:from>
        <xdr:to>
          <xdr:col>1</xdr:col>
          <xdr:colOff>285750</xdr:colOff>
          <xdr:row>472</xdr:row>
          <xdr:rowOff>190500</xdr:rowOff>
        </xdr:to>
        <xdr:sp macro="" textlink="">
          <xdr:nvSpPr>
            <xdr:cNvPr id="4418" name="Check Box 1530" hidden="1">
              <a:extLst>
                <a:ext uri="{63B3BB69-23CF-44E3-9099-C40C66FF867C}">
                  <a14:compatExt spid="_x0000_s3578"/>
                </a:ext>
                <a:ext uri="{FF2B5EF4-FFF2-40B4-BE49-F238E27FC236}">
                  <a16:creationId xmlns:a16="http://schemas.microsoft.com/office/drawing/2014/main" id="{00000000-0008-0000-0100-00004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473</xdr:row>
          <xdr:rowOff>28575</xdr:rowOff>
        </xdr:from>
        <xdr:to>
          <xdr:col>1</xdr:col>
          <xdr:colOff>285750</xdr:colOff>
          <xdr:row>473</xdr:row>
          <xdr:rowOff>190500</xdr:rowOff>
        </xdr:to>
        <xdr:sp macro="" textlink="">
          <xdr:nvSpPr>
            <xdr:cNvPr id="4419" name="Check Box 1531" hidden="1">
              <a:extLst>
                <a:ext uri="{63B3BB69-23CF-44E3-9099-C40C66FF867C}">
                  <a14:compatExt spid="_x0000_s3579"/>
                </a:ext>
                <a:ext uri="{FF2B5EF4-FFF2-40B4-BE49-F238E27FC236}">
                  <a16:creationId xmlns:a16="http://schemas.microsoft.com/office/drawing/2014/main" id="{00000000-0008-0000-0100-00004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474</xdr:row>
          <xdr:rowOff>28575</xdr:rowOff>
        </xdr:from>
        <xdr:to>
          <xdr:col>1</xdr:col>
          <xdr:colOff>285750</xdr:colOff>
          <xdr:row>474</xdr:row>
          <xdr:rowOff>190500</xdr:rowOff>
        </xdr:to>
        <xdr:sp macro="" textlink="">
          <xdr:nvSpPr>
            <xdr:cNvPr id="4420" name="Check Box 1532" hidden="1">
              <a:extLst>
                <a:ext uri="{63B3BB69-23CF-44E3-9099-C40C66FF867C}">
                  <a14:compatExt spid="_x0000_s3580"/>
                </a:ext>
                <a:ext uri="{FF2B5EF4-FFF2-40B4-BE49-F238E27FC236}">
                  <a16:creationId xmlns:a16="http://schemas.microsoft.com/office/drawing/2014/main" id="{00000000-0008-0000-0100-00004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476</xdr:row>
          <xdr:rowOff>28575</xdr:rowOff>
        </xdr:from>
        <xdr:to>
          <xdr:col>1</xdr:col>
          <xdr:colOff>285750</xdr:colOff>
          <xdr:row>476</xdr:row>
          <xdr:rowOff>190500</xdr:rowOff>
        </xdr:to>
        <xdr:sp macro="" textlink="">
          <xdr:nvSpPr>
            <xdr:cNvPr id="4421" name="Check Box 1533" hidden="1">
              <a:extLst>
                <a:ext uri="{63B3BB69-23CF-44E3-9099-C40C66FF867C}">
                  <a14:compatExt spid="_x0000_s3581"/>
                </a:ext>
                <a:ext uri="{FF2B5EF4-FFF2-40B4-BE49-F238E27FC236}">
                  <a16:creationId xmlns:a16="http://schemas.microsoft.com/office/drawing/2014/main" id="{00000000-0008-0000-01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477</xdr:row>
          <xdr:rowOff>28575</xdr:rowOff>
        </xdr:from>
        <xdr:to>
          <xdr:col>1</xdr:col>
          <xdr:colOff>285750</xdr:colOff>
          <xdr:row>477</xdr:row>
          <xdr:rowOff>190500</xdr:rowOff>
        </xdr:to>
        <xdr:sp macro="" textlink="">
          <xdr:nvSpPr>
            <xdr:cNvPr id="4422" name="Check Box 1534" hidden="1">
              <a:extLst>
                <a:ext uri="{63B3BB69-23CF-44E3-9099-C40C66FF867C}">
                  <a14:compatExt spid="_x0000_s3582"/>
                </a:ext>
                <a:ext uri="{FF2B5EF4-FFF2-40B4-BE49-F238E27FC236}">
                  <a16:creationId xmlns:a16="http://schemas.microsoft.com/office/drawing/2014/main" id="{00000000-0008-0000-0100-00004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481</xdr:row>
          <xdr:rowOff>28575</xdr:rowOff>
        </xdr:from>
        <xdr:to>
          <xdr:col>1</xdr:col>
          <xdr:colOff>285750</xdr:colOff>
          <xdr:row>481</xdr:row>
          <xdr:rowOff>190500</xdr:rowOff>
        </xdr:to>
        <xdr:sp macro="" textlink="">
          <xdr:nvSpPr>
            <xdr:cNvPr id="4423" name="Check Box 1535" hidden="1">
              <a:extLst>
                <a:ext uri="{63B3BB69-23CF-44E3-9099-C40C66FF867C}">
                  <a14:compatExt spid="_x0000_s3583"/>
                </a:ext>
                <a:ext uri="{FF2B5EF4-FFF2-40B4-BE49-F238E27FC236}">
                  <a16:creationId xmlns:a16="http://schemas.microsoft.com/office/drawing/2014/main" id="{00000000-0008-0000-0100-00004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482</xdr:row>
          <xdr:rowOff>28575</xdr:rowOff>
        </xdr:from>
        <xdr:to>
          <xdr:col>1</xdr:col>
          <xdr:colOff>285750</xdr:colOff>
          <xdr:row>482</xdr:row>
          <xdr:rowOff>190500</xdr:rowOff>
        </xdr:to>
        <xdr:sp macro="" textlink="">
          <xdr:nvSpPr>
            <xdr:cNvPr id="4424" name="Check Box 1536" hidden="1">
              <a:extLst>
                <a:ext uri="{63B3BB69-23CF-44E3-9099-C40C66FF867C}">
                  <a14:compatExt spid="_x0000_s3584"/>
                </a:ext>
                <a:ext uri="{FF2B5EF4-FFF2-40B4-BE49-F238E27FC236}">
                  <a16:creationId xmlns:a16="http://schemas.microsoft.com/office/drawing/2014/main" id="{00000000-0008-0000-01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483</xdr:row>
          <xdr:rowOff>28575</xdr:rowOff>
        </xdr:from>
        <xdr:to>
          <xdr:col>1</xdr:col>
          <xdr:colOff>285750</xdr:colOff>
          <xdr:row>483</xdr:row>
          <xdr:rowOff>190500</xdr:rowOff>
        </xdr:to>
        <xdr:sp macro="" textlink="">
          <xdr:nvSpPr>
            <xdr:cNvPr id="4425" name="Check Box 1537" hidden="1">
              <a:extLst>
                <a:ext uri="{63B3BB69-23CF-44E3-9099-C40C66FF867C}">
                  <a14:compatExt spid="_x0000_s3585"/>
                </a:ext>
                <a:ext uri="{FF2B5EF4-FFF2-40B4-BE49-F238E27FC236}">
                  <a16:creationId xmlns:a16="http://schemas.microsoft.com/office/drawing/2014/main" id="{00000000-0008-0000-0100-00004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484</xdr:row>
          <xdr:rowOff>28575</xdr:rowOff>
        </xdr:from>
        <xdr:to>
          <xdr:col>1</xdr:col>
          <xdr:colOff>285750</xdr:colOff>
          <xdr:row>484</xdr:row>
          <xdr:rowOff>190500</xdr:rowOff>
        </xdr:to>
        <xdr:sp macro="" textlink="">
          <xdr:nvSpPr>
            <xdr:cNvPr id="4426" name="Check Box 1538" hidden="1">
              <a:extLst>
                <a:ext uri="{63B3BB69-23CF-44E3-9099-C40C66FF867C}">
                  <a14:compatExt spid="_x0000_s3586"/>
                </a:ext>
                <a:ext uri="{FF2B5EF4-FFF2-40B4-BE49-F238E27FC236}">
                  <a16:creationId xmlns:a16="http://schemas.microsoft.com/office/drawing/2014/main" id="{00000000-0008-0000-0100-00004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485</xdr:row>
          <xdr:rowOff>28575</xdr:rowOff>
        </xdr:from>
        <xdr:to>
          <xdr:col>1</xdr:col>
          <xdr:colOff>285750</xdr:colOff>
          <xdr:row>485</xdr:row>
          <xdr:rowOff>190500</xdr:rowOff>
        </xdr:to>
        <xdr:sp macro="" textlink="">
          <xdr:nvSpPr>
            <xdr:cNvPr id="4427" name="Check Box 1539" hidden="1">
              <a:extLst>
                <a:ext uri="{63B3BB69-23CF-44E3-9099-C40C66FF867C}">
                  <a14:compatExt spid="_x0000_s3587"/>
                </a:ext>
                <a:ext uri="{FF2B5EF4-FFF2-40B4-BE49-F238E27FC236}">
                  <a16:creationId xmlns:a16="http://schemas.microsoft.com/office/drawing/2014/main" id="{00000000-0008-0000-01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486</xdr:row>
          <xdr:rowOff>28575</xdr:rowOff>
        </xdr:from>
        <xdr:to>
          <xdr:col>1</xdr:col>
          <xdr:colOff>285750</xdr:colOff>
          <xdr:row>486</xdr:row>
          <xdr:rowOff>190500</xdr:rowOff>
        </xdr:to>
        <xdr:sp macro="" textlink="">
          <xdr:nvSpPr>
            <xdr:cNvPr id="4428" name="Check Box 1540" hidden="1">
              <a:extLst>
                <a:ext uri="{63B3BB69-23CF-44E3-9099-C40C66FF867C}">
                  <a14:compatExt spid="_x0000_s3588"/>
                </a:ext>
                <a:ext uri="{FF2B5EF4-FFF2-40B4-BE49-F238E27FC236}">
                  <a16:creationId xmlns:a16="http://schemas.microsoft.com/office/drawing/2014/main" id="{00000000-0008-0000-0100-00004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487</xdr:row>
          <xdr:rowOff>28575</xdr:rowOff>
        </xdr:from>
        <xdr:to>
          <xdr:col>1</xdr:col>
          <xdr:colOff>285750</xdr:colOff>
          <xdr:row>487</xdr:row>
          <xdr:rowOff>190500</xdr:rowOff>
        </xdr:to>
        <xdr:sp macro="" textlink="">
          <xdr:nvSpPr>
            <xdr:cNvPr id="4429" name="Check Box 1541" hidden="1">
              <a:extLst>
                <a:ext uri="{63B3BB69-23CF-44E3-9099-C40C66FF867C}">
                  <a14:compatExt spid="_x0000_s3589"/>
                </a:ext>
                <a:ext uri="{FF2B5EF4-FFF2-40B4-BE49-F238E27FC236}">
                  <a16:creationId xmlns:a16="http://schemas.microsoft.com/office/drawing/2014/main" id="{00000000-0008-0000-0100-00004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488</xdr:row>
          <xdr:rowOff>28575</xdr:rowOff>
        </xdr:from>
        <xdr:to>
          <xdr:col>1</xdr:col>
          <xdr:colOff>285750</xdr:colOff>
          <xdr:row>488</xdr:row>
          <xdr:rowOff>190500</xdr:rowOff>
        </xdr:to>
        <xdr:sp macro="" textlink="">
          <xdr:nvSpPr>
            <xdr:cNvPr id="4430" name="Check Box 1542" hidden="1">
              <a:extLst>
                <a:ext uri="{63B3BB69-23CF-44E3-9099-C40C66FF867C}">
                  <a14:compatExt spid="_x0000_s3590"/>
                </a:ext>
                <a:ext uri="{FF2B5EF4-FFF2-40B4-BE49-F238E27FC236}">
                  <a16:creationId xmlns:a16="http://schemas.microsoft.com/office/drawing/2014/main" id="{00000000-0008-0000-0100-00004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489</xdr:row>
          <xdr:rowOff>28575</xdr:rowOff>
        </xdr:from>
        <xdr:to>
          <xdr:col>1</xdr:col>
          <xdr:colOff>285750</xdr:colOff>
          <xdr:row>489</xdr:row>
          <xdr:rowOff>190500</xdr:rowOff>
        </xdr:to>
        <xdr:sp macro="" textlink="">
          <xdr:nvSpPr>
            <xdr:cNvPr id="4431" name="Check Box 1543" hidden="1">
              <a:extLst>
                <a:ext uri="{63B3BB69-23CF-44E3-9099-C40C66FF867C}">
                  <a14:compatExt spid="_x0000_s3591"/>
                </a:ext>
                <a:ext uri="{FF2B5EF4-FFF2-40B4-BE49-F238E27FC236}">
                  <a16:creationId xmlns:a16="http://schemas.microsoft.com/office/drawing/2014/main" id="{00000000-0008-0000-0100-00004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490</xdr:row>
          <xdr:rowOff>28575</xdr:rowOff>
        </xdr:from>
        <xdr:to>
          <xdr:col>1</xdr:col>
          <xdr:colOff>285750</xdr:colOff>
          <xdr:row>490</xdr:row>
          <xdr:rowOff>190500</xdr:rowOff>
        </xdr:to>
        <xdr:sp macro="" textlink="">
          <xdr:nvSpPr>
            <xdr:cNvPr id="4432" name="Check Box 1544" hidden="1">
              <a:extLst>
                <a:ext uri="{63B3BB69-23CF-44E3-9099-C40C66FF867C}">
                  <a14:compatExt spid="_x0000_s3592"/>
                </a:ext>
                <a:ext uri="{FF2B5EF4-FFF2-40B4-BE49-F238E27FC236}">
                  <a16:creationId xmlns:a16="http://schemas.microsoft.com/office/drawing/2014/main" id="{00000000-0008-0000-0100-00005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491</xdr:row>
          <xdr:rowOff>28575</xdr:rowOff>
        </xdr:from>
        <xdr:to>
          <xdr:col>1</xdr:col>
          <xdr:colOff>285750</xdr:colOff>
          <xdr:row>491</xdr:row>
          <xdr:rowOff>190500</xdr:rowOff>
        </xdr:to>
        <xdr:sp macro="" textlink="">
          <xdr:nvSpPr>
            <xdr:cNvPr id="4433" name="Check Box 1545" hidden="1">
              <a:extLst>
                <a:ext uri="{63B3BB69-23CF-44E3-9099-C40C66FF867C}">
                  <a14:compatExt spid="_x0000_s3593"/>
                </a:ext>
                <a:ext uri="{FF2B5EF4-FFF2-40B4-BE49-F238E27FC236}">
                  <a16:creationId xmlns:a16="http://schemas.microsoft.com/office/drawing/2014/main" id="{00000000-0008-0000-0100-00005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492</xdr:row>
          <xdr:rowOff>28575</xdr:rowOff>
        </xdr:from>
        <xdr:to>
          <xdr:col>1</xdr:col>
          <xdr:colOff>285750</xdr:colOff>
          <xdr:row>492</xdr:row>
          <xdr:rowOff>190500</xdr:rowOff>
        </xdr:to>
        <xdr:sp macro="" textlink="">
          <xdr:nvSpPr>
            <xdr:cNvPr id="4434" name="Check Box 1546" hidden="1">
              <a:extLst>
                <a:ext uri="{63B3BB69-23CF-44E3-9099-C40C66FF867C}">
                  <a14:compatExt spid="_x0000_s3594"/>
                </a:ext>
                <a:ext uri="{FF2B5EF4-FFF2-40B4-BE49-F238E27FC236}">
                  <a16:creationId xmlns:a16="http://schemas.microsoft.com/office/drawing/2014/main" id="{00000000-0008-0000-0100-00005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493</xdr:row>
          <xdr:rowOff>28575</xdr:rowOff>
        </xdr:from>
        <xdr:to>
          <xdr:col>1</xdr:col>
          <xdr:colOff>285750</xdr:colOff>
          <xdr:row>493</xdr:row>
          <xdr:rowOff>190500</xdr:rowOff>
        </xdr:to>
        <xdr:sp macro="" textlink="">
          <xdr:nvSpPr>
            <xdr:cNvPr id="4435" name="Check Box 1547" hidden="1">
              <a:extLst>
                <a:ext uri="{63B3BB69-23CF-44E3-9099-C40C66FF867C}">
                  <a14:compatExt spid="_x0000_s3595"/>
                </a:ext>
                <a:ext uri="{FF2B5EF4-FFF2-40B4-BE49-F238E27FC236}">
                  <a16:creationId xmlns:a16="http://schemas.microsoft.com/office/drawing/2014/main" id="{00000000-0008-0000-0100-00005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494</xdr:row>
          <xdr:rowOff>28575</xdr:rowOff>
        </xdr:from>
        <xdr:to>
          <xdr:col>1</xdr:col>
          <xdr:colOff>285750</xdr:colOff>
          <xdr:row>494</xdr:row>
          <xdr:rowOff>190500</xdr:rowOff>
        </xdr:to>
        <xdr:sp macro="" textlink="">
          <xdr:nvSpPr>
            <xdr:cNvPr id="4436" name="Check Box 1548" hidden="1">
              <a:extLst>
                <a:ext uri="{63B3BB69-23CF-44E3-9099-C40C66FF867C}">
                  <a14:compatExt spid="_x0000_s3596"/>
                </a:ext>
                <a:ext uri="{FF2B5EF4-FFF2-40B4-BE49-F238E27FC236}">
                  <a16:creationId xmlns:a16="http://schemas.microsoft.com/office/drawing/2014/main" id="{00000000-0008-0000-0100-00005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495</xdr:row>
          <xdr:rowOff>28575</xdr:rowOff>
        </xdr:from>
        <xdr:to>
          <xdr:col>1</xdr:col>
          <xdr:colOff>285750</xdr:colOff>
          <xdr:row>495</xdr:row>
          <xdr:rowOff>190500</xdr:rowOff>
        </xdr:to>
        <xdr:sp macro="" textlink="">
          <xdr:nvSpPr>
            <xdr:cNvPr id="4437" name="Check Box 1549" hidden="1">
              <a:extLst>
                <a:ext uri="{63B3BB69-23CF-44E3-9099-C40C66FF867C}">
                  <a14:compatExt spid="_x0000_s3597"/>
                </a:ext>
                <a:ext uri="{FF2B5EF4-FFF2-40B4-BE49-F238E27FC236}">
                  <a16:creationId xmlns:a16="http://schemas.microsoft.com/office/drawing/2014/main" id="{00000000-0008-0000-0100-00005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496</xdr:row>
          <xdr:rowOff>28575</xdr:rowOff>
        </xdr:from>
        <xdr:to>
          <xdr:col>1</xdr:col>
          <xdr:colOff>285750</xdr:colOff>
          <xdr:row>496</xdr:row>
          <xdr:rowOff>190500</xdr:rowOff>
        </xdr:to>
        <xdr:sp macro="" textlink="">
          <xdr:nvSpPr>
            <xdr:cNvPr id="4438" name="Check Box 1550" hidden="1">
              <a:extLst>
                <a:ext uri="{63B3BB69-23CF-44E3-9099-C40C66FF867C}">
                  <a14:compatExt spid="_x0000_s3598"/>
                </a:ext>
                <a:ext uri="{FF2B5EF4-FFF2-40B4-BE49-F238E27FC236}">
                  <a16:creationId xmlns:a16="http://schemas.microsoft.com/office/drawing/2014/main" id="{00000000-0008-0000-0100-00005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497</xdr:row>
          <xdr:rowOff>28575</xdr:rowOff>
        </xdr:from>
        <xdr:to>
          <xdr:col>1</xdr:col>
          <xdr:colOff>285750</xdr:colOff>
          <xdr:row>497</xdr:row>
          <xdr:rowOff>190500</xdr:rowOff>
        </xdr:to>
        <xdr:sp macro="" textlink="">
          <xdr:nvSpPr>
            <xdr:cNvPr id="4439" name="Check Box 1551" hidden="1">
              <a:extLst>
                <a:ext uri="{63B3BB69-23CF-44E3-9099-C40C66FF867C}">
                  <a14:compatExt spid="_x0000_s3599"/>
                </a:ext>
                <a:ext uri="{FF2B5EF4-FFF2-40B4-BE49-F238E27FC236}">
                  <a16:creationId xmlns:a16="http://schemas.microsoft.com/office/drawing/2014/main" id="{00000000-0008-0000-01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498</xdr:row>
          <xdr:rowOff>28575</xdr:rowOff>
        </xdr:from>
        <xdr:to>
          <xdr:col>1</xdr:col>
          <xdr:colOff>285750</xdr:colOff>
          <xdr:row>498</xdr:row>
          <xdr:rowOff>190500</xdr:rowOff>
        </xdr:to>
        <xdr:sp macro="" textlink="">
          <xdr:nvSpPr>
            <xdr:cNvPr id="4440" name="Check Box 1552" hidden="1">
              <a:extLst>
                <a:ext uri="{63B3BB69-23CF-44E3-9099-C40C66FF867C}">
                  <a14:compatExt spid="_x0000_s3600"/>
                </a:ext>
                <a:ext uri="{FF2B5EF4-FFF2-40B4-BE49-F238E27FC236}">
                  <a16:creationId xmlns:a16="http://schemas.microsoft.com/office/drawing/2014/main" id="{00000000-0008-0000-0100-00005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499</xdr:row>
          <xdr:rowOff>28575</xdr:rowOff>
        </xdr:from>
        <xdr:to>
          <xdr:col>1</xdr:col>
          <xdr:colOff>285750</xdr:colOff>
          <xdr:row>499</xdr:row>
          <xdr:rowOff>190500</xdr:rowOff>
        </xdr:to>
        <xdr:sp macro="" textlink="">
          <xdr:nvSpPr>
            <xdr:cNvPr id="4441" name="Check Box 1553" hidden="1">
              <a:extLst>
                <a:ext uri="{63B3BB69-23CF-44E3-9099-C40C66FF867C}">
                  <a14:compatExt spid="_x0000_s3601"/>
                </a:ext>
                <a:ext uri="{FF2B5EF4-FFF2-40B4-BE49-F238E27FC236}">
                  <a16:creationId xmlns:a16="http://schemas.microsoft.com/office/drawing/2014/main" id="{00000000-0008-0000-0100-00005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500</xdr:row>
          <xdr:rowOff>28575</xdr:rowOff>
        </xdr:from>
        <xdr:to>
          <xdr:col>1</xdr:col>
          <xdr:colOff>285750</xdr:colOff>
          <xdr:row>500</xdr:row>
          <xdr:rowOff>190500</xdr:rowOff>
        </xdr:to>
        <xdr:sp macro="" textlink="">
          <xdr:nvSpPr>
            <xdr:cNvPr id="4442" name="Check Box 1554" hidden="1">
              <a:extLst>
                <a:ext uri="{63B3BB69-23CF-44E3-9099-C40C66FF867C}">
                  <a14:compatExt spid="_x0000_s3602"/>
                </a:ext>
                <a:ext uri="{FF2B5EF4-FFF2-40B4-BE49-F238E27FC236}">
                  <a16:creationId xmlns:a16="http://schemas.microsoft.com/office/drawing/2014/main" id="{00000000-0008-0000-0100-00005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501</xdr:row>
          <xdr:rowOff>28575</xdr:rowOff>
        </xdr:from>
        <xdr:to>
          <xdr:col>1</xdr:col>
          <xdr:colOff>285750</xdr:colOff>
          <xdr:row>501</xdr:row>
          <xdr:rowOff>190500</xdr:rowOff>
        </xdr:to>
        <xdr:sp macro="" textlink="">
          <xdr:nvSpPr>
            <xdr:cNvPr id="4443" name="Check Box 1555" hidden="1">
              <a:extLst>
                <a:ext uri="{63B3BB69-23CF-44E3-9099-C40C66FF867C}">
                  <a14:compatExt spid="_x0000_s3603"/>
                </a:ext>
                <a:ext uri="{FF2B5EF4-FFF2-40B4-BE49-F238E27FC236}">
                  <a16:creationId xmlns:a16="http://schemas.microsoft.com/office/drawing/2014/main" id="{00000000-0008-0000-0100-00005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502</xdr:row>
          <xdr:rowOff>28575</xdr:rowOff>
        </xdr:from>
        <xdr:to>
          <xdr:col>1</xdr:col>
          <xdr:colOff>285750</xdr:colOff>
          <xdr:row>502</xdr:row>
          <xdr:rowOff>190500</xdr:rowOff>
        </xdr:to>
        <xdr:sp macro="" textlink="">
          <xdr:nvSpPr>
            <xdr:cNvPr id="4444" name="Check Box 1556" hidden="1">
              <a:extLst>
                <a:ext uri="{63B3BB69-23CF-44E3-9099-C40C66FF867C}">
                  <a14:compatExt spid="_x0000_s3604"/>
                </a:ext>
                <a:ext uri="{FF2B5EF4-FFF2-40B4-BE49-F238E27FC236}">
                  <a16:creationId xmlns:a16="http://schemas.microsoft.com/office/drawing/2014/main" id="{00000000-0008-0000-0100-00005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503</xdr:row>
          <xdr:rowOff>28575</xdr:rowOff>
        </xdr:from>
        <xdr:to>
          <xdr:col>1</xdr:col>
          <xdr:colOff>285750</xdr:colOff>
          <xdr:row>503</xdr:row>
          <xdr:rowOff>190500</xdr:rowOff>
        </xdr:to>
        <xdr:sp macro="" textlink="">
          <xdr:nvSpPr>
            <xdr:cNvPr id="4445" name="Check Box 1557" hidden="1">
              <a:extLst>
                <a:ext uri="{63B3BB69-23CF-44E3-9099-C40C66FF867C}">
                  <a14:compatExt spid="_x0000_s3605"/>
                </a:ext>
                <a:ext uri="{FF2B5EF4-FFF2-40B4-BE49-F238E27FC236}">
                  <a16:creationId xmlns:a16="http://schemas.microsoft.com/office/drawing/2014/main" id="{00000000-0008-0000-0100-00005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504</xdr:row>
          <xdr:rowOff>28575</xdr:rowOff>
        </xdr:from>
        <xdr:to>
          <xdr:col>1</xdr:col>
          <xdr:colOff>285750</xdr:colOff>
          <xdr:row>504</xdr:row>
          <xdr:rowOff>190500</xdr:rowOff>
        </xdr:to>
        <xdr:sp macro="" textlink="">
          <xdr:nvSpPr>
            <xdr:cNvPr id="4446" name="Check Box 1558" hidden="1">
              <a:extLst>
                <a:ext uri="{63B3BB69-23CF-44E3-9099-C40C66FF867C}">
                  <a14:compatExt spid="_x0000_s3606"/>
                </a:ext>
                <a:ext uri="{FF2B5EF4-FFF2-40B4-BE49-F238E27FC236}">
                  <a16:creationId xmlns:a16="http://schemas.microsoft.com/office/drawing/2014/main" id="{00000000-0008-0000-01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505</xdr:row>
          <xdr:rowOff>28575</xdr:rowOff>
        </xdr:from>
        <xdr:to>
          <xdr:col>1</xdr:col>
          <xdr:colOff>285750</xdr:colOff>
          <xdr:row>505</xdr:row>
          <xdr:rowOff>190500</xdr:rowOff>
        </xdr:to>
        <xdr:sp macro="" textlink="">
          <xdr:nvSpPr>
            <xdr:cNvPr id="4447" name="Check Box 1559" hidden="1">
              <a:extLst>
                <a:ext uri="{63B3BB69-23CF-44E3-9099-C40C66FF867C}">
                  <a14:compatExt spid="_x0000_s3607"/>
                </a:ext>
                <a:ext uri="{FF2B5EF4-FFF2-40B4-BE49-F238E27FC236}">
                  <a16:creationId xmlns:a16="http://schemas.microsoft.com/office/drawing/2014/main" id="{00000000-0008-0000-01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506</xdr:row>
          <xdr:rowOff>28575</xdr:rowOff>
        </xdr:from>
        <xdr:to>
          <xdr:col>1</xdr:col>
          <xdr:colOff>285750</xdr:colOff>
          <xdr:row>506</xdr:row>
          <xdr:rowOff>190500</xdr:rowOff>
        </xdr:to>
        <xdr:sp macro="" textlink="">
          <xdr:nvSpPr>
            <xdr:cNvPr id="4448" name="Check Box 1560" hidden="1">
              <a:extLst>
                <a:ext uri="{63B3BB69-23CF-44E3-9099-C40C66FF867C}">
                  <a14:compatExt spid="_x0000_s3608"/>
                </a:ext>
                <a:ext uri="{FF2B5EF4-FFF2-40B4-BE49-F238E27FC236}">
                  <a16:creationId xmlns:a16="http://schemas.microsoft.com/office/drawing/2014/main" id="{00000000-0008-0000-01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507</xdr:row>
          <xdr:rowOff>28575</xdr:rowOff>
        </xdr:from>
        <xdr:to>
          <xdr:col>1</xdr:col>
          <xdr:colOff>285750</xdr:colOff>
          <xdr:row>507</xdr:row>
          <xdr:rowOff>190500</xdr:rowOff>
        </xdr:to>
        <xdr:sp macro="" textlink="">
          <xdr:nvSpPr>
            <xdr:cNvPr id="4449" name="Check Box 1561" hidden="1">
              <a:extLst>
                <a:ext uri="{63B3BB69-23CF-44E3-9099-C40C66FF867C}">
                  <a14:compatExt spid="_x0000_s3609"/>
                </a:ext>
                <a:ext uri="{FF2B5EF4-FFF2-40B4-BE49-F238E27FC236}">
                  <a16:creationId xmlns:a16="http://schemas.microsoft.com/office/drawing/2014/main" id="{00000000-0008-0000-01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530</xdr:row>
          <xdr:rowOff>28575</xdr:rowOff>
        </xdr:from>
        <xdr:to>
          <xdr:col>1</xdr:col>
          <xdr:colOff>285750</xdr:colOff>
          <xdr:row>530</xdr:row>
          <xdr:rowOff>190500</xdr:rowOff>
        </xdr:to>
        <xdr:sp macro="" textlink="">
          <xdr:nvSpPr>
            <xdr:cNvPr id="4450" name="Check Box 1562" hidden="1">
              <a:extLst>
                <a:ext uri="{63B3BB69-23CF-44E3-9099-C40C66FF867C}">
                  <a14:compatExt spid="_x0000_s3610"/>
                </a:ext>
                <a:ext uri="{FF2B5EF4-FFF2-40B4-BE49-F238E27FC236}">
                  <a16:creationId xmlns:a16="http://schemas.microsoft.com/office/drawing/2014/main" id="{00000000-0008-0000-01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531</xdr:row>
          <xdr:rowOff>28575</xdr:rowOff>
        </xdr:from>
        <xdr:to>
          <xdr:col>1</xdr:col>
          <xdr:colOff>285750</xdr:colOff>
          <xdr:row>531</xdr:row>
          <xdr:rowOff>190500</xdr:rowOff>
        </xdr:to>
        <xdr:sp macro="" textlink="">
          <xdr:nvSpPr>
            <xdr:cNvPr id="4451" name="Check Box 1563" hidden="1">
              <a:extLst>
                <a:ext uri="{63B3BB69-23CF-44E3-9099-C40C66FF867C}">
                  <a14:compatExt spid="_x0000_s3611"/>
                </a:ext>
                <a:ext uri="{FF2B5EF4-FFF2-40B4-BE49-F238E27FC236}">
                  <a16:creationId xmlns:a16="http://schemas.microsoft.com/office/drawing/2014/main" id="{00000000-0008-0000-01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532</xdr:row>
          <xdr:rowOff>28575</xdr:rowOff>
        </xdr:from>
        <xdr:to>
          <xdr:col>1</xdr:col>
          <xdr:colOff>285750</xdr:colOff>
          <xdr:row>532</xdr:row>
          <xdr:rowOff>190500</xdr:rowOff>
        </xdr:to>
        <xdr:sp macro="" textlink="">
          <xdr:nvSpPr>
            <xdr:cNvPr id="4452" name="Check Box 1564" hidden="1">
              <a:extLst>
                <a:ext uri="{63B3BB69-23CF-44E3-9099-C40C66FF867C}">
                  <a14:compatExt spid="_x0000_s3612"/>
                </a:ext>
                <a:ext uri="{FF2B5EF4-FFF2-40B4-BE49-F238E27FC236}">
                  <a16:creationId xmlns:a16="http://schemas.microsoft.com/office/drawing/2014/main" id="{00000000-0008-0000-01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533</xdr:row>
          <xdr:rowOff>28575</xdr:rowOff>
        </xdr:from>
        <xdr:to>
          <xdr:col>1</xdr:col>
          <xdr:colOff>285750</xdr:colOff>
          <xdr:row>533</xdr:row>
          <xdr:rowOff>190500</xdr:rowOff>
        </xdr:to>
        <xdr:sp macro="" textlink="">
          <xdr:nvSpPr>
            <xdr:cNvPr id="4453" name="Check Box 1565" hidden="1">
              <a:extLst>
                <a:ext uri="{63B3BB69-23CF-44E3-9099-C40C66FF867C}">
                  <a14:compatExt spid="_x0000_s3613"/>
                </a:ext>
                <a:ext uri="{FF2B5EF4-FFF2-40B4-BE49-F238E27FC236}">
                  <a16:creationId xmlns:a16="http://schemas.microsoft.com/office/drawing/2014/main" id="{00000000-0008-0000-01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534</xdr:row>
          <xdr:rowOff>28575</xdr:rowOff>
        </xdr:from>
        <xdr:to>
          <xdr:col>1</xdr:col>
          <xdr:colOff>285750</xdr:colOff>
          <xdr:row>534</xdr:row>
          <xdr:rowOff>190500</xdr:rowOff>
        </xdr:to>
        <xdr:sp macro="" textlink="">
          <xdr:nvSpPr>
            <xdr:cNvPr id="4454" name="Check Box 1566" hidden="1">
              <a:extLst>
                <a:ext uri="{63B3BB69-23CF-44E3-9099-C40C66FF867C}">
                  <a14:compatExt spid="_x0000_s3614"/>
                </a:ext>
                <a:ext uri="{FF2B5EF4-FFF2-40B4-BE49-F238E27FC236}">
                  <a16:creationId xmlns:a16="http://schemas.microsoft.com/office/drawing/2014/main" id="{00000000-0008-0000-0100-00006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535</xdr:row>
          <xdr:rowOff>28575</xdr:rowOff>
        </xdr:from>
        <xdr:to>
          <xdr:col>1</xdr:col>
          <xdr:colOff>285750</xdr:colOff>
          <xdr:row>535</xdr:row>
          <xdr:rowOff>190500</xdr:rowOff>
        </xdr:to>
        <xdr:sp macro="" textlink="">
          <xdr:nvSpPr>
            <xdr:cNvPr id="4455" name="Check Box 1567" hidden="1">
              <a:extLst>
                <a:ext uri="{63B3BB69-23CF-44E3-9099-C40C66FF867C}">
                  <a14:compatExt spid="_x0000_s3615"/>
                </a:ext>
                <a:ext uri="{FF2B5EF4-FFF2-40B4-BE49-F238E27FC236}">
                  <a16:creationId xmlns:a16="http://schemas.microsoft.com/office/drawing/2014/main" id="{00000000-0008-0000-0100-00006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536</xdr:row>
          <xdr:rowOff>28575</xdr:rowOff>
        </xdr:from>
        <xdr:to>
          <xdr:col>1</xdr:col>
          <xdr:colOff>285750</xdr:colOff>
          <xdr:row>536</xdr:row>
          <xdr:rowOff>190500</xdr:rowOff>
        </xdr:to>
        <xdr:sp macro="" textlink="">
          <xdr:nvSpPr>
            <xdr:cNvPr id="4456" name="Check Box 1568" hidden="1">
              <a:extLst>
                <a:ext uri="{63B3BB69-23CF-44E3-9099-C40C66FF867C}">
                  <a14:compatExt spid="_x0000_s3616"/>
                </a:ext>
                <a:ext uri="{FF2B5EF4-FFF2-40B4-BE49-F238E27FC236}">
                  <a16:creationId xmlns:a16="http://schemas.microsoft.com/office/drawing/2014/main" id="{00000000-0008-0000-0100-00006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537</xdr:row>
          <xdr:rowOff>28575</xdr:rowOff>
        </xdr:from>
        <xdr:to>
          <xdr:col>1</xdr:col>
          <xdr:colOff>285750</xdr:colOff>
          <xdr:row>537</xdr:row>
          <xdr:rowOff>190500</xdr:rowOff>
        </xdr:to>
        <xdr:sp macro="" textlink="">
          <xdr:nvSpPr>
            <xdr:cNvPr id="4457" name="Check Box 1569" hidden="1">
              <a:extLst>
                <a:ext uri="{63B3BB69-23CF-44E3-9099-C40C66FF867C}">
                  <a14:compatExt spid="_x0000_s3617"/>
                </a:ext>
                <a:ext uri="{FF2B5EF4-FFF2-40B4-BE49-F238E27FC236}">
                  <a16:creationId xmlns:a16="http://schemas.microsoft.com/office/drawing/2014/main" id="{00000000-0008-0000-01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538</xdr:row>
          <xdr:rowOff>28575</xdr:rowOff>
        </xdr:from>
        <xdr:to>
          <xdr:col>1</xdr:col>
          <xdr:colOff>285750</xdr:colOff>
          <xdr:row>538</xdr:row>
          <xdr:rowOff>190500</xdr:rowOff>
        </xdr:to>
        <xdr:sp macro="" textlink="">
          <xdr:nvSpPr>
            <xdr:cNvPr id="4458" name="Check Box 1570" hidden="1">
              <a:extLst>
                <a:ext uri="{63B3BB69-23CF-44E3-9099-C40C66FF867C}">
                  <a14:compatExt spid="_x0000_s3618"/>
                </a:ext>
                <a:ext uri="{FF2B5EF4-FFF2-40B4-BE49-F238E27FC236}">
                  <a16:creationId xmlns:a16="http://schemas.microsoft.com/office/drawing/2014/main" id="{00000000-0008-0000-01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539</xdr:row>
          <xdr:rowOff>28575</xdr:rowOff>
        </xdr:from>
        <xdr:to>
          <xdr:col>1</xdr:col>
          <xdr:colOff>285750</xdr:colOff>
          <xdr:row>539</xdr:row>
          <xdr:rowOff>190500</xdr:rowOff>
        </xdr:to>
        <xdr:sp macro="" textlink="">
          <xdr:nvSpPr>
            <xdr:cNvPr id="4459" name="Check Box 1571" hidden="1">
              <a:extLst>
                <a:ext uri="{63B3BB69-23CF-44E3-9099-C40C66FF867C}">
                  <a14:compatExt spid="_x0000_s3619"/>
                </a:ext>
                <a:ext uri="{FF2B5EF4-FFF2-40B4-BE49-F238E27FC236}">
                  <a16:creationId xmlns:a16="http://schemas.microsoft.com/office/drawing/2014/main" id="{00000000-0008-0000-0100-00006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540</xdr:row>
          <xdr:rowOff>28575</xdr:rowOff>
        </xdr:from>
        <xdr:to>
          <xdr:col>1</xdr:col>
          <xdr:colOff>285750</xdr:colOff>
          <xdr:row>540</xdr:row>
          <xdr:rowOff>190500</xdr:rowOff>
        </xdr:to>
        <xdr:sp macro="" textlink="">
          <xdr:nvSpPr>
            <xdr:cNvPr id="4460" name="Check Box 1572" hidden="1">
              <a:extLst>
                <a:ext uri="{63B3BB69-23CF-44E3-9099-C40C66FF867C}">
                  <a14:compatExt spid="_x0000_s3620"/>
                </a:ext>
                <a:ext uri="{FF2B5EF4-FFF2-40B4-BE49-F238E27FC236}">
                  <a16:creationId xmlns:a16="http://schemas.microsoft.com/office/drawing/2014/main" id="{00000000-0008-0000-0100-00006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541</xdr:row>
          <xdr:rowOff>28575</xdr:rowOff>
        </xdr:from>
        <xdr:to>
          <xdr:col>1</xdr:col>
          <xdr:colOff>285750</xdr:colOff>
          <xdr:row>541</xdr:row>
          <xdr:rowOff>190500</xdr:rowOff>
        </xdr:to>
        <xdr:sp macro="" textlink="">
          <xdr:nvSpPr>
            <xdr:cNvPr id="4461" name="Check Box 1573" hidden="1">
              <a:extLst>
                <a:ext uri="{63B3BB69-23CF-44E3-9099-C40C66FF867C}">
                  <a14:compatExt spid="_x0000_s3621"/>
                </a:ext>
                <a:ext uri="{FF2B5EF4-FFF2-40B4-BE49-F238E27FC236}">
                  <a16:creationId xmlns:a16="http://schemas.microsoft.com/office/drawing/2014/main" id="{00000000-0008-0000-0100-00006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542</xdr:row>
          <xdr:rowOff>28575</xdr:rowOff>
        </xdr:from>
        <xdr:to>
          <xdr:col>1</xdr:col>
          <xdr:colOff>285750</xdr:colOff>
          <xdr:row>542</xdr:row>
          <xdr:rowOff>190500</xdr:rowOff>
        </xdr:to>
        <xdr:sp macro="" textlink="">
          <xdr:nvSpPr>
            <xdr:cNvPr id="4462" name="Check Box 1574" hidden="1">
              <a:extLst>
                <a:ext uri="{63B3BB69-23CF-44E3-9099-C40C66FF867C}">
                  <a14:compatExt spid="_x0000_s3622"/>
                </a:ext>
                <a:ext uri="{FF2B5EF4-FFF2-40B4-BE49-F238E27FC236}">
                  <a16:creationId xmlns:a16="http://schemas.microsoft.com/office/drawing/2014/main" id="{00000000-0008-0000-0100-00006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543</xdr:row>
          <xdr:rowOff>28575</xdr:rowOff>
        </xdr:from>
        <xdr:to>
          <xdr:col>1</xdr:col>
          <xdr:colOff>285750</xdr:colOff>
          <xdr:row>543</xdr:row>
          <xdr:rowOff>190500</xdr:rowOff>
        </xdr:to>
        <xdr:sp macro="" textlink="">
          <xdr:nvSpPr>
            <xdr:cNvPr id="4463" name="Check Box 1575" hidden="1">
              <a:extLst>
                <a:ext uri="{63B3BB69-23CF-44E3-9099-C40C66FF867C}">
                  <a14:compatExt spid="_x0000_s3623"/>
                </a:ext>
                <a:ext uri="{FF2B5EF4-FFF2-40B4-BE49-F238E27FC236}">
                  <a16:creationId xmlns:a16="http://schemas.microsoft.com/office/drawing/2014/main" id="{00000000-0008-0000-0100-00006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545</xdr:row>
          <xdr:rowOff>28575</xdr:rowOff>
        </xdr:from>
        <xdr:to>
          <xdr:col>1</xdr:col>
          <xdr:colOff>285750</xdr:colOff>
          <xdr:row>545</xdr:row>
          <xdr:rowOff>190500</xdr:rowOff>
        </xdr:to>
        <xdr:sp macro="" textlink="">
          <xdr:nvSpPr>
            <xdr:cNvPr id="4464" name="Check Box 1576" hidden="1">
              <a:extLst>
                <a:ext uri="{63B3BB69-23CF-44E3-9099-C40C66FF867C}">
                  <a14:compatExt spid="_x0000_s3624"/>
                </a:ext>
                <a:ext uri="{FF2B5EF4-FFF2-40B4-BE49-F238E27FC236}">
                  <a16:creationId xmlns:a16="http://schemas.microsoft.com/office/drawing/2014/main" id="{00000000-0008-0000-0100-00007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546</xdr:row>
          <xdr:rowOff>28575</xdr:rowOff>
        </xdr:from>
        <xdr:to>
          <xdr:col>1</xdr:col>
          <xdr:colOff>285750</xdr:colOff>
          <xdr:row>546</xdr:row>
          <xdr:rowOff>190500</xdr:rowOff>
        </xdr:to>
        <xdr:sp macro="" textlink="">
          <xdr:nvSpPr>
            <xdr:cNvPr id="4465" name="Check Box 1577" hidden="1">
              <a:extLst>
                <a:ext uri="{63B3BB69-23CF-44E3-9099-C40C66FF867C}">
                  <a14:compatExt spid="_x0000_s3625"/>
                </a:ext>
                <a:ext uri="{FF2B5EF4-FFF2-40B4-BE49-F238E27FC236}">
                  <a16:creationId xmlns:a16="http://schemas.microsoft.com/office/drawing/2014/main" id="{00000000-0008-0000-0100-00007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550</xdr:row>
          <xdr:rowOff>28575</xdr:rowOff>
        </xdr:from>
        <xdr:to>
          <xdr:col>1</xdr:col>
          <xdr:colOff>285750</xdr:colOff>
          <xdr:row>550</xdr:row>
          <xdr:rowOff>190500</xdr:rowOff>
        </xdr:to>
        <xdr:sp macro="" textlink="">
          <xdr:nvSpPr>
            <xdr:cNvPr id="4466" name="Check Box 1578" hidden="1">
              <a:extLst>
                <a:ext uri="{63B3BB69-23CF-44E3-9099-C40C66FF867C}">
                  <a14:compatExt spid="_x0000_s3626"/>
                </a:ext>
                <a:ext uri="{FF2B5EF4-FFF2-40B4-BE49-F238E27FC236}">
                  <a16:creationId xmlns:a16="http://schemas.microsoft.com/office/drawing/2014/main" id="{00000000-0008-0000-0100-00007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551</xdr:row>
          <xdr:rowOff>28575</xdr:rowOff>
        </xdr:from>
        <xdr:to>
          <xdr:col>1</xdr:col>
          <xdr:colOff>285750</xdr:colOff>
          <xdr:row>551</xdr:row>
          <xdr:rowOff>190500</xdr:rowOff>
        </xdr:to>
        <xdr:sp macro="" textlink="">
          <xdr:nvSpPr>
            <xdr:cNvPr id="4467" name="Check Box 1579" hidden="1">
              <a:extLst>
                <a:ext uri="{63B3BB69-23CF-44E3-9099-C40C66FF867C}">
                  <a14:compatExt spid="_x0000_s3627"/>
                </a:ext>
                <a:ext uri="{FF2B5EF4-FFF2-40B4-BE49-F238E27FC236}">
                  <a16:creationId xmlns:a16="http://schemas.microsoft.com/office/drawing/2014/main" id="{00000000-0008-0000-01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552</xdr:row>
          <xdr:rowOff>28575</xdr:rowOff>
        </xdr:from>
        <xdr:to>
          <xdr:col>1</xdr:col>
          <xdr:colOff>285750</xdr:colOff>
          <xdr:row>552</xdr:row>
          <xdr:rowOff>190500</xdr:rowOff>
        </xdr:to>
        <xdr:sp macro="" textlink="">
          <xdr:nvSpPr>
            <xdr:cNvPr id="4468" name="Check Box 1580" hidden="1">
              <a:extLst>
                <a:ext uri="{63B3BB69-23CF-44E3-9099-C40C66FF867C}">
                  <a14:compatExt spid="_x0000_s3628"/>
                </a:ext>
                <a:ext uri="{FF2B5EF4-FFF2-40B4-BE49-F238E27FC236}">
                  <a16:creationId xmlns:a16="http://schemas.microsoft.com/office/drawing/2014/main" id="{00000000-0008-0000-01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553</xdr:row>
          <xdr:rowOff>28575</xdr:rowOff>
        </xdr:from>
        <xdr:to>
          <xdr:col>1</xdr:col>
          <xdr:colOff>285750</xdr:colOff>
          <xdr:row>553</xdr:row>
          <xdr:rowOff>190500</xdr:rowOff>
        </xdr:to>
        <xdr:sp macro="" textlink="">
          <xdr:nvSpPr>
            <xdr:cNvPr id="4469" name="Check Box 1581" hidden="1">
              <a:extLst>
                <a:ext uri="{63B3BB69-23CF-44E3-9099-C40C66FF867C}">
                  <a14:compatExt spid="_x0000_s3629"/>
                </a:ext>
                <a:ext uri="{FF2B5EF4-FFF2-40B4-BE49-F238E27FC236}">
                  <a16:creationId xmlns:a16="http://schemas.microsoft.com/office/drawing/2014/main" id="{00000000-0008-0000-01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554</xdr:row>
          <xdr:rowOff>28575</xdr:rowOff>
        </xdr:from>
        <xdr:to>
          <xdr:col>1</xdr:col>
          <xdr:colOff>285750</xdr:colOff>
          <xdr:row>554</xdr:row>
          <xdr:rowOff>190500</xdr:rowOff>
        </xdr:to>
        <xdr:sp macro="" textlink="">
          <xdr:nvSpPr>
            <xdr:cNvPr id="4470" name="Check Box 1582" hidden="1">
              <a:extLst>
                <a:ext uri="{63B3BB69-23CF-44E3-9099-C40C66FF867C}">
                  <a14:compatExt spid="_x0000_s3630"/>
                </a:ext>
                <a:ext uri="{FF2B5EF4-FFF2-40B4-BE49-F238E27FC236}">
                  <a16:creationId xmlns:a16="http://schemas.microsoft.com/office/drawing/2014/main" id="{00000000-0008-0000-01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555</xdr:row>
          <xdr:rowOff>28575</xdr:rowOff>
        </xdr:from>
        <xdr:to>
          <xdr:col>1</xdr:col>
          <xdr:colOff>285750</xdr:colOff>
          <xdr:row>555</xdr:row>
          <xdr:rowOff>190500</xdr:rowOff>
        </xdr:to>
        <xdr:sp macro="" textlink="">
          <xdr:nvSpPr>
            <xdr:cNvPr id="4471" name="Check Box 1583" hidden="1">
              <a:extLst>
                <a:ext uri="{63B3BB69-23CF-44E3-9099-C40C66FF867C}">
                  <a14:compatExt spid="_x0000_s3631"/>
                </a:ext>
                <a:ext uri="{FF2B5EF4-FFF2-40B4-BE49-F238E27FC236}">
                  <a16:creationId xmlns:a16="http://schemas.microsoft.com/office/drawing/2014/main" id="{00000000-0008-0000-01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556</xdr:row>
          <xdr:rowOff>28575</xdr:rowOff>
        </xdr:from>
        <xdr:to>
          <xdr:col>1</xdr:col>
          <xdr:colOff>285750</xdr:colOff>
          <xdr:row>556</xdr:row>
          <xdr:rowOff>190500</xdr:rowOff>
        </xdr:to>
        <xdr:sp macro="" textlink="">
          <xdr:nvSpPr>
            <xdr:cNvPr id="4472" name="Check Box 1584" hidden="1">
              <a:extLst>
                <a:ext uri="{63B3BB69-23CF-44E3-9099-C40C66FF867C}">
                  <a14:compatExt spid="_x0000_s3632"/>
                </a:ext>
                <a:ext uri="{FF2B5EF4-FFF2-40B4-BE49-F238E27FC236}">
                  <a16:creationId xmlns:a16="http://schemas.microsoft.com/office/drawing/2014/main" id="{00000000-0008-0000-01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557</xdr:row>
          <xdr:rowOff>28575</xdr:rowOff>
        </xdr:from>
        <xdr:to>
          <xdr:col>1</xdr:col>
          <xdr:colOff>285750</xdr:colOff>
          <xdr:row>557</xdr:row>
          <xdr:rowOff>190500</xdr:rowOff>
        </xdr:to>
        <xdr:sp macro="" textlink="">
          <xdr:nvSpPr>
            <xdr:cNvPr id="4473" name="Check Box 1585" hidden="1">
              <a:extLst>
                <a:ext uri="{63B3BB69-23CF-44E3-9099-C40C66FF867C}">
                  <a14:compatExt spid="_x0000_s3633"/>
                </a:ext>
                <a:ext uri="{FF2B5EF4-FFF2-40B4-BE49-F238E27FC236}">
                  <a16:creationId xmlns:a16="http://schemas.microsoft.com/office/drawing/2014/main" id="{00000000-0008-0000-01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558</xdr:row>
          <xdr:rowOff>28575</xdr:rowOff>
        </xdr:from>
        <xdr:to>
          <xdr:col>1</xdr:col>
          <xdr:colOff>285750</xdr:colOff>
          <xdr:row>558</xdr:row>
          <xdr:rowOff>190500</xdr:rowOff>
        </xdr:to>
        <xdr:sp macro="" textlink="">
          <xdr:nvSpPr>
            <xdr:cNvPr id="4474" name="Check Box 1586" hidden="1">
              <a:extLst>
                <a:ext uri="{63B3BB69-23CF-44E3-9099-C40C66FF867C}">
                  <a14:compatExt spid="_x0000_s3634"/>
                </a:ext>
                <a:ext uri="{FF2B5EF4-FFF2-40B4-BE49-F238E27FC236}">
                  <a16:creationId xmlns:a16="http://schemas.microsoft.com/office/drawing/2014/main" id="{00000000-0008-0000-01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559</xdr:row>
          <xdr:rowOff>28575</xdr:rowOff>
        </xdr:from>
        <xdr:to>
          <xdr:col>1</xdr:col>
          <xdr:colOff>285750</xdr:colOff>
          <xdr:row>559</xdr:row>
          <xdr:rowOff>190500</xdr:rowOff>
        </xdr:to>
        <xdr:sp macro="" textlink="">
          <xdr:nvSpPr>
            <xdr:cNvPr id="4475" name="Check Box 1587" hidden="1">
              <a:extLst>
                <a:ext uri="{63B3BB69-23CF-44E3-9099-C40C66FF867C}">
                  <a14:compatExt spid="_x0000_s3635"/>
                </a:ext>
                <a:ext uri="{FF2B5EF4-FFF2-40B4-BE49-F238E27FC236}">
                  <a16:creationId xmlns:a16="http://schemas.microsoft.com/office/drawing/2014/main" id="{00000000-0008-0000-0100-00007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560</xdr:row>
          <xdr:rowOff>28575</xdr:rowOff>
        </xdr:from>
        <xdr:to>
          <xdr:col>1</xdr:col>
          <xdr:colOff>285750</xdr:colOff>
          <xdr:row>560</xdr:row>
          <xdr:rowOff>190500</xdr:rowOff>
        </xdr:to>
        <xdr:sp macro="" textlink="">
          <xdr:nvSpPr>
            <xdr:cNvPr id="4476" name="Check Box 1588" hidden="1">
              <a:extLst>
                <a:ext uri="{63B3BB69-23CF-44E3-9099-C40C66FF867C}">
                  <a14:compatExt spid="_x0000_s3636"/>
                </a:ext>
                <a:ext uri="{FF2B5EF4-FFF2-40B4-BE49-F238E27FC236}">
                  <a16:creationId xmlns:a16="http://schemas.microsoft.com/office/drawing/2014/main" id="{00000000-0008-0000-0100-00007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561</xdr:row>
          <xdr:rowOff>28575</xdr:rowOff>
        </xdr:from>
        <xdr:to>
          <xdr:col>1</xdr:col>
          <xdr:colOff>285750</xdr:colOff>
          <xdr:row>561</xdr:row>
          <xdr:rowOff>190500</xdr:rowOff>
        </xdr:to>
        <xdr:sp macro="" textlink="">
          <xdr:nvSpPr>
            <xdr:cNvPr id="4477" name="Check Box 1589" hidden="1">
              <a:extLst>
                <a:ext uri="{63B3BB69-23CF-44E3-9099-C40C66FF867C}">
                  <a14:compatExt spid="_x0000_s3637"/>
                </a:ext>
                <a:ext uri="{FF2B5EF4-FFF2-40B4-BE49-F238E27FC236}">
                  <a16:creationId xmlns:a16="http://schemas.microsoft.com/office/drawing/2014/main" id="{00000000-0008-0000-0100-00007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562</xdr:row>
          <xdr:rowOff>28575</xdr:rowOff>
        </xdr:from>
        <xdr:to>
          <xdr:col>1</xdr:col>
          <xdr:colOff>285750</xdr:colOff>
          <xdr:row>562</xdr:row>
          <xdr:rowOff>190500</xdr:rowOff>
        </xdr:to>
        <xdr:sp macro="" textlink="">
          <xdr:nvSpPr>
            <xdr:cNvPr id="4478" name="Check Box 1590" hidden="1">
              <a:extLst>
                <a:ext uri="{63B3BB69-23CF-44E3-9099-C40C66FF867C}">
                  <a14:compatExt spid="_x0000_s3638"/>
                </a:ext>
                <a:ext uri="{FF2B5EF4-FFF2-40B4-BE49-F238E27FC236}">
                  <a16:creationId xmlns:a16="http://schemas.microsoft.com/office/drawing/2014/main" id="{00000000-0008-0000-0100-00007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563</xdr:row>
          <xdr:rowOff>28575</xdr:rowOff>
        </xdr:from>
        <xdr:to>
          <xdr:col>1</xdr:col>
          <xdr:colOff>285750</xdr:colOff>
          <xdr:row>563</xdr:row>
          <xdr:rowOff>190500</xdr:rowOff>
        </xdr:to>
        <xdr:sp macro="" textlink="">
          <xdr:nvSpPr>
            <xdr:cNvPr id="4479" name="Check Box 1591" hidden="1">
              <a:extLst>
                <a:ext uri="{63B3BB69-23CF-44E3-9099-C40C66FF867C}">
                  <a14:compatExt spid="_x0000_s3639"/>
                </a:ext>
                <a:ext uri="{FF2B5EF4-FFF2-40B4-BE49-F238E27FC236}">
                  <a16:creationId xmlns:a16="http://schemas.microsoft.com/office/drawing/2014/main" id="{00000000-0008-0000-0100-00007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564</xdr:row>
          <xdr:rowOff>28575</xdr:rowOff>
        </xdr:from>
        <xdr:to>
          <xdr:col>1</xdr:col>
          <xdr:colOff>285750</xdr:colOff>
          <xdr:row>564</xdr:row>
          <xdr:rowOff>190500</xdr:rowOff>
        </xdr:to>
        <xdr:sp macro="" textlink="">
          <xdr:nvSpPr>
            <xdr:cNvPr id="4480" name="Check Box 1592" hidden="1">
              <a:extLst>
                <a:ext uri="{63B3BB69-23CF-44E3-9099-C40C66FF867C}">
                  <a14:compatExt spid="_x0000_s3640"/>
                </a:ext>
                <a:ext uri="{FF2B5EF4-FFF2-40B4-BE49-F238E27FC236}">
                  <a16:creationId xmlns:a16="http://schemas.microsoft.com/office/drawing/2014/main" id="{00000000-0008-0000-0100-00008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565</xdr:row>
          <xdr:rowOff>28575</xdr:rowOff>
        </xdr:from>
        <xdr:to>
          <xdr:col>1</xdr:col>
          <xdr:colOff>285750</xdr:colOff>
          <xdr:row>565</xdr:row>
          <xdr:rowOff>190500</xdr:rowOff>
        </xdr:to>
        <xdr:sp macro="" textlink="">
          <xdr:nvSpPr>
            <xdr:cNvPr id="4481" name="Check Box 1593" hidden="1">
              <a:extLst>
                <a:ext uri="{63B3BB69-23CF-44E3-9099-C40C66FF867C}">
                  <a14:compatExt spid="_x0000_s3641"/>
                </a:ext>
                <a:ext uri="{FF2B5EF4-FFF2-40B4-BE49-F238E27FC236}">
                  <a16:creationId xmlns:a16="http://schemas.microsoft.com/office/drawing/2014/main" id="{00000000-0008-0000-0100-00008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566</xdr:row>
          <xdr:rowOff>28575</xdr:rowOff>
        </xdr:from>
        <xdr:to>
          <xdr:col>1</xdr:col>
          <xdr:colOff>285750</xdr:colOff>
          <xdr:row>566</xdr:row>
          <xdr:rowOff>190500</xdr:rowOff>
        </xdr:to>
        <xdr:sp macro="" textlink="">
          <xdr:nvSpPr>
            <xdr:cNvPr id="4482" name="Check Box 1594" hidden="1">
              <a:extLst>
                <a:ext uri="{63B3BB69-23CF-44E3-9099-C40C66FF867C}">
                  <a14:compatExt spid="_x0000_s3642"/>
                </a:ext>
                <a:ext uri="{FF2B5EF4-FFF2-40B4-BE49-F238E27FC236}">
                  <a16:creationId xmlns:a16="http://schemas.microsoft.com/office/drawing/2014/main" id="{00000000-0008-0000-0100-00008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567</xdr:row>
          <xdr:rowOff>28575</xdr:rowOff>
        </xdr:from>
        <xdr:to>
          <xdr:col>1</xdr:col>
          <xdr:colOff>285750</xdr:colOff>
          <xdr:row>567</xdr:row>
          <xdr:rowOff>190500</xdr:rowOff>
        </xdr:to>
        <xdr:sp macro="" textlink="">
          <xdr:nvSpPr>
            <xdr:cNvPr id="4483" name="Check Box 1595" hidden="1">
              <a:extLst>
                <a:ext uri="{63B3BB69-23CF-44E3-9099-C40C66FF867C}">
                  <a14:compatExt spid="_x0000_s3643"/>
                </a:ext>
                <a:ext uri="{FF2B5EF4-FFF2-40B4-BE49-F238E27FC236}">
                  <a16:creationId xmlns:a16="http://schemas.microsoft.com/office/drawing/2014/main" id="{00000000-0008-0000-0100-00008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568</xdr:row>
          <xdr:rowOff>28575</xdr:rowOff>
        </xdr:from>
        <xdr:to>
          <xdr:col>1</xdr:col>
          <xdr:colOff>285750</xdr:colOff>
          <xdr:row>568</xdr:row>
          <xdr:rowOff>190500</xdr:rowOff>
        </xdr:to>
        <xdr:sp macro="" textlink="">
          <xdr:nvSpPr>
            <xdr:cNvPr id="4484" name="Check Box 1596" hidden="1">
              <a:extLst>
                <a:ext uri="{63B3BB69-23CF-44E3-9099-C40C66FF867C}">
                  <a14:compatExt spid="_x0000_s3644"/>
                </a:ext>
                <a:ext uri="{FF2B5EF4-FFF2-40B4-BE49-F238E27FC236}">
                  <a16:creationId xmlns:a16="http://schemas.microsoft.com/office/drawing/2014/main" id="{00000000-0008-0000-0100-00008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569</xdr:row>
          <xdr:rowOff>28575</xdr:rowOff>
        </xdr:from>
        <xdr:to>
          <xdr:col>1</xdr:col>
          <xdr:colOff>285750</xdr:colOff>
          <xdr:row>569</xdr:row>
          <xdr:rowOff>190500</xdr:rowOff>
        </xdr:to>
        <xdr:sp macro="" textlink="">
          <xdr:nvSpPr>
            <xdr:cNvPr id="4485" name="Check Box 1597" hidden="1">
              <a:extLst>
                <a:ext uri="{63B3BB69-23CF-44E3-9099-C40C66FF867C}">
                  <a14:compatExt spid="_x0000_s3645"/>
                </a:ext>
                <a:ext uri="{FF2B5EF4-FFF2-40B4-BE49-F238E27FC236}">
                  <a16:creationId xmlns:a16="http://schemas.microsoft.com/office/drawing/2014/main" id="{00000000-0008-0000-0100-00008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570</xdr:row>
          <xdr:rowOff>28575</xdr:rowOff>
        </xdr:from>
        <xdr:to>
          <xdr:col>1</xdr:col>
          <xdr:colOff>285750</xdr:colOff>
          <xdr:row>570</xdr:row>
          <xdr:rowOff>190500</xdr:rowOff>
        </xdr:to>
        <xdr:sp macro="" textlink="">
          <xdr:nvSpPr>
            <xdr:cNvPr id="4486" name="Check Box 1598" hidden="1">
              <a:extLst>
                <a:ext uri="{63B3BB69-23CF-44E3-9099-C40C66FF867C}">
                  <a14:compatExt spid="_x0000_s3646"/>
                </a:ext>
                <a:ext uri="{FF2B5EF4-FFF2-40B4-BE49-F238E27FC236}">
                  <a16:creationId xmlns:a16="http://schemas.microsoft.com/office/drawing/2014/main" id="{00000000-0008-0000-0100-00008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571</xdr:row>
          <xdr:rowOff>28575</xdr:rowOff>
        </xdr:from>
        <xdr:to>
          <xdr:col>1</xdr:col>
          <xdr:colOff>285750</xdr:colOff>
          <xdr:row>571</xdr:row>
          <xdr:rowOff>190500</xdr:rowOff>
        </xdr:to>
        <xdr:sp macro="" textlink="">
          <xdr:nvSpPr>
            <xdr:cNvPr id="4487" name="Check Box 1599" hidden="1">
              <a:extLst>
                <a:ext uri="{63B3BB69-23CF-44E3-9099-C40C66FF867C}">
                  <a14:compatExt spid="_x0000_s3647"/>
                </a:ext>
                <a:ext uri="{FF2B5EF4-FFF2-40B4-BE49-F238E27FC236}">
                  <a16:creationId xmlns:a16="http://schemas.microsoft.com/office/drawing/2014/main" id="{00000000-0008-0000-0100-00008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572</xdr:row>
          <xdr:rowOff>28575</xdr:rowOff>
        </xdr:from>
        <xdr:to>
          <xdr:col>1</xdr:col>
          <xdr:colOff>285750</xdr:colOff>
          <xdr:row>572</xdr:row>
          <xdr:rowOff>190500</xdr:rowOff>
        </xdr:to>
        <xdr:sp macro="" textlink="">
          <xdr:nvSpPr>
            <xdr:cNvPr id="4488" name="Check Box 1600" hidden="1">
              <a:extLst>
                <a:ext uri="{63B3BB69-23CF-44E3-9099-C40C66FF867C}">
                  <a14:compatExt spid="_x0000_s3648"/>
                </a:ext>
                <a:ext uri="{FF2B5EF4-FFF2-40B4-BE49-F238E27FC236}">
                  <a16:creationId xmlns:a16="http://schemas.microsoft.com/office/drawing/2014/main" id="{00000000-0008-0000-0100-00008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573</xdr:row>
          <xdr:rowOff>28575</xdr:rowOff>
        </xdr:from>
        <xdr:to>
          <xdr:col>1</xdr:col>
          <xdr:colOff>285750</xdr:colOff>
          <xdr:row>573</xdr:row>
          <xdr:rowOff>190500</xdr:rowOff>
        </xdr:to>
        <xdr:sp macro="" textlink="">
          <xdr:nvSpPr>
            <xdr:cNvPr id="4489" name="Check Box 1601" hidden="1">
              <a:extLst>
                <a:ext uri="{63B3BB69-23CF-44E3-9099-C40C66FF867C}">
                  <a14:compatExt spid="_x0000_s3649"/>
                </a:ext>
                <a:ext uri="{FF2B5EF4-FFF2-40B4-BE49-F238E27FC236}">
                  <a16:creationId xmlns:a16="http://schemas.microsoft.com/office/drawing/2014/main" id="{00000000-0008-0000-01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574</xdr:row>
          <xdr:rowOff>28575</xdr:rowOff>
        </xdr:from>
        <xdr:to>
          <xdr:col>1</xdr:col>
          <xdr:colOff>285750</xdr:colOff>
          <xdr:row>574</xdr:row>
          <xdr:rowOff>190500</xdr:rowOff>
        </xdr:to>
        <xdr:sp macro="" textlink="">
          <xdr:nvSpPr>
            <xdr:cNvPr id="4490" name="Check Box 1602" hidden="1">
              <a:extLst>
                <a:ext uri="{63B3BB69-23CF-44E3-9099-C40C66FF867C}">
                  <a14:compatExt spid="_x0000_s3650"/>
                </a:ext>
                <a:ext uri="{FF2B5EF4-FFF2-40B4-BE49-F238E27FC236}">
                  <a16:creationId xmlns:a16="http://schemas.microsoft.com/office/drawing/2014/main" id="{00000000-0008-0000-01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575</xdr:row>
          <xdr:rowOff>28575</xdr:rowOff>
        </xdr:from>
        <xdr:to>
          <xdr:col>1</xdr:col>
          <xdr:colOff>285750</xdr:colOff>
          <xdr:row>575</xdr:row>
          <xdr:rowOff>190500</xdr:rowOff>
        </xdr:to>
        <xdr:sp macro="" textlink="">
          <xdr:nvSpPr>
            <xdr:cNvPr id="4491" name="Check Box 1603" hidden="1">
              <a:extLst>
                <a:ext uri="{63B3BB69-23CF-44E3-9099-C40C66FF867C}">
                  <a14:compatExt spid="_x0000_s3651"/>
                </a:ext>
                <a:ext uri="{FF2B5EF4-FFF2-40B4-BE49-F238E27FC236}">
                  <a16:creationId xmlns:a16="http://schemas.microsoft.com/office/drawing/2014/main" id="{00000000-0008-0000-01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576</xdr:row>
          <xdr:rowOff>28575</xdr:rowOff>
        </xdr:from>
        <xdr:to>
          <xdr:col>1</xdr:col>
          <xdr:colOff>285750</xdr:colOff>
          <xdr:row>576</xdr:row>
          <xdr:rowOff>190500</xdr:rowOff>
        </xdr:to>
        <xdr:sp macro="" textlink="">
          <xdr:nvSpPr>
            <xdr:cNvPr id="4492" name="Check Box 1604" hidden="1">
              <a:extLst>
                <a:ext uri="{63B3BB69-23CF-44E3-9099-C40C66FF867C}">
                  <a14:compatExt spid="_x0000_s3652"/>
                </a:ext>
                <a:ext uri="{FF2B5EF4-FFF2-40B4-BE49-F238E27FC236}">
                  <a16:creationId xmlns:a16="http://schemas.microsoft.com/office/drawing/2014/main" id="{00000000-0008-0000-01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599</xdr:row>
          <xdr:rowOff>28575</xdr:rowOff>
        </xdr:from>
        <xdr:to>
          <xdr:col>1</xdr:col>
          <xdr:colOff>285750</xdr:colOff>
          <xdr:row>599</xdr:row>
          <xdr:rowOff>190500</xdr:rowOff>
        </xdr:to>
        <xdr:sp macro="" textlink="">
          <xdr:nvSpPr>
            <xdr:cNvPr id="4493" name="Check Box 1605" hidden="1">
              <a:extLst>
                <a:ext uri="{63B3BB69-23CF-44E3-9099-C40C66FF867C}">
                  <a14:compatExt spid="_x0000_s3653"/>
                </a:ext>
                <a:ext uri="{FF2B5EF4-FFF2-40B4-BE49-F238E27FC236}">
                  <a16:creationId xmlns:a16="http://schemas.microsoft.com/office/drawing/2014/main" id="{00000000-0008-0000-01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600</xdr:row>
          <xdr:rowOff>28575</xdr:rowOff>
        </xdr:from>
        <xdr:to>
          <xdr:col>1</xdr:col>
          <xdr:colOff>285750</xdr:colOff>
          <xdr:row>600</xdr:row>
          <xdr:rowOff>190500</xdr:rowOff>
        </xdr:to>
        <xdr:sp macro="" textlink="">
          <xdr:nvSpPr>
            <xdr:cNvPr id="4494" name="Check Box 1606" hidden="1">
              <a:extLst>
                <a:ext uri="{63B3BB69-23CF-44E3-9099-C40C66FF867C}">
                  <a14:compatExt spid="_x0000_s3654"/>
                </a:ext>
                <a:ext uri="{FF2B5EF4-FFF2-40B4-BE49-F238E27FC236}">
                  <a16:creationId xmlns:a16="http://schemas.microsoft.com/office/drawing/2014/main" id="{00000000-0008-0000-01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601</xdr:row>
          <xdr:rowOff>28575</xdr:rowOff>
        </xdr:from>
        <xdr:to>
          <xdr:col>1</xdr:col>
          <xdr:colOff>285750</xdr:colOff>
          <xdr:row>601</xdr:row>
          <xdr:rowOff>190500</xdr:rowOff>
        </xdr:to>
        <xdr:sp macro="" textlink="">
          <xdr:nvSpPr>
            <xdr:cNvPr id="4495" name="Check Box 1607" hidden="1">
              <a:extLst>
                <a:ext uri="{63B3BB69-23CF-44E3-9099-C40C66FF867C}">
                  <a14:compatExt spid="_x0000_s3655"/>
                </a:ext>
                <a:ext uri="{FF2B5EF4-FFF2-40B4-BE49-F238E27FC236}">
                  <a16:creationId xmlns:a16="http://schemas.microsoft.com/office/drawing/2014/main" id="{00000000-0008-0000-01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602</xdr:row>
          <xdr:rowOff>28575</xdr:rowOff>
        </xdr:from>
        <xdr:to>
          <xdr:col>1</xdr:col>
          <xdr:colOff>285750</xdr:colOff>
          <xdr:row>602</xdr:row>
          <xdr:rowOff>190500</xdr:rowOff>
        </xdr:to>
        <xdr:sp macro="" textlink="">
          <xdr:nvSpPr>
            <xdr:cNvPr id="4496" name="Check Box 1608" hidden="1">
              <a:extLst>
                <a:ext uri="{63B3BB69-23CF-44E3-9099-C40C66FF867C}">
                  <a14:compatExt spid="_x0000_s3656"/>
                </a:ext>
                <a:ext uri="{FF2B5EF4-FFF2-40B4-BE49-F238E27FC236}">
                  <a16:creationId xmlns:a16="http://schemas.microsoft.com/office/drawing/2014/main" id="{00000000-0008-0000-01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603</xdr:row>
          <xdr:rowOff>28575</xdr:rowOff>
        </xdr:from>
        <xdr:to>
          <xdr:col>1</xdr:col>
          <xdr:colOff>285750</xdr:colOff>
          <xdr:row>603</xdr:row>
          <xdr:rowOff>190500</xdr:rowOff>
        </xdr:to>
        <xdr:sp macro="" textlink="">
          <xdr:nvSpPr>
            <xdr:cNvPr id="4497" name="Check Box 1609" hidden="1">
              <a:extLst>
                <a:ext uri="{63B3BB69-23CF-44E3-9099-C40C66FF867C}">
                  <a14:compatExt spid="_x0000_s3657"/>
                </a:ext>
                <a:ext uri="{FF2B5EF4-FFF2-40B4-BE49-F238E27FC236}">
                  <a16:creationId xmlns:a16="http://schemas.microsoft.com/office/drawing/2014/main" id="{00000000-0008-0000-0100-00009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604</xdr:row>
          <xdr:rowOff>28575</xdr:rowOff>
        </xdr:from>
        <xdr:to>
          <xdr:col>1</xdr:col>
          <xdr:colOff>285750</xdr:colOff>
          <xdr:row>604</xdr:row>
          <xdr:rowOff>190500</xdr:rowOff>
        </xdr:to>
        <xdr:sp macro="" textlink="">
          <xdr:nvSpPr>
            <xdr:cNvPr id="4498" name="Check Box 1610" hidden="1">
              <a:extLst>
                <a:ext uri="{63B3BB69-23CF-44E3-9099-C40C66FF867C}">
                  <a14:compatExt spid="_x0000_s3658"/>
                </a:ext>
                <a:ext uri="{FF2B5EF4-FFF2-40B4-BE49-F238E27FC236}">
                  <a16:creationId xmlns:a16="http://schemas.microsoft.com/office/drawing/2014/main" id="{00000000-0008-0000-0100-00009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605</xdr:row>
          <xdr:rowOff>28575</xdr:rowOff>
        </xdr:from>
        <xdr:to>
          <xdr:col>1</xdr:col>
          <xdr:colOff>285750</xdr:colOff>
          <xdr:row>605</xdr:row>
          <xdr:rowOff>190500</xdr:rowOff>
        </xdr:to>
        <xdr:sp macro="" textlink="">
          <xdr:nvSpPr>
            <xdr:cNvPr id="4499" name="Check Box 1611" hidden="1">
              <a:extLst>
                <a:ext uri="{63B3BB69-23CF-44E3-9099-C40C66FF867C}">
                  <a14:compatExt spid="_x0000_s3659"/>
                </a:ext>
                <a:ext uri="{FF2B5EF4-FFF2-40B4-BE49-F238E27FC236}">
                  <a16:creationId xmlns:a16="http://schemas.microsoft.com/office/drawing/2014/main" id="{00000000-0008-0000-0100-00009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606</xdr:row>
          <xdr:rowOff>28575</xdr:rowOff>
        </xdr:from>
        <xdr:to>
          <xdr:col>1</xdr:col>
          <xdr:colOff>285750</xdr:colOff>
          <xdr:row>606</xdr:row>
          <xdr:rowOff>190500</xdr:rowOff>
        </xdr:to>
        <xdr:sp macro="" textlink="">
          <xdr:nvSpPr>
            <xdr:cNvPr id="4500" name="Check Box 1612" hidden="1">
              <a:extLst>
                <a:ext uri="{63B3BB69-23CF-44E3-9099-C40C66FF867C}">
                  <a14:compatExt spid="_x0000_s3660"/>
                </a:ext>
                <a:ext uri="{FF2B5EF4-FFF2-40B4-BE49-F238E27FC236}">
                  <a16:creationId xmlns:a16="http://schemas.microsoft.com/office/drawing/2014/main" id="{00000000-0008-0000-0100-00009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607</xdr:row>
          <xdr:rowOff>28575</xdr:rowOff>
        </xdr:from>
        <xdr:to>
          <xdr:col>1</xdr:col>
          <xdr:colOff>285750</xdr:colOff>
          <xdr:row>607</xdr:row>
          <xdr:rowOff>190500</xdr:rowOff>
        </xdr:to>
        <xdr:sp macro="" textlink="">
          <xdr:nvSpPr>
            <xdr:cNvPr id="4501" name="Check Box 1613" hidden="1">
              <a:extLst>
                <a:ext uri="{63B3BB69-23CF-44E3-9099-C40C66FF867C}">
                  <a14:compatExt spid="_x0000_s3661"/>
                </a:ext>
                <a:ext uri="{FF2B5EF4-FFF2-40B4-BE49-F238E27FC236}">
                  <a16:creationId xmlns:a16="http://schemas.microsoft.com/office/drawing/2014/main" id="{00000000-0008-0000-0100-00009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608</xdr:row>
          <xdr:rowOff>28575</xdr:rowOff>
        </xdr:from>
        <xdr:to>
          <xdr:col>1</xdr:col>
          <xdr:colOff>285750</xdr:colOff>
          <xdr:row>608</xdr:row>
          <xdr:rowOff>190500</xdr:rowOff>
        </xdr:to>
        <xdr:sp macro="" textlink="">
          <xdr:nvSpPr>
            <xdr:cNvPr id="4502" name="Check Box 1614" hidden="1">
              <a:extLst>
                <a:ext uri="{63B3BB69-23CF-44E3-9099-C40C66FF867C}">
                  <a14:compatExt spid="_x0000_s3662"/>
                </a:ext>
                <a:ext uri="{FF2B5EF4-FFF2-40B4-BE49-F238E27FC236}">
                  <a16:creationId xmlns:a16="http://schemas.microsoft.com/office/drawing/2014/main" id="{00000000-0008-0000-0100-00009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609</xdr:row>
          <xdr:rowOff>28575</xdr:rowOff>
        </xdr:from>
        <xdr:to>
          <xdr:col>1</xdr:col>
          <xdr:colOff>285750</xdr:colOff>
          <xdr:row>609</xdr:row>
          <xdr:rowOff>190500</xdr:rowOff>
        </xdr:to>
        <xdr:sp macro="" textlink="">
          <xdr:nvSpPr>
            <xdr:cNvPr id="4503" name="Check Box 1615" hidden="1">
              <a:extLst>
                <a:ext uri="{63B3BB69-23CF-44E3-9099-C40C66FF867C}">
                  <a14:compatExt spid="_x0000_s3663"/>
                </a:ext>
                <a:ext uri="{FF2B5EF4-FFF2-40B4-BE49-F238E27FC236}">
                  <a16:creationId xmlns:a16="http://schemas.microsoft.com/office/drawing/2014/main" id="{00000000-0008-0000-0100-00009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610</xdr:row>
          <xdr:rowOff>28575</xdr:rowOff>
        </xdr:from>
        <xdr:to>
          <xdr:col>1</xdr:col>
          <xdr:colOff>285750</xdr:colOff>
          <xdr:row>610</xdr:row>
          <xdr:rowOff>190500</xdr:rowOff>
        </xdr:to>
        <xdr:sp macro="" textlink="">
          <xdr:nvSpPr>
            <xdr:cNvPr id="4504" name="Check Box 1616" hidden="1">
              <a:extLst>
                <a:ext uri="{63B3BB69-23CF-44E3-9099-C40C66FF867C}">
                  <a14:compatExt spid="_x0000_s3664"/>
                </a:ext>
                <a:ext uri="{FF2B5EF4-FFF2-40B4-BE49-F238E27FC236}">
                  <a16:creationId xmlns:a16="http://schemas.microsoft.com/office/drawing/2014/main" id="{00000000-0008-0000-0100-00009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611</xdr:row>
          <xdr:rowOff>28575</xdr:rowOff>
        </xdr:from>
        <xdr:to>
          <xdr:col>1</xdr:col>
          <xdr:colOff>285750</xdr:colOff>
          <xdr:row>611</xdr:row>
          <xdr:rowOff>190500</xdr:rowOff>
        </xdr:to>
        <xdr:sp macro="" textlink="">
          <xdr:nvSpPr>
            <xdr:cNvPr id="4505" name="Check Box 1617" hidden="1">
              <a:extLst>
                <a:ext uri="{63B3BB69-23CF-44E3-9099-C40C66FF867C}">
                  <a14:compatExt spid="_x0000_s3665"/>
                </a:ext>
                <a:ext uri="{FF2B5EF4-FFF2-40B4-BE49-F238E27FC236}">
                  <a16:creationId xmlns:a16="http://schemas.microsoft.com/office/drawing/2014/main" id="{00000000-0008-0000-0100-00009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612</xdr:row>
          <xdr:rowOff>28575</xdr:rowOff>
        </xdr:from>
        <xdr:to>
          <xdr:col>1</xdr:col>
          <xdr:colOff>285750</xdr:colOff>
          <xdr:row>612</xdr:row>
          <xdr:rowOff>190500</xdr:rowOff>
        </xdr:to>
        <xdr:sp macro="" textlink="">
          <xdr:nvSpPr>
            <xdr:cNvPr id="4506" name="Check Box 1618" hidden="1">
              <a:extLst>
                <a:ext uri="{63B3BB69-23CF-44E3-9099-C40C66FF867C}">
                  <a14:compatExt spid="_x0000_s3666"/>
                </a:ext>
                <a:ext uri="{FF2B5EF4-FFF2-40B4-BE49-F238E27FC236}">
                  <a16:creationId xmlns:a16="http://schemas.microsoft.com/office/drawing/2014/main" id="{00000000-0008-0000-0100-00009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614</xdr:row>
          <xdr:rowOff>28575</xdr:rowOff>
        </xdr:from>
        <xdr:to>
          <xdr:col>1</xdr:col>
          <xdr:colOff>285750</xdr:colOff>
          <xdr:row>614</xdr:row>
          <xdr:rowOff>190500</xdr:rowOff>
        </xdr:to>
        <xdr:sp macro="" textlink="">
          <xdr:nvSpPr>
            <xdr:cNvPr id="4507" name="Check Box 1619" hidden="1">
              <a:extLst>
                <a:ext uri="{63B3BB69-23CF-44E3-9099-C40C66FF867C}">
                  <a14:compatExt spid="_x0000_s3667"/>
                </a:ext>
                <a:ext uri="{FF2B5EF4-FFF2-40B4-BE49-F238E27FC236}">
                  <a16:creationId xmlns:a16="http://schemas.microsoft.com/office/drawing/2014/main" id="{00000000-0008-0000-0100-00009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615</xdr:row>
          <xdr:rowOff>28575</xdr:rowOff>
        </xdr:from>
        <xdr:to>
          <xdr:col>1</xdr:col>
          <xdr:colOff>285750</xdr:colOff>
          <xdr:row>615</xdr:row>
          <xdr:rowOff>190500</xdr:rowOff>
        </xdr:to>
        <xdr:sp macro="" textlink="">
          <xdr:nvSpPr>
            <xdr:cNvPr id="4508" name="Check Box 1620" hidden="1">
              <a:extLst>
                <a:ext uri="{63B3BB69-23CF-44E3-9099-C40C66FF867C}">
                  <a14:compatExt spid="_x0000_s3668"/>
                </a:ext>
                <a:ext uri="{FF2B5EF4-FFF2-40B4-BE49-F238E27FC236}">
                  <a16:creationId xmlns:a16="http://schemas.microsoft.com/office/drawing/2014/main" id="{00000000-0008-0000-0100-00009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619</xdr:row>
          <xdr:rowOff>28575</xdr:rowOff>
        </xdr:from>
        <xdr:to>
          <xdr:col>1</xdr:col>
          <xdr:colOff>285750</xdr:colOff>
          <xdr:row>619</xdr:row>
          <xdr:rowOff>190500</xdr:rowOff>
        </xdr:to>
        <xdr:sp macro="" textlink="">
          <xdr:nvSpPr>
            <xdr:cNvPr id="4509" name="Check Box 1621" hidden="1">
              <a:extLst>
                <a:ext uri="{63B3BB69-23CF-44E3-9099-C40C66FF867C}">
                  <a14:compatExt spid="_x0000_s3669"/>
                </a:ext>
                <a:ext uri="{FF2B5EF4-FFF2-40B4-BE49-F238E27FC236}">
                  <a16:creationId xmlns:a16="http://schemas.microsoft.com/office/drawing/2014/main" id="{00000000-0008-0000-0100-00009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620</xdr:row>
          <xdr:rowOff>28575</xdr:rowOff>
        </xdr:from>
        <xdr:to>
          <xdr:col>1</xdr:col>
          <xdr:colOff>285750</xdr:colOff>
          <xdr:row>620</xdr:row>
          <xdr:rowOff>190500</xdr:rowOff>
        </xdr:to>
        <xdr:sp macro="" textlink="">
          <xdr:nvSpPr>
            <xdr:cNvPr id="4510" name="Check Box 1622" hidden="1">
              <a:extLst>
                <a:ext uri="{63B3BB69-23CF-44E3-9099-C40C66FF867C}">
                  <a14:compatExt spid="_x0000_s3670"/>
                </a:ext>
                <a:ext uri="{FF2B5EF4-FFF2-40B4-BE49-F238E27FC236}">
                  <a16:creationId xmlns:a16="http://schemas.microsoft.com/office/drawing/2014/main" id="{00000000-0008-0000-0100-00009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621</xdr:row>
          <xdr:rowOff>28575</xdr:rowOff>
        </xdr:from>
        <xdr:to>
          <xdr:col>1</xdr:col>
          <xdr:colOff>285750</xdr:colOff>
          <xdr:row>621</xdr:row>
          <xdr:rowOff>190500</xdr:rowOff>
        </xdr:to>
        <xdr:sp macro="" textlink="">
          <xdr:nvSpPr>
            <xdr:cNvPr id="4511" name="Check Box 1623" hidden="1">
              <a:extLst>
                <a:ext uri="{63B3BB69-23CF-44E3-9099-C40C66FF867C}">
                  <a14:compatExt spid="_x0000_s3671"/>
                </a:ext>
                <a:ext uri="{FF2B5EF4-FFF2-40B4-BE49-F238E27FC236}">
                  <a16:creationId xmlns:a16="http://schemas.microsoft.com/office/drawing/2014/main" id="{00000000-0008-0000-0100-00009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622</xdr:row>
          <xdr:rowOff>28575</xdr:rowOff>
        </xdr:from>
        <xdr:to>
          <xdr:col>1</xdr:col>
          <xdr:colOff>285750</xdr:colOff>
          <xdr:row>622</xdr:row>
          <xdr:rowOff>190500</xdr:rowOff>
        </xdr:to>
        <xdr:sp macro="" textlink="">
          <xdr:nvSpPr>
            <xdr:cNvPr id="4512" name="Check Box 1624" hidden="1">
              <a:extLst>
                <a:ext uri="{63B3BB69-23CF-44E3-9099-C40C66FF867C}">
                  <a14:compatExt spid="_x0000_s3672"/>
                </a:ext>
                <a:ext uri="{FF2B5EF4-FFF2-40B4-BE49-F238E27FC236}">
                  <a16:creationId xmlns:a16="http://schemas.microsoft.com/office/drawing/2014/main" id="{00000000-0008-0000-0100-0000A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623</xdr:row>
          <xdr:rowOff>28575</xdr:rowOff>
        </xdr:from>
        <xdr:to>
          <xdr:col>1</xdr:col>
          <xdr:colOff>285750</xdr:colOff>
          <xdr:row>623</xdr:row>
          <xdr:rowOff>190500</xdr:rowOff>
        </xdr:to>
        <xdr:sp macro="" textlink="">
          <xdr:nvSpPr>
            <xdr:cNvPr id="4513" name="Check Box 1625" hidden="1">
              <a:extLst>
                <a:ext uri="{63B3BB69-23CF-44E3-9099-C40C66FF867C}">
                  <a14:compatExt spid="_x0000_s3673"/>
                </a:ext>
                <a:ext uri="{FF2B5EF4-FFF2-40B4-BE49-F238E27FC236}">
                  <a16:creationId xmlns:a16="http://schemas.microsoft.com/office/drawing/2014/main" id="{00000000-0008-0000-0100-0000A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624</xdr:row>
          <xdr:rowOff>28575</xdr:rowOff>
        </xdr:from>
        <xdr:to>
          <xdr:col>1</xdr:col>
          <xdr:colOff>285750</xdr:colOff>
          <xdr:row>624</xdr:row>
          <xdr:rowOff>190500</xdr:rowOff>
        </xdr:to>
        <xdr:sp macro="" textlink="">
          <xdr:nvSpPr>
            <xdr:cNvPr id="4514" name="Check Box 1626" hidden="1">
              <a:extLst>
                <a:ext uri="{63B3BB69-23CF-44E3-9099-C40C66FF867C}">
                  <a14:compatExt spid="_x0000_s3674"/>
                </a:ext>
                <a:ext uri="{FF2B5EF4-FFF2-40B4-BE49-F238E27FC236}">
                  <a16:creationId xmlns:a16="http://schemas.microsoft.com/office/drawing/2014/main" id="{00000000-0008-0000-0100-0000A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625</xdr:row>
          <xdr:rowOff>28575</xdr:rowOff>
        </xdr:from>
        <xdr:to>
          <xdr:col>1</xdr:col>
          <xdr:colOff>285750</xdr:colOff>
          <xdr:row>625</xdr:row>
          <xdr:rowOff>190500</xdr:rowOff>
        </xdr:to>
        <xdr:sp macro="" textlink="">
          <xdr:nvSpPr>
            <xdr:cNvPr id="4515" name="Check Box 1627" hidden="1">
              <a:extLst>
                <a:ext uri="{63B3BB69-23CF-44E3-9099-C40C66FF867C}">
                  <a14:compatExt spid="_x0000_s3675"/>
                </a:ext>
                <a:ext uri="{FF2B5EF4-FFF2-40B4-BE49-F238E27FC236}">
                  <a16:creationId xmlns:a16="http://schemas.microsoft.com/office/drawing/2014/main" id="{00000000-0008-0000-0100-0000A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626</xdr:row>
          <xdr:rowOff>28575</xdr:rowOff>
        </xdr:from>
        <xdr:to>
          <xdr:col>1</xdr:col>
          <xdr:colOff>285750</xdr:colOff>
          <xdr:row>626</xdr:row>
          <xdr:rowOff>190500</xdr:rowOff>
        </xdr:to>
        <xdr:sp macro="" textlink="">
          <xdr:nvSpPr>
            <xdr:cNvPr id="4516" name="Check Box 1628" hidden="1">
              <a:extLst>
                <a:ext uri="{63B3BB69-23CF-44E3-9099-C40C66FF867C}">
                  <a14:compatExt spid="_x0000_s3676"/>
                </a:ext>
                <a:ext uri="{FF2B5EF4-FFF2-40B4-BE49-F238E27FC236}">
                  <a16:creationId xmlns:a16="http://schemas.microsoft.com/office/drawing/2014/main" id="{00000000-0008-0000-0100-0000A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627</xdr:row>
          <xdr:rowOff>28575</xdr:rowOff>
        </xdr:from>
        <xdr:to>
          <xdr:col>1</xdr:col>
          <xdr:colOff>285750</xdr:colOff>
          <xdr:row>627</xdr:row>
          <xdr:rowOff>190500</xdr:rowOff>
        </xdr:to>
        <xdr:sp macro="" textlink="">
          <xdr:nvSpPr>
            <xdr:cNvPr id="4517" name="Check Box 1629" hidden="1">
              <a:extLst>
                <a:ext uri="{63B3BB69-23CF-44E3-9099-C40C66FF867C}">
                  <a14:compatExt spid="_x0000_s3677"/>
                </a:ext>
                <a:ext uri="{FF2B5EF4-FFF2-40B4-BE49-F238E27FC236}">
                  <a16:creationId xmlns:a16="http://schemas.microsoft.com/office/drawing/2014/main" id="{00000000-0008-0000-0100-0000A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628</xdr:row>
          <xdr:rowOff>28575</xdr:rowOff>
        </xdr:from>
        <xdr:to>
          <xdr:col>1</xdr:col>
          <xdr:colOff>285750</xdr:colOff>
          <xdr:row>628</xdr:row>
          <xdr:rowOff>190500</xdr:rowOff>
        </xdr:to>
        <xdr:sp macro="" textlink="">
          <xdr:nvSpPr>
            <xdr:cNvPr id="4518" name="Check Box 1630" hidden="1">
              <a:extLst>
                <a:ext uri="{63B3BB69-23CF-44E3-9099-C40C66FF867C}">
                  <a14:compatExt spid="_x0000_s3678"/>
                </a:ext>
                <a:ext uri="{FF2B5EF4-FFF2-40B4-BE49-F238E27FC236}">
                  <a16:creationId xmlns:a16="http://schemas.microsoft.com/office/drawing/2014/main" id="{00000000-0008-0000-0100-0000A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629</xdr:row>
          <xdr:rowOff>28575</xdr:rowOff>
        </xdr:from>
        <xdr:to>
          <xdr:col>1</xdr:col>
          <xdr:colOff>285750</xdr:colOff>
          <xdr:row>629</xdr:row>
          <xdr:rowOff>190500</xdr:rowOff>
        </xdr:to>
        <xdr:sp macro="" textlink="">
          <xdr:nvSpPr>
            <xdr:cNvPr id="4519" name="Check Box 1631" hidden="1">
              <a:extLst>
                <a:ext uri="{63B3BB69-23CF-44E3-9099-C40C66FF867C}">
                  <a14:compatExt spid="_x0000_s3679"/>
                </a:ext>
                <a:ext uri="{FF2B5EF4-FFF2-40B4-BE49-F238E27FC236}">
                  <a16:creationId xmlns:a16="http://schemas.microsoft.com/office/drawing/2014/main" id="{00000000-0008-0000-0100-0000A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630</xdr:row>
          <xdr:rowOff>28575</xdr:rowOff>
        </xdr:from>
        <xdr:to>
          <xdr:col>1</xdr:col>
          <xdr:colOff>285750</xdr:colOff>
          <xdr:row>630</xdr:row>
          <xdr:rowOff>190500</xdr:rowOff>
        </xdr:to>
        <xdr:sp macro="" textlink="">
          <xdr:nvSpPr>
            <xdr:cNvPr id="4520" name="Check Box 1632" hidden="1">
              <a:extLst>
                <a:ext uri="{63B3BB69-23CF-44E3-9099-C40C66FF867C}">
                  <a14:compatExt spid="_x0000_s3680"/>
                </a:ext>
                <a:ext uri="{FF2B5EF4-FFF2-40B4-BE49-F238E27FC236}">
                  <a16:creationId xmlns:a16="http://schemas.microsoft.com/office/drawing/2014/main" id="{00000000-0008-0000-0100-0000A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631</xdr:row>
          <xdr:rowOff>28575</xdr:rowOff>
        </xdr:from>
        <xdr:to>
          <xdr:col>1</xdr:col>
          <xdr:colOff>285750</xdr:colOff>
          <xdr:row>631</xdr:row>
          <xdr:rowOff>190500</xdr:rowOff>
        </xdr:to>
        <xdr:sp macro="" textlink="">
          <xdr:nvSpPr>
            <xdr:cNvPr id="4521" name="Check Box 1633" hidden="1">
              <a:extLst>
                <a:ext uri="{63B3BB69-23CF-44E3-9099-C40C66FF867C}">
                  <a14:compatExt spid="_x0000_s3681"/>
                </a:ext>
                <a:ext uri="{FF2B5EF4-FFF2-40B4-BE49-F238E27FC236}">
                  <a16:creationId xmlns:a16="http://schemas.microsoft.com/office/drawing/2014/main" id="{00000000-0008-0000-0100-0000A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632</xdr:row>
          <xdr:rowOff>28575</xdr:rowOff>
        </xdr:from>
        <xdr:to>
          <xdr:col>1</xdr:col>
          <xdr:colOff>285750</xdr:colOff>
          <xdr:row>632</xdr:row>
          <xdr:rowOff>190500</xdr:rowOff>
        </xdr:to>
        <xdr:sp macro="" textlink="">
          <xdr:nvSpPr>
            <xdr:cNvPr id="4522" name="Check Box 1634" hidden="1">
              <a:extLst>
                <a:ext uri="{63B3BB69-23CF-44E3-9099-C40C66FF867C}">
                  <a14:compatExt spid="_x0000_s3682"/>
                </a:ext>
                <a:ext uri="{FF2B5EF4-FFF2-40B4-BE49-F238E27FC236}">
                  <a16:creationId xmlns:a16="http://schemas.microsoft.com/office/drawing/2014/main" id="{00000000-0008-0000-0100-0000A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633</xdr:row>
          <xdr:rowOff>28575</xdr:rowOff>
        </xdr:from>
        <xdr:to>
          <xdr:col>1</xdr:col>
          <xdr:colOff>285750</xdr:colOff>
          <xdr:row>633</xdr:row>
          <xdr:rowOff>190500</xdr:rowOff>
        </xdr:to>
        <xdr:sp macro="" textlink="">
          <xdr:nvSpPr>
            <xdr:cNvPr id="4523" name="Check Box 1635" hidden="1">
              <a:extLst>
                <a:ext uri="{63B3BB69-23CF-44E3-9099-C40C66FF867C}">
                  <a14:compatExt spid="_x0000_s3683"/>
                </a:ext>
                <a:ext uri="{FF2B5EF4-FFF2-40B4-BE49-F238E27FC236}">
                  <a16:creationId xmlns:a16="http://schemas.microsoft.com/office/drawing/2014/main" id="{00000000-0008-0000-0100-0000A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634</xdr:row>
          <xdr:rowOff>28575</xdr:rowOff>
        </xdr:from>
        <xdr:to>
          <xdr:col>1</xdr:col>
          <xdr:colOff>285750</xdr:colOff>
          <xdr:row>634</xdr:row>
          <xdr:rowOff>190500</xdr:rowOff>
        </xdr:to>
        <xdr:sp macro="" textlink="">
          <xdr:nvSpPr>
            <xdr:cNvPr id="4524" name="Check Box 1636" hidden="1">
              <a:extLst>
                <a:ext uri="{63B3BB69-23CF-44E3-9099-C40C66FF867C}">
                  <a14:compatExt spid="_x0000_s3684"/>
                </a:ext>
                <a:ext uri="{FF2B5EF4-FFF2-40B4-BE49-F238E27FC236}">
                  <a16:creationId xmlns:a16="http://schemas.microsoft.com/office/drawing/2014/main" id="{00000000-0008-0000-0100-0000A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635</xdr:row>
          <xdr:rowOff>28575</xdr:rowOff>
        </xdr:from>
        <xdr:to>
          <xdr:col>1</xdr:col>
          <xdr:colOff>285750</xdr:colOff>
          <xdr:row>635</xdr:row>
          <xdr:rowOff>190500</xdr:rowOff>
        </xdr:to>
        <xdr:sp macro="" textlink="">
          <xdr:nvSpPr>
            <xdr:cNvPr id="4525" name="Check Box 1637" hidden="1">
              <a:extLst>
                <a:ext uri="{63B3BB69-23CF-44E3-9099-C40C66FF867C}">
                  <a14:compatExt spid="_x0000_s3685"/>
                </a:ext>
                <a:ext uri="{FF2B5EF4-FFF2-40B4-BE49-F238E27FC236}">
                  <a16:creationId xmlns:a16="http://schemas.microsoft.com/office/drawing/2014/main" id="{00000000-0008-0000-0100-0000A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636</xdr:row>
          <xdr:rowOff>28575</xdr:rowOff>
        </xdr:from>
        <xdr:to>
          <xdr:col>1</xdr:col>
          <xdr:colOff>285750</xdr:colOff>
          <xdr:row>636</xdr:row>
          <xdr:rowOff>190500</xdr:rowOff>
        </xdr:to>
        <xdr:sp macro="" textlink="">
          <xdr:nvSpPr>
            <xdr:cNvPr id="4526" name="Check Box 1638" hidden="1">
              <a:extLst>
                <a:ext uri="{63B3BB69-23CF-44E3-9099-C40C66FF867C}">
                  <a14:compatExt spid="_x0000_s3686"/>
                </a:ext>
                <a:ext uri="{FF2B5EF4-FFF2-40B4-BE49-F238E27FC236}">
                  <a16:creationId xmlns:a16="http://schemas.microsoft.com/office/drawing/2014/main" id="{00000000-0008-0000-0100-0000A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637</xdr:row>
          <xdr:rowOff>28575</xdr:rowOff>
        </xdr:from>
        <xdr:to>
          <xdr:col>1</xdr:col>
          <xdr:colOff>285750</xdr:colOff>
          <xdr:row>637</xdr:row>
          <xdr:rowOff>190500</xdr:rowOff>
        </xdr:to>
        <xdr:sp macro="" textlink="">
          <xdr:nvSpPr>
            <xdr:cNvPr id="4527" name="Check Box 1639" hidden="1">
              <a:extLst>
                <a:ext uri="{63B3BB69-23CF-44E3-9099-C40C66FF867C}">
                  <a14:compatExt spid="_x0000_s3687"/>
                </a:ext>
                <a:ext uri="{FF2B5EF4-FFF2-40B4-BE49-F238E27FC236}">
                  <a16:creationId xmlns:a16="http://schemas.microsoft.com/office/drawing/2014/main" id="{00000000-0008-0000-0100-0000A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638</xdr:row>
          <xdr:rowOff>28575</xdr:rowOff>
        </xdr:from>
        <xdr:to>
          <xdr:col>1</xdr:col>
          <xdr:colOff>285750</xdr:colOff>
          <xdr:row>638</xdr:row>
          <xdr:rowOff>190500</xdr:rowOff>
        </xdr:to>
        <xdr:sp macro="" textlink="">
          <xdr:nvSpPr>
            <xdr:cNvPr id="4528" name="Check Box 1640" hidden="1">
              <a:extLst>
                <a:ext uri="{63B3BB69-23CF-44E3-9099-C40C66FF867C}">
                  <a14:compatExt spid="_x0000_s3688"/>
                </a:ext>
                <a:ext uri="{FF2B5EF4-FFF2-40B4-BE49-F238E27FC236}">
                  <a16:creationId xmlns:a16="http://schemas.microsoft.com/office/drawing/2014/main" id="{00000000-0008-0000-0100-0000B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639</xdr:row>
          <xdr:rowOff>28575</xdr:rowOff>
        </xdr:from>
        <xdr:to>
          <xdr:col>1</xdr:col>
          <xdr:colOff>285750</xdr:colOff>
          <xdr:row>639</xdr:row>
          <xdr:rowOff>190500</xdr:rowOff>
        </xdr:to>
        <xdr:sp macro="" textlink="">
          <xdr:nvSpPr>
            <xdr:cNvPr id="4529" name="Check Box 1641" hidden="1">
              <a:extLst>
                <a:ext uri="{63B3BB69-23CF-44E3-9099-C40C66FF867C}">
                  <a14:compatExt spid="_x0000_s3689"/>
                </a:ext>
                <a:ext uri="{FF2B5EF4-FFF2-40B4-BE49-F238E27FC236}">
                  <a16:creationId xmlns:a16="http://schemas.microsoft.com/office/drawing/2014/main" id="{00000000-0008-0000-0100-0000B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640</xdr:row>
          <xdr:rowOff>28575</xdr:rowOff>
        </xdr:from>
        <xdr:to>
          <xdr:col>1</xdr:col>
          <xdr:colOff>285750</xdr:colOff>
          <xdr:row>640</xdr:row>
          <xdr:rowOff>190500</xdr:rowOff>
        </xdr:to>
        <xdr:sp macro="" textlink="">
          <xdr:nvSpPr>
            <xdr:cNvPr id="4530" name="Check Box 1642" hidden="1">
              <a:extLst>
                <a:ext uri="{63B3BB69-23CF-44E3-9099-C40C66FF867C}">
                  <a14:compatExt spid="_x0000_s3690"/>
                </a:ext>
                <a:ext uri="{FF2B5EF4-FFF2-40B4-BE49-F238E27FC236}">
                  <a16:creationId xmlns:a16="http://schemas.microsoft.com/office/drawing/2014/main" id="{00000000-0008-0000-0100-0000B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641</xdr:row>
          <xdr:rowOff>28575</xdr:rowOff>
        </xdr:from>
        <xdr:to>
          <xdr:col>1</xdr:col>
          <xdr:colOff>285750</xdr:colOff>
          <xdr:row>641</xdr:row>
          <xdr:rowOff>190500</xdr:rowOff>
        </xdr:to>
        <xdr:sp macro="" textlink="">
          <xdr:nvSpPr>
            <xdr:cNvPr id="4531" name="Check Box 1643" hidden="1">
              <a:extLst>
                <a:ext uri="{63B3BB69-23CF-44E3-9099-C40C66FF867C}">
                  <a14:compatExt spid="_x0000_s3691"/>
                </a:ext>
                <a:ext uri="{FF2B5EF4-FFF2-40B4-BE49-F238E27FC236}">
                  <a16:creationId xmlns:a16="http://schemas.microsoft.com/office/drawing/2014/main" id="{00000000-0008-0000-0100-0000B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642</xdr:row>
          <xdr:rowOff>28575</xdr:rowOff>
        </xdr:from>
        <xdr:to>
          <xdr:col>1</xdr:col>
          <xdr:colOff>285750</xdr:colOff>
          <xdr:row>642</xdr:row>
          <xdr:rowOff>190500</xdr:rowOff>
        </xdr:to>
        <xdr:sp macro="" textlink="">
          <xdr:nvSpPr>
            <xdr:cNvPr id="4532" name="Check Box 1644" hidden="1">
              <a:extLst>
                <a:ext uri="{63B3BB69-23CF-44E3-9099-C40C66FF867C}">
                  <a14:compatExt spid="_x0000_s3692"/>
                </a:ext>
                <a:ext uri="{FF2B5EF4-FFF2-40B4-BE49-F238E27FC236}">
                  <a16:creationId xmlns:a16="http://schemas.microsoft.com/office/drawing/2014/main" id="{00000000-0008-0000-0100-0000B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643</xdr:row>
          <xdr:rowOff>28575</xdr:rowOff>
        </xdr:from>
        <xdr:to>
          <xdr:col>1</xdr:col>
          <xdr:colOff>285750</xdr:colOff>
          <xdr:row>643</xdr:row>
          <xdr:rowOff>190500</xdr:rowOff>
        </xdr:to>
        <xdr:sp macro="" textlink="">
          <xdr:nvSpPr>
            <xdr:cNvPr id="4533" name="Check Box 1645" hidden="1">
              <a:extLst>
                <a:ext uri="{63B3BB69-23CF-44E3-9099-C40C66FF867C}">
                  <a14:compatExt spid="_x0000_s3693"/>
                </a:ext>
                <a:ext uri="{FF2B5EF4-FFF2-40B4-BE49-F238E27FC236}">
                  <a16:creationId xmlns:a16="http://schemas.microsoft.com/office/drawing/2014/main" id="{00000000-0008-0000-0100-0000B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644</xdr:row>
          <xdr:rowOff>28575</xdr:rowOff>
        </xdr:from>
        <xdr:to>
          <xdr:col>1</xdr:col>
          <xdr:colOff>285750</xdr:colOff>
          <xdr:row>644</xdr:row>
          <xdr:rowOff>190500</xdr:rowOff>
        </xdr:to>
        <xdr:sp macro="" textlink="">
          <xdr:nvSpPr>
            <xdr:cNvPr id="4534" name="Check Box 1646" hidden="1">
              <a:extLst>
                <a:ext uri="{63B3BB69-23CF-44E3-9099-C40C66FF867C}">
                  <a14:compatExt spid="_x0000_s3694"/>
                </a:ext>
                <a:ext uri="{FF2B5EF4-FFF2-40B4-BE49-F238E27FC236}">
                  <a16:creationId xmlns:a16="http://schemas.microsoft.com/office/drawing/2014/main" id="{00000000-0008-0000-0100-0000B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645</xdr:row>
          <xdr:rowOff>28575</xdr:rowOff>
        </xdr:from>
        <xdr:to>
          <xdr:col>1</xdr:col>
          <xdr:colOff>285750</xdr:colOff>
          <xdr:row>645</xdr:row>
          <xdr:rowOff>190500</xdr:rowOff>
        </xdr:to>
        <xdr:sp macro="" textlink="">
          <xdr:nvSpPr>
            <xdr:cNvPr id="4535" name="Check Box 1647" hidden="1">
              <a:extLst>
                <a:ext uri="{63B3BB69-23CF-44E3-9099-C40C66FF867C}">
                  <a14:compatExt spid="_x0000_s3695"/>
                </a:ext>
                <a:ext uri="{FF2B5EF4-FFF2-40B4-BE49-F238E27FC236}">
                  <a16:creationId xmlns:a16="http://schemas.microsoft.com/office/drawing/2014/main" id="{00000000-0008-0000-0100-0000B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668</xdr:row>
          <xdr:rowOff>28575</xdr:rowOff>
        </xdr:from>
        <xdr:to>
          <xdr:col>1</xdr:col>
          <xdr:colOff>285750</xdr:colOff>
          <xdr:row>668</xdr:row>
          <xdr:rowOff>190500</xdr:rowOff>
        </xdr:to>
        <xdr:sp macro="" textlink="">
          <xdr:nvSpPr>
            <xdr:cNvPr id="4536" name="Check Box 1648" hidden="1">
              <a:extLst>
                <a:ext uri="{63B3BB69-23CF-44E3-9099-C40C66FF867C}">
                  <a14:compatExt spid="_x0000_s3696"/>
                </a:ext>
                <a:ext uri="{FF2B5EF4-FFF2-40B4-BE49-F238E27FC236}">
                  <a16:creationId xmlns:a16="http://schemas.microsoft.com/office/drawing/2014/main" id="{00000000-0008-0000-0100-0000B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669</xdr:row>
          <xdr:rowOff>28575</xdr:rowOff>
        </xdr:from>
        <xdr:to>
          <xdr:col>1</xdr:col>
          <xdr:colOff>285750</xdr:colOff>
          <xdr:row>669</xdr:row>
          <xdr:rowOff>190500</xdr:rowOff>
        </xdr:to>
        <xdr:sp macro="" textlink="">
          <xdr:nvSpPr>
            <xdr:cNvPr id="4537" name="Check Box 1649" hidden="1">
              <a:extLst>
                <a:ext uri="{63B3BB69-23CF-44E3-9099-C40C66FF867C}">
                  <a14:compatExt spid="_x0000_s3697"/>
                </a:ext>
                <a:ext uri="{FF2B5EF4-FFF2-40B4-BE49-F238E27FC236}">
                  <a16:creationId xmlns:a16="http://schemas.microsoft.com/office/drawing/2014/main" id="{00000000-0008-0000-0100-0000B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670</xdr:row>
          <xdr:rowOff>28575</xdr:rowOff>
        </xdr:from>
        <xdr:to>
          <xdr:col>1</xdr:col>
          <xdr:colOff>285750</xdr:colOff>
          <xdr:row>670</xdr:row>
          <xdr:rowOff>190500</xdr:rowOff>
        </xdr:to>
        <xdr:sp macro="" textlink="">
          <xdr:nvSpPr>
            <xdr:cNvPr id="4538" name="Check Box 1650" hidden="1">
              <a:extLst>
                <a:ext uri="{63B3BB69-23CF-44E3-9099-C40C66FF867C}">
                  <a14:compatExt spid="_x0000_s3698"/>
                </a:ext>
                <a:ext uri="{FF2B5EF4-FFF2-40B4-BE49-F238E27FC236}">
                  <a16:creationId xmlns:a16="http://schemas.microsoft.com/office/drawing/2014/main" id="{00000000-0008-0000-0100-0000B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671</xdr:row>
          <xdr:rowOff>28575</xdr:rowOff>
        </xdr:from>
        <xdr:to>
          <xdr:col>1</xdr:col>
          <xdr:colOff>285750</xdr:colOff>
          <xdr:row>671</xdr:row>
          <xdr:rowOff>190500</xdr:rowOff>
        </xdr:to>
        <xdr:sp macro="" textlink="">
          <xdr:nvSpPr>
            <xdr:cNvPr id="4539" name="Check Box 1651" hidden="1">
              <a:extLst>
                <a:ext uri="{63B3BB69-23CF-44E3-9099-C40C66FF867C}">
                  <a14:compatExt spid="_x0000_s3699"/>
                </a:ext>
                <a:ext uri="{FF2B5EF4-FFF2-40B4-BE49-F238E27FC236}">
                  <a16:creationId xmlns:a16="http://schemas.microsoft.com/office/drawing/2014/main" id="{00000000-0008-0000-0100-0000B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672</xdr:row>
          <xdr:rowOff>28575</xdr:rowOff>
        </xdr:from>
        <xdr:to>
          <xdr:col>1</xdr:col>
          <xdr:colOff>285750</xdr:colOff>
          <xdr:row>672</xdr:row>
          <xdr:rowOff>190500</xdr:rowOff>
        </xdr:to>
        <xdr:sp macro="" textlink="">
          <xdr:nvSpPr>
            <xdr:cNvPr id="4540" name="Check Box 1652" hidden="1">
              <a:extLst>
                <a:ext uri="{63B3BB69-23CF-44E3-9099-C40C66FF867C}">
                  <a14:compatExt spid="_x0000_s3700"/>
                </a:ext>
                <a:ext uri="{FF2B5EF4-FFF2-40B4-BE49-F238E27FC236}">
                  <a16:creationId xmlns:a16="http://schemas.microsoft.com/office/drawing/2014/main" id="{00000000-0008-0000-0100-0000B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673</xdr:row>
          <xdr:rowOff>28575</xdr:rowOff>
        </xdr:from>
        <xdr:to>
          <xdr:col>1</xdr:col>
          <xdr:colOff>285750</xdr:colOff>
          <xdr:row>673</xdr:row>
          <xdr:rowOff>190500</xdr:rowOff>
        </xdr:to>
        <xdr:sp macro="" textlink="">
          <xdr:nvSpPr>
            <xdr:cNvPr id="4541" name="Check Box 1653" hidden="1">
              <a:extLst>
                <a:ext uri="{63B3BB69-23CF-44E3-9099-C40C66FF867C}">
                  <a14:compatExt spid="_x0000_s3701"/>
                </a:ext>
                <a:ext uri="{FF2B5EF4-FFF2-40B4-BE49-F238E27FC236}">
                  <a16:creationId xmlns:a16="http://schemas.microsoft.com/office/drawing/2014/main" id="{00000000-0008-0000-0100-0000B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674</xdr:row>
          <xdr:rowOff>28575</xdr:rowOff>
        </xdr:from>
        <xdr:to>
          <xdr:col>1</xdr:col>
          <xdr:colOff>285750</xdr:colOff>
          <xdr:row>674</xdr:row>
          <xdr:rowOff>190500</xdr:rowOff>
        </xdr:to>
        <xdr:sp macro="" textlink="">
          <xdr:nvSpPr>
            <xdr:cNvPr id="4542" name="Check Box 1654" hidden="1">
              <a:extLst>
                <a:ext uri="{63B3BB69-23CF-44E3-9099-C40C66FF867C}">
                  <a14:compatExt spid="_x0000_s3702"/>
                </a:ext>
                <a:ext uri="{FF2B5EF4-FFF2-40B4-BE49-F238E27FC236}">
                  <a16:creationId xmlns:a16="http://schemas.microsoft.com/office/drawing/2014/main" id="{00000000-0008-0000-0100-0000B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675</xdr:row>
          <xdr:rowOff>28575</xdr:rowOff>
        </xdr:from>
        <xdr:to>
          <xdr:col>1</xdr:col>
          <xdr:colOff>285750</xdr:colOff>
          <xdr:row>675</xdr:row>
          <xdr:rowOff>190500</xdr:rowOff>
        </xdr:to>
        <xdr:sp macro="" textlink="">
          <xdr:nvSpPr>
            <xdr:cNvPr id="4543" name="Check Box 1655" hidden="1">
              <a:extLst>
                <a:ext uri="{63B3BB69-23CF-44E3-9099-C40C66FF867C}">
                  <a14:compatExt spid="_x0000_s3703"/>
                </a:ext>
                <a:ext uri="{FF2B5EF4-FFF2-40B4-BE49-F238E27FC236}">
                  <a16:creationId xmlns:a16="http://schemas.microsoft.com/office/drawing/2014/main" id="{00000000-0008-0000-0100-0000B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676</xdr:row>
          <xdr:rowOff>28575</xdr:rowOff>
        </xdr:from>
        <xdr:to>
          <xdr:col>1</xdr:col>
          <xdr:colOff>285750</xdr:colOff>
          <xdr:row>676</xdr:row>
          <xdr:rowOff>190500</xdr:rowOff>
        </xdr:to>
        <xdr:sp macro="" textlink="">
          <xdr:nvSpPr>
            <xdr:cNvPr id="4544" name="Check Box 1656" hidden="1">
              <a:extLst>
                <a:ext uri="{63B3BB69-23CF-44E3-9099-C40C66FF867C}">
                  <a14:compatExt spid="_x0000_s3704"/>
                </a:ext>
                <a:ext uri="{FF2B5EF4-FFF2-40B4-BE49-F238E27FC236}">
                  <a16:creationId xmlns:a16="http://schemas.microsoft.com/office/drawing/2014/main" id="{00000000-0008-0000-0100-0000C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677</xdr:row>
          <xdr:rowOff>28575</xdr:rowOff>
        </xdr:from>
        <xdr:to>
          <xdr:col>1</xdr:col>
          <xdr:colOff>285750</xdr:colOff>
          <xdr:row>677</xdr:row>
          <xdr:rowOff>190500</xdr:rowOff>
        </xdr:to>
        <xdr:sp macro="" textlink="">
          <xdr:nvSpPr>
            <xdr:cNvPr id="4545" name="Check Box 1657" hidden="1">
              <a:extLst>
                <a:ext uri="{63B3BB69-23CF-44E3-9099-C40C66FF867C}">
                  <a14:compatExt spid="_x0000_s370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678</xdr:row>
          <xdr:rowOff>28575</xdr:rowOff>
        </xdr:from>
        <xdr:to>
          <xdr:col>1</xdr:col>
          <xdr:colOff>285750</xdr:colOff>
          <xdr:row>678</xdr:row>
          <xdr:rowOff>190500</xdr:rowOff>
        </xdr:to>
        <xdr:sp macro="" textlink="">
          <xdr:nvSpPr>
            <xdr:cNvPr id="4546" name="Check Box 1658" hidden="1">
              <a:extLst>
                <a:ext uri="{63B3BB69-23CF-44E3-9099-C40C66FF867C}">
                  <a14:compatExt spid="_x0000_s3706"/>
                </a:ext>
                <a:ext uri="{FF2B5EF4-FFF2-40B4-BE49-F238E27FC236}">
                  <a16:creationId xmlns:a16="http://schemas.microsoft.com/office/drawing/2014/main" id="{00000000-0008-0000-0100-0000C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679</xdr:row>
          <xdr:rowOff>28575</xdr:rowOff>
        </xdr:from>
        <xdr:to>
          <xdr:col>1</xdr:col>
          <xdr:colOff>285750</xdr:colOff>
          <xdr:row>679</xdr:row>
          <xdr:rowOff>190500</xdr:rowOff>
        </xdr:to>
        <xdr:sp macro="" textlink="">
          <xdr:nvSpPr>
            <xdr:cNvPr id="4547" name="Check Box 1659" hidden="1">
              <a:extLst>
                <a:ext uri="{63B3BB69-23CF-44E3-9099-C40C66FF867C}">
                  <a14:compatExt spid="_x0000_s3707"/>
                </a:ext>
                <a:ext uri="{FF2B5EF4-FFF2-40B4-BE49-F238E27FC236}">
                  <a16:creationId xmlns:a16="http://schemas.microsoft.com/office/drawing/2014/main" id="{00000000-0008-0000-0100-0000C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680</xdr:row>
          <xdr:rowOff>28575</xdr:rowOff>
        </xdr:from>
        <xdr:to>
          <xdr:col>1</xdr:col>
          <xdr:colOff>285750</xdr:colOff>
          <xdr:row>680</xdr:row>
          <xdr:rowOff>190500</xdr:rowOff>
        </xdr:to>
        <xdr:sp macro="" textlink="">
          <xdr:nvSpPr>
            <xdr:cNvPr id="4548" name="Check Box 1660" hidden="1">
              <a:extLst>
                <a:ext uri="{63B3BB69-23CF-44E3-9099-C40C66FF867C}">
                  <a14:compatExt spid="_x0000_s3708"/>
                </a:ext>
                <a:ext uri="{FF2B5EF4-FFF2-40B4-BE49-F238E27FC236}">
                  <a16:creationId xmlns:a16="http://schemas.microsoft.com/office/drawing/2014/main" id="{00000000-0008-0000-0100-0000C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681</xdr:row>
          <xdr:rowOff>28575</xdr:rowOff>
        </xdr:from>
        <xdr:to>
          <xdr:col>1</xdr:col>
          <xdr:colOff>285750</xdr:colOff>
          <xdr:row>681</xdr:row>
          <xdr:rowOff>190500</xdr:rowOff>
        </xdr:to>
        <xdr:sp macro="" textlink="">
          <xdr:nvSpPr>
            <xdr:cNvPr id="4549" name="Check Box 1661" hidden="1">
              <a:extLst>
                <a:ext uri="{63B3BB69-23CF-44E3-9099-C40C66FF867C}">
                  <a14:compatExt spid="_x0000_s3709"/>
                </a:ext>
                <a:ext uri="{FF2B5EF4-FFF2-40B4-BE49-F238E27FC236}">
                  <a16:creationId xmlns:a16="http://schemas.microsoft.com/office/drawing/2014/main" id="{00000000-0008-0000-0100-0000C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683</xdr:row>
          <xdr:rowOff>28575</xdr:rowOff>
        </xdr:from>
        <xdr:to>
          <xdr:col>1</xdr:col>
          <xdr:colOff>285750</xdr:colOff>
          <xdr:row>683</xdr:row>
          <xdr:rowOff>190500</xdr:rowOff>
        </xdr:to>
        <xdr:sp macro="" textlink="">
          <xdr:nvSpPr>
            <xdr:cNvPr id="4550" name="Check Box 1662" hidden="1">
              <a:extLst>
                <a:ext uri="{63B3BB69-23CF-44E3-9099-C40C66FF867C}">
                  <a14:compatExt spid="_x0000_s3710"/>
                </a:ext>
                <a:ext uri="{FF2B5EF4-FFF2-40B4-BE49-F238E27FC236}">
                  <a16:creationId xmlns:a16="http://schemas.microsoft.com/office/drawing/2014/main" id="{00000000-0008-0000-0100-0000C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684</xdr:row>
          <xdr:rowOff>28575</xdr:rowOff>
        </xdr:from>
        <xdr:to>
          <xdr:col>1</xdr:col>
          <xdr:colOff>285750</xdr:colOff>
          <xdr:row>684</xdr:row>
          <xdr:rowOff>190500</xdr:rowOff>
        </xdr:to>
        <xdr:sp macro="" textlink="">
          <xdr:nvSpPr>
            <xdr:cNvPr id="4551" name="Check Box 1663" hidden="1">
              <a:extLst>
                <a:ext uri="{63B3BB69-23CF-44E3-9099-C40C66FF867C}">
                  <a14:compatExt spid="_x0000_s3711"/>
                </a:ext>
                <a:ext uri="{FF2B5EF4-FFF2-40B4-BE49-F238E27FC236}">
                  <a16:creationId xmlns:a16="http://schemas.microsoft.com/office/drawing/2014/main" id="{00000000-0008-0000-0100-0000C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688</xdr:row>
          <xdr:rowOff>28575</xdr:rowOff>
        </xdr:from>
        <xdr:to>
          <xdr:col>1</xdr:col>
          <xdr:colOff>285750</xdr:colOff>
          <xdr:row>688</xdr:row>
          <xdr:rowOff>190500</xdr:rowOff>
        </xdr:to>
        <xdr:sp macro="" textlink="">
          <xdr:nvSpPr>
            <xdr:cNvPr id="4552" name="Check Box 1664" hidden="1">
              <a:extLst>
                <a:ext uri="{63B3BB69-23CF-44E3-9099-C40C66FF867C}">
                  <a14:compatExt spid="_x0000_s371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689</xdr:row>
          <xdr:rowOff>28575</xdr:rowOff>
        </xdr:from>
        <xdr:to>
          <xdr:col>1</xdr:col>
          <xdr:colOff>285750</xdr:colOff>
          <xdr:row>689</xdr:row>
          <xdr:rowOff>190500</xdr:rowOff>
        </xdr:to>
        <xdr:sp macro="" textlink="">
          <xdr:nvSpPr>
            <xdr:cNvPr id="4553" name="Check Box 1665" hidden="1">
              <a:extLst>
                <a:ext uri="{63B3BB69-23CF-44E3-9099-C40C66FF867C}">
                  <a14:compatExt spid="_x0000_s3713"/>
                </a:ext>
                <a:ext uri="{FF2B5EF4-FFF2-40B4-BE49-F238E27FC236}">
                  <a16:creationId xmlns:a16="http://schemas.microsoft.com/office/drawing/2014/main" id="{00000000-0008-0000-0100-0000C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690</xdr:row>
          <xdr:rowOff>28575</xdr:rowOff>
        </xdr:from>
        <xdr:to>
          <xdr:col>1</xdr:col>
          <xdr:colOff>285750</xdr:colOff>
          <xdr:row>690</xdr:row>
          <xdr:rowOff>190500</xdr:rowOff>
        </xdr:to>
        <xdr:sp macro="" textlink="">
          <xdr:nvSpPr>
            <xdr:cNvPr id="4554" name="Check Box 1666" hidden="1">
              <a:extLst>
                <a:ext uri="{63B3BB69-23CF-44E3-9099-C40C66FF867C}">
                  <a14:compatExt spid="_x0000_s3714"/>
                </a:ext>
                <a:ext uri="{FF2B5EF4-FFF2-40B4-BE49-F238E27FC236}">
                  <a16:creationId xmlns:a16="http://schemas.microsoft.com/office/drawing/2014/main" id="{00000000-0008-0000-0100-0000C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691</xdr:row>
          <xdr:rowOff>28575</xdr:rowOff>
        </xdr:from>
        <xdr:to>
          <xdr:col>1</xdr:col>
          <xdr:colOff>285750</xdr:colOff>
          <xdr:row>691</xdr:row>
          <xdr:rowOff>190500</xdr:rowOff>
        </xdr:to>
        <xdr:sp macro="" textlink="">
          <xdr:nvSpPr>
            <xdr:cNvPr id="4555" name="Check Box 1667" hidden="1">
              <a:extLst>
                <a:ext uri="{63B3BB69-23CF-44E3-9099-C40C66FF867C}">
                  <a14:compatExt spid="_x0000_s3715"/>
                </a:ext>
                <a:ext uri="{FF2B5EF4-FFF2-40B4-BE49-F238E27FC236}">
                  <a16:creationId xmlns:a16="http://schemas.microsoft.com/office/drawing/2014/main" id="{00000000-0008-0000-0100-0000C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692</xdr:row>
          <xdr:rowOff>28575</xdr:rowOff>
        </xdr:from>
        <xdr:to>
          <xdr:col>1</xdr:col>
          <xdr:colOff>285750</xdr:colOff>
          <xdr:row>692</xdr:row>
          <xdr:rowOff>190500</xdr:rowOff>
        </xdr:to>
        <xdr:sp macro="" textlink="">
          <xdr:nvSpPr>
            <xdr:cNvPr id="4556" name="Check Box 1668" hidden="1">
              <a:extLst>
                <a:ext uri="{63B3BB69-23CF-44E3-9099-C40C66FF867C}">
                  <a14:compatExt spid="_x0000_s3716"/>
                </a:ext>
                <a:ext uri="{FF2B5EF4-FFF2-40B4-BE49-F238E27FC236}">
                  <a16:creationId xmlns:a16="http://schemas.microsoft.com/office/drawing/2014/main" id="{00000000-0008-0000-01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693</xdr:row>
          <xdr:rowOff>28575</xdr:rowOff>
        </xdr:from>
        <xdr:to>
          <xdr:col>1</xdr:col>
          <xdr:colOff>285750</xdr:colOff>
          <xdr:row>693</xdr:row>
          <xdr:rowOff>190500</xdr:rowOff>
        </xdr:to>
        <xdr:sp macro="" textlink="">
          <xdr:nvSpPr>
            <xdr:cNvPr id="4557" name="Check Box 1669" hidden="1">
              <a:extLst>
                <a:ext uri="{63B3BB69-23CF-44E3-9099-C40C66FF867C}">
                  <a14:compatExt spid="_x0000_s3717"/>
                </a:ext>
                <a:ext uri="{FF2B5EF4-FFF2-40B4-BE49-F238E27FC236}">
                  <a16:creationId xmlns:a16="http://schemas.microsoft.com/office/drawing/2014/main" id="{00000000-0008-0000-0100-0000C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694</xdr:row>
          <xdr:rowOff>28575</xdr:rowOff>
        </xdr:from>
        <xdr:to>
          <xdr:col>1</xdr:col>
          <xdr:colOff>285750</xdr:colOff>
          <xdr:row>694</xdr:row>
          <xdr:rowOff>190500</xdr:rowOff>
        </xdr:to>
        <xdr:sp macro="" textlink="">
          <xdr:nvSpPr>
            <xdr:cNvPr id="4558" name="Check Box 1670" hidden="1">
              <a:extLst>
                <a:ext uri="{63B3BB69-23CF-44E3-9099-C40C66FF867C}">
                  <a14:compatExt spid="_x0000_s3718"/>
                </a:ext>
                <a:ext uri="{FF2B5EF4-FFF2-40B4-BE49-F238E27FC236}">
                  <a16:creationId xmlns:a16="http://schemas.microsoft.com/office/drawing/2014/main" id="{00000000-0008-0000-0100-0000C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695</xdr:row>
          <xdr:rowOff>28575</xdr:rowOff>
        </xdr:from>
        <xdr:to>
          <xdr:col>1</xdr:col>
          <xdr:colOff>285750</xdr:colOff>
          <xdr:row>695</xdr:row>
          <xdr:rowOff>190500</xdr:rowOff>
        </xdr:to>
        <xdr:sp macro="" textlink="">
          <xdr:nvSpPr>
            <xdr:cNvPr id="4559" name="Check Box 1671" hidden="1">
              <a:extLst>
                <a:ext uri="{63B3BB69-23CF-44E3-9099-C40C66FF867C}">
                  <a14:compatExt spid="_x0000_s3719"/>
                </a:ext>
                <a:ext uri="{FF2B5EF4-FFF2-40B4-BE49-F238E27FC236}">
                  <a16:creationId xmlns:a16="http://schemas.microsoft.com/office/drawing/2014/main" id="{00000000-0008-0000-0100-0000C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696</xdr:row>
          <xdr:rowOff>28575</xdr:rowOff>
        </xdr:from>
        <xdr:to>
          <xdr:col>1</xdr:col>
          <xdr:colOff>285750</xdr:colOff>
          <xdr:row>696</xdr:row>
          <xdr:rowOff>190500</xdr:rowOff>
        </xdr:to>
        <xdr:sp macro="" textlink="">
          <xdr:nvSpPr>
            <xdr:cNvPr id="4560" name="Check Box 1672" hidden="1">
              <a:extLst>
                <a:ext uri="{63B3BB69-23CF-44E3-9099-C40C66FF867C}">
                  <a14:compatExt spid="_x0000_s3720"/>
                </a:ext>
                <a:ext uri="{FF2B5EF4-FFF2-40B4-BE49-F238E27FC236}">
                  <a16:creationId xmlns:a16="http://schemas.microsoft.com/office/drawing/2014/main" id="{00000000-0008-0000-0100-0000D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697</xdr:row>
          <xdr:rowOff>28575</xdr:rowOff>
        </xdr:from>
        <xdr:to>
          <xdr:col>1</xdr:col>
          <xdr:colOff>285750</xdr:colOff>
          <xdr:row>697</xdr:row>
          <xdr:rowOff>190500</xdr:rowOff>
        </xdr:to>
        <xdr:sp macro="" textlink="">
          <xdr:nvSpPr>
            <xdr:cNvPr id="4561" name="Check Box 1673" hidden="1">
              <a:extLst>
                <a:ext uri="{63B3BB69-23CF-44E3-9099-C40C66FF867C}">
                  <a14:compatExt spid="_x0000_s3721"/>
                </a:ext>
                <a:ext uri="{FF2B5EF4-FFF2-40B4-BE49-F238E27FC236}">
                  <a16:creationId xmlns:a16="http://schemas.microsoft.com/office/drawing/2014/main" id="{00000000-0008-0000-0100-0000D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698</xdr:row>
          <xdr:rowOff>28575</xdr:rowOff>
        </xdr:from>
        <xdr:to>
          <xdr:col>1</xdr:col>
          <xdr:colOff>285750</xdr:colOff>
          <xdr:row>698</xdr:row>
          <xdr:rowOff>190500</xdr:rowOff>
        </xdr:to>
        <xdr:sp macro="" textlink="">
          <xdr:nvSpPr>
            <xdr:cNvPr id="4562" name="Check Box 1674" hidden="1">
              <a:extLst>
                <a:ext uri="{63B3BB69-23CF-44E3-9099-C40C66FF867C}">
                  <a14:compatExt spid="_x0000_s3722"/>
                </a:ext>
                <a:ext uri="{FF2B5EF4-FFF2-40B4-BE49-F238E27FC236}">
                  <a16:creationId xmlns:a16="http://schemas.microsoft.com/office/drawing/2014/main" id="{00000000-0008-0000-0100-0000D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699</xdr:row>
          <xdr:rowOff>28575</xdr:rowOff>
        </xdr:from>
        <xdr:to>
          <xdr:col>1</xdr:col>
          <xdr:colOff>285750</xdr:colOff>
          <xdr:row>699</xdr:row>
          <xdr:rowOff>190500</xdr:rowOff>
        </xdr:to>
        <xdr:sp macro="" textlink="">
          <xdr:nvSpPr>
            <xdr:cNvPr id="4563" name="Check Box 1675" hidden="1">
              <a:extLst>
                <a:ext uri="{63B3BB69-23CF-44E3-9099-C40C66FF867C}">
                  <a14:compatExt spid="_x0000_s3723"/>
                </a:ext>
                <a:ext uri="{FF2B5EF4-FFF2-40B4-BE49-F238E27FC236}">
                  <a16:creationId xmlns:a16="http://schemas.microsoft.com/office/drawing/2014/main" id="{00000000-0008-0000-0100-0000D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700</xdr:row>
          <xdr:rowOff>28575</xdr:rowOff>
        </xdr:from>
        <xdr:to>
          <xdr:col>1</xdr:col>
          <xdr:colOff>285750</xdr:colOff>
          <xdr:row>700</xdr:row>
          <xdr:rowOff>190500</xdr:rowOff>
        </xdr:to>
        <xdr:sp macro="" textlink="">
          <xdr:nvSpPr>
            <xdr:cNvPr id="4564" name="Check Box 1676" hidden="1">
              <a:extLst>
                <a:ext uri="{63B3BB69-23CF-44E3-9099-C40C66FF867C}">
                  <a14:compatExt spid="_x0000_s3724"/>
                </a:ext>
                <a:ext uri="{FF2B5EF4-FFF2-40B4-BE49-F238E27FC236}">
                  <a16:creationId xmlns:a16="http://schemas.microsoft.com/office/drawing/2014/main" id="{00000000-0008-0000-0100-0000D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701</xdr:row>
          <xdr:rowOff>28575</xdr:rowOff>
        </xdr:from>
        <xdr:to>
          <xdr:col>1</xdr:col>
          <xdr:colOff>285750</xdr:colOff>
          <xdr:row>701</xdr:row>
          <xdr:rowOff>190500</xdr:rowOff>
        </xdr:to>
        <xdr:sp macro="" textlink="">
          <xdr:nvSpPr>
            <xdr:cNvPr id="4565" name="Check Box 1677" hidden="1">
              <a:extLst>
                <a:ext uri="{63B3BB69-23CF-44E3-9099-C40C66FF867C}">
                  <a14:compatExt spid="_x0000_s3725"/>
                </a:ext>
                <a:ext uri="{FF2B5EF4-FFF2-40B4-BE49-F238E27FC236}">
                  <a16:creationId xmlns:a16="http://schemas.microsoft.com/office/drawing/2014/main" id="{00000000-0008-0000-0100-0000D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702</xdr:row>
          <xdr:rowOff>28575</xdr:rowOff>
        </xdr:from>
        <xdr:to>
          <xdr:col>1</xdr:col>
          <xdr:colOff>285750</xdr:colOff>
          <xdr:row>702</xdr:row>
          <xdr:rowOff>190500</xdr:rowOff>
        </xdr:to>
        <xdr:sp macro="" textlink="">
          <xdr:nvSpPr>
            <xdr:cNvPr id="4566" name="Check Box 1678" hidden="1">
              <a:extLst>
                <a:ext uri="{63B3BB69-23CF-44E3-9099-C40C66FF867C}">
                  <a14:compatExt spid="_x0000_s3726"/>
                </a:ext>
                <a:ext uri="{FF2B5EF4-FFF2-40B4-BE49-F238E27FC236}">
                  <a16:creationId xmlns:a16="http://schemas.microsoft.com/office/drawing/2014/main" id="{00000000-0008-0000-0100-0000D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703</xdr:row>
          <xdr:rowOff>28575</xdr:rowOff>
        </xdr:from>
        <xdr:to>
          <xdr:col>1</xdr:col>
          <xdr:colOff>285750</xdr:colOff>
          <xdr:row>703</xdr:row>
          <xdr:rowOff>190500</xdr:rowOff>
        </xdr:to>
        <xdr:sp macro="" textlink="">
          <xdr:nvSpPr>
            <xdr:cNvPr id="4567" name="Check Box 1679" hidden="1">
              <a:extLst>
                <a:ext uri="{63B3BB69-23CF-44E3-9099-C40C66FF867C}">
                  <a14:compatExt spid="_x0000_s3727"/>
                </a:ext>
                <a:ext uri="{FF2B5EF4-FFF2-40B4-BE49-F238E27FC236}">
                  <a16:creationId xmlns:a16="http://schemas.microsoft.com/office/drawing/2014/main" id="{00000000-0008-0000-0100-0000D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704</xdr:row>
          <xdr:rowOff>28575</xdr:rowOff>
        </xdr:from>
        <xdr:to>
          <xdr:col>1</xdr:col>
          <xdr:colOff>285750</xdr:colOff>
          <xdr:row>704</xdr:row>
          <xdr:rowOff>190500</xdr:rowOff>
        </xdr:to>
        <xdr:sp macro="" textlink="">
          <xdr:nvSpPr>
            <xdr:cNvPr id="4568" name="Check Box 1680" hidden="1">
              <a:extLst>
                <a:ext uri="{63B3BB69-23CF-44E3-9099-C40C66FF867C}">
                  <a14:compatExt spid="_x0000_s3728"/>
                </a:ext>
                <a:ext uri="{FF2B5EF4-FFF2-40B4-BE49-F238E27FC236}">
                  <a16:creationId xmlns:a16="http://schemas.microsoft.com/office/drawing/2014/main" id="{00000000-0008-0000-0100-0000D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705</xdr:row>
          <xdr:rowOff>28575</xdr:rowOff>
        </xdr:from>
        <xdr:to>
          <xdr:col>1</xdr:col>
          <xdr:colOff>285750</xdr:colOff>
          <xdr:row>705</xdr:row>
          <xdr:rowOff>190500</xdr:rowOff>
        </xdr:to>
        <xdr:sp macro="" textlink="">
          <xdr:nvSpPr>
            <xdr:cNvPr id="4569" name="Check Box 1681" hidden="1">
              <a:extLst>
                <a:ext uri="{63B3BB69-23CF-44E3-9099-C40C66FF867C}">
                  <a14:compatExt spid="_x0000_s3729"/>
                </a:ext>
                <a:ext uri="{FF2B5EF4-FFF2-40B4-BE49-F238E27FC236}">
                  <a16:creationId xmlns:a16="http://schemas.microsoft.com/office/drawing/2014/main" id="{00000000-0008-0000-0100-0000D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706</xdr:row>
          <xdr:rowOff>28575</xdr:rowOff>
        </xdr:from>
        <xdr:to>
          <xdr:col>1</xdr:col>
          <xdr:colOff>285750</xdr:colOff>
          <xdr:row>706</xdr:row>
          <xdr:rowOff>190500</xdr:rowOff>
        </xdr:to>
        <xdr:sp macro="" textlink="">
          <xdr:nvSpPr>
            <xdr:cNvPr id="4570" name="Check Box 1682" hidden="1">
              <a:extLst>
                <a:ext uri="{63B3BB69-23CF-44E3-9099-C40C66FF867C}">
                  <a14:compatExt spid="_x0000_s3730"/>
                </a:ext>
                <a:ext uri="{FF2B5EF4-FFF2-40B4-BE49-F238E27FC236}">
                  <a16:creationId xmlns:a16="http://schemas.microsoft.com/office/drawing/2014/main" id="{00000000-0008-0000-0100-0000D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707</xdr:row>
          <xdr:rowOff>28575</xdr:rowOff>
        </xdr:from>
        <xdr:to>
          <xdr:col>1</xdr:col>
          <xdr:colOff>285750</xdr:colOff>
          <xdr:row>707</xdr:row>
          <xdr:rowOff>190500</xdr:rowOff>
        </xdr:to>
        <xdr:sp macro="" textlink="">
          <xdr:nvSpPr>
            <xdr:cNvPr id="4571" name="Check Box 1683" hidden="1">
              <a:extLst>
                <a:ext uri="{63B3BB69-23CF-44E3-9099-C40C66FF867C}">
                  <a14:compatExt spid="_x0000_s3731"/>
                </a:ext>
                <a:ext uri="{FF2B5EF4-FFF2-40B4-BE49-F238E27FC236}">
                  <a16:creationId xmlns:a16="http://schemas.microsoft.com/office/drawing/2014/main" id="{00000000-0008-0000-0100-0000D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708</xdr:row>
          <xdr:rowOff>28575</xdr:rowOff>
        </xdr:from>
        <xdr:to>
          <xdr:col>1</xdr:col>
          <xdr:colOff>285750</xdr:colOff>
          <xdr:row>708</xdr:row>
          <xdr:rowOff>190500</xdr:rowOff>
        </xdr:to>
        <xdr:sp macro="" textlink="">
          <xdr:nvSpPr>
            <xdr:cNvPr id="4572" name="Check Box 1684" hidden="1">
              <a:extLst>
                <a:ext uri="{63B3BB69-23CF-44E3-9099-C40C66FF867C}">
                  <a14:compatExt spid="_x0000_s3732"/>
                </a:ext>
                <a:ext uri="{FF2B5EF4-FFF2-40B4-BE49-F238E27FC236}">
                  <a16:creationId xmlns:a16="http://schemas.microsoft.com/office/drawing/2014/main" id="{00000000-0008-0000-0100-0000D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709</xdr:row>
          <xdr:rowOff>28575</xdr:rowOff>
        </xdr:from>
        <xdr:to>
          <xdr:col>1</xdr:col>
          <xdr:colOff>285750</xdr:colOff>
          <xdr:row>709</xdr:row>
          <xdr:rowOff>190500</xdr:rowOff>
        </xdr:to>
        <xdr:sp macro="" textlink="">
          <xdr:nvSpPr>
            <xdr:cNvPr id="4573" name="Check Box 1685" hidden="1">
              <a:extLst>
                <a:ext uri="{63B3BB69-23CF-44E3-9099-C40C66FF867C}">
                  <a14:compatExt spid="_x0000_s3733"/>
                </a:ext>
                <a:ext uri="{FF2B5EF4-FFF2-40B4-BE49-F238E27FC236}">
                  <a16:creationId xmlns:a16="http://schemas.microsoft.com/office/drawing/2014/main" id="{00000000-0008-0000-0100-0000D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710</xdr:row>
          <xdr:rowOff>28575</xdr:rowOff>
        </xdr:from>
        <xdr:to>
          <xdr:col>1</xdr:col>
          <xdr:colOff>285750</xdr:colOff>
          <xdr:row>710</xdr:row>
          <xdr:rowOff>190500</xdr:rowOff>
        </xdr:to>
        <xdr:sp macro="" textlink="">
          <xdr:nvSpPr>
            <xdr:cNvPr id="4574" name="Check Box 1686" hidden="1">
              <a:extLst>
                <a:ext uri="{63B3BB69-23CF-44E3-9099-C40C66FF867C}">
                  <a14:compatExt spid="_x0000_s3734"/>
                </a:ext>
                <a:ext uri="{FF2B5EF4-FFF2-40B4-BE49-F238E27FC236}">
                  <a16:creationId xmlns:a16="http://schemas.microsoft.com/office/drawing/2014/main" id="{00000000-0008-0000-0100-0000D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711</xdr:row>
          <xdr:rowOff>28575</xdr:rowOff>
        </xdr:from>
        <xdr:to>
          <xdr:col>1</xdr:col>
          <xdr:colOff>285750</xdr:colOff>
          <xdr:row>711</xdr:row>
          <xdr:rowOff>190500</xdr:rowOff>
        </xdr:to>
        <xdr:sp macro="" textlink="">
          <xdr:nvSpPr>
            <xdr:cNvPr id="4575" name="Check Box 1687" hidden="1">
              <a:extLst>
                <a:ext uri="{63B3BB69-23CF-44E3-9099-C40C66FF867C}">
                  <a14:compatExt spid="_x0000_s3735"/>
                </a:ext>
                <a:ext uri="{FF2B5EF4-FFF2-40B4-BE49-F238E27FC236}">
                  <a16:creationId xmlns:a16="http://schemas.microsoft.com/office/drawing/2014/main" id="{00000000-0008-0000-0100-0000D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712</xdr:row>
          <xdr:rowOff>28575</xdr:rowOff>
        </xdr:from>
        <xdr:to>
          <xdr:col>1</xdr:col>
          <xdr:colOff>285750</xdr:colOff>
          <xdr:row>712</xdr:row>
          <xdr:rowOff>190500</xdr:rowOff>
        </xdr:to>
        <xdr:sp macro="" textlink="">
          <xdr:nvSpPr>
            <xdr:cNvPr id="4576" name="Check Box 1688" hidden="1">
              <a:extLst>
                <a:ext uri="{63B3BB69-23CF-44E3-9099-C40C66FF867C}">
                  <a14:compatExt spid="_x0000_s3736"/>
                </a:ext>
                <a:ext uri="{FF2B5EF4-FFF2-40B4-BE49-F238E27FC236}">
                  <a16:creationId xmlns:a16="http://schemas.microsoft.com/office/drawing/2014/main" id="{00000000-0008-0000-0100-0000E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713</xdr:row>
          <xdr:rowOff>28575</xdr:rowOff>
        </xdr:from>
        <xdr:to>
          <xdr:col>1</xdr:col>
          <xdr:colOff>285750</xdr:colOff>
          <xdr:row>713</xdr:row>
          <xdr:rowOff>190500</xdr:rowOff>
        </xdr:to>
        <xdr:sp macro="" textlink="">
          <xdr:nvSpPr>
            <xdr:cNvPr id="4577" name="Check Box 1689" hidden="1">
              <a:extLst>
                <a:ext uri="{63B3BB69-23CF-44E3-9099-C40C66FF867C}">
                  <a14:compatExt spid="_x0000_s3737"/>
                </a:ext>
                <a:ext uri="{FF2B5EF4-FFF2-40B4-BE49-F238E27FC236}">
                  <a16:creationId xmlns:a16="http://schemas.microsoft.com/office/drawing/2014/main" id="{00000000-0008-0000-0100-0000E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714</xdr:row>
          <xdr:rowOff>28575</xdr:rowOff>
        </xdr:from>
        <xdr:to>
          <xdr:col>1</xdr:col>
          <xdr:colOff>285750</xdr:colOff>
          <xdr:row>714</xdr:row>
          <xdr:rowOff>190500</xdr:rowOff>
        </xdr:to>
        <xdr:sp macro="" textlink="">
          <xdr:nvSpPr>
            <xdr:cNvPr id="4578" name="Check Box 1690" hidden="1">
              <a:extLst>
                <a:ext uri="{63B3BB69-23CF-44E3-9099-C40C66FF867C}">
                  <a14:compatExt spid="_x0000_s3738"/>
                </a:ext>
                <a:ext uri="{FF2B5EF4-FFF2-40B4-BE49-F238E27FC236}">
                  <a16:creationId xmlns:a16="http://schemas.microsoft.com/office/drawing/2014/main" id="{00000000-0008-0000-0100-0000E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737</xdr:row>
          <xdr:rowOff>28575</xdr:rowOff>
        </xdr:from>
        <xdr:to>
          <xdr:col>1</xdr:col>
          <xdr:colOff>285750</xdr:colOff>
          <xdr:row>737</xdr:row>
          <xdr:rowOff>190500</xdr:rowOff>
        </xdr:to>
        <xdr:sp macro="" textlink="">
          <xdr:nvSpPr>
            <xdr:cNvPr id="4579" name="Check Box 1691" hidden="1">
              <a:extLst>
                <a:ext uri="{63B3BB69-23CF-44E3-9099-C40C66FF867C}">
                  <a14:compatExt spid="_x0000_s3739"/>
                </a:ext>
                <a:ext uri="{FF2B5EF4-FFF2-40B4-BE49-F238E27FC236}">
                  <a16:creationId xmlns:a16="http://schemas.microsoft.com/office/drawing/2014/main" id="{00000000-0008-0000-0100-0000E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738</xdr:row>
          <xdr:rowOff>28575</xdr:rowOff>
        </xdr:from>
        <xdr:to>
          <xdr:col>1</xdr:col>
          <xdr:colOff>285750</xdr:colOff>
          <xdr:row>738</xdr:row>
          <xdr:rowOff>190500</xdr:rowOff>
        </xdr:to>
        <xdr:sp macro="" textlink="">
          <xdr:nvSpPr>
            <xdr:cNvPr id="4580" name="Check Box 1692" hidden="1">
              <a:extLst>
                <a:ext uri="{63B3BB69-23CF-44E3-9099-C40C66FF867C}">
                  <a14:compatExt spid="_x0000_s3740"/>
                </a:ext>
                <a:ext uri="{FF2B5EF4-FFF2-40B4-BE49-F238E27FC236}">
                  <a16:creationId xmlns:a16="http://schemas.microsoft.com/office/drawing/2014/main" id="{00000000-0008-0000-0100-0000E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739</xdr:row>
          <xdr:rowOff>28575</xdr:rowOff>
        </xdr:from>
        <xdr:to>
          <xdr:col>1</xdr:col>
          <xdr:colOff>285750</xdr:colOff>
          <xdr:row>739</xdr:row>
          <xdr:rowOff>190500</xdr:rowOff>
        </xdr:to>
        <xdr:sp macro="" textlink="">
          <xdr:nvSpPr>
            <xdr:cNvPr id="4581" name="Check Box 1693" hidden="1">
              <a:extLst>
                <a:ext uri="{63B3BB69-23CF-44E3-9099-C40C66FF867C}">
                  <a14:compatExt spid="_x0000_s3741"/>
                </a:ext>
                <a:ext uri="{FF2B5EF4-FFF2-40B4-BE49-F238E27FC236}">
                  <a16:creationId xmlns:a16="http://schemas.microsoft.com/office/drawing/2014/main" id="{00000000-0008-0000-0100-0000E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740</xdr:row>
          <xdr:rowOff>28575</xdr:rowOff>
        </xdr:from>
        <xdr:to>
          <xdr:col>1</xdr:col>
          <xdr:colOff>285750</xdr:colOff>
          <xdr:row>740</xdr:row>
          <xdr:rowOff>190500</xdr:rowOff>
        </xdr:to>
        <xdr:sp macro="" textlink="">
          <xdr:nvSpPr>
            <xdr:cNvPr id="4582" name="Check Box 1694" hidden="1">
              <a:extLst>
                <a:ext uri="{63B3BB69-23CF-44E3-9099-C40C66FF867C}">
                  <a14:compatExt spid="_x0000_s3742"/>
                </a:ext>
                <a:ext uri="{FF2B5EF4-FFF2-40B4-BE49-F238E27FC236}">
                  <a16:creationId xmlns:a16="http://schemas.microsoft.com/office/drawing/2014/main" id="{00000000-0008-0000-0100-0000E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741</xdr:row>
          <xdr:rowOff>28575</xdr:rowOff>
        </xdr:from>
        <xdr:to>
          <xdr:col>1</xdr:col>
          <xdr:colOff>285750</xdr:colOff>
          <xdr:row>741</xdr:row>
          <xdr:rowOff>190500</xdr:rowOff>
        </xdr:to>
        <xdr:sp macro="" textlink="">
          <xdr:nvSpPr>
            <xdr:cNvPr id="4583" name="Check Box 1695" hidden="1">
              <a:extLst>
                <a:ext uri="{63B3BB69-23CF-44E3-9099-C40C66FF867C}">
                  <a14:compatExt spid="_x0000_s3743"/>
                </a:ext>
                <a:ext uri="{FF2B5EF4-FFF2-40B4-BE49-F238E27FC236}">
                  <a16:creationId xmlns:a16="http://schemas.microsoft.com/office/drawing/2014/main" id="{00000000-0008-0000-0100-0000E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742</xdr:row>
          <xdr:rowOff>28575</xdr:rowOff>
        </xdr:from>
        <xdr:to>
          <xdr:col>1</xdr:col>
          <xdr:colOff>285750</xdr:colOff>
          <xdr:row>742</xdr:row>
          <xdr:rowOff>190500</xdr:rowOff>
        </xdr:to>
        <xdr:sp macro="" textlink="">
          <xdr:nvSpPr>
            <xdr:cNvPr id="4584" name="Check Box 1696" hidden="1">
              <a:extLst>
                <a:ext uri="{63B3BB69-23CF-44E3-9099-C40C66FF867C}">
                  <a14:compatExt spid="_x0000_s3744"/>
                </a:ext>
                <a:ext uri="{FF2B5EF4-FFF2-40B4-BE49-F238E27FC236}">
                  <a16:creationId xmlns:a16="http://schemas.microsoft.com/office/drawing/2014/main" id="{00000000-0008-0000-0100-0000E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743</xdr:row>
          <xdr:rowOff>28575</xdr:rowOff>
        </xdr:from>
        <xdr:to>
          <xdr:col>1</xdr:col>
          <xdr:colOff>285750</xdr:colOff>
          <xdr:row>743</xdr:row>
          <xdr:rowOff>190500</xdr:rowOff>
        </xdr:to>
        <xdr:sp macro="" textlink="">
          <xdr:nvSpPr>
            <xdr:cNvPr id="4585" name="Check Box 1697" hidden="1">
              <a:extLst>
                <a:ext uri="{63B3BB69-23CF-44E3-9099-C40C66FF867C}">
                  <a14:compatExt spid="_x0000_s3745"/>
                </a:ext>
                <a:ext uri="{FF2B5EF4-FFF2-40B4-BE49-F238E27FC236}">
                  <a16:creationId xmlns:a16="http://schemas.microsoft.com/office/drawing/2014/main" id="{00000000-0008-0000-0100-0000E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744</xdr:row>
          <xdr:rowOff>28575</xdr:rowOff>
        </xdr:from>
        <xdr:to>
          <xdr:col>1</xdr:col>
          <xdr:colOff>285750</xdr:colOff>
          <xdr:row>744</xdr:row>
          <xdr:rowOff>190500</xdr:rowOff>
        </xdr:to>
        <xdr:sp macro="" textlink="">
          <xdr:nvSpPr>
            <xdr:cNvPr id="4586" name="Check Box 1698" hidden="1">
              <a:extLst>
                <a:ext uri="{63B3BB69-23CF-44E3-9099-C40C66FF867C}">
                  <a14:compatExt spid="_x0000_s3746"/>
                </a:ext>
                <a:ext uri="{FF2B5EF4-FFF2-40B4-BE49-F238E27FC236}">
                  <a16:creationId xmlns:a16="http://schemas.microsoft.com/office/drawing/2014/main" id="{00000000-0008-0000-0100-0000E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745</xdr:row>
          <xdr:rowOff>28575</xdr:rowOff>
        </xdr:from>
        <xdr:to>
          <xdr:col>1</xdr:col>
          <xdr:colOff>285750</xdr:colOff>
          <xdr:row>745</xdr:row>
          <xdr:rowOff>190500</xdr:rowOff>
        </xdr:to>
        <xdr:sp macro="" textlink="">
          <xdr:nvSpPr>
            <xdr:cNvPr id="4587" name="Check Box 1699" hidden="1">
              <a:extLst>
                <a:ext uri="{63B3BB69-23CF-44E3-9099-C40C66FF867C}">
                  <a14:compatExt spid="_x0000_s3747"/>
                </a:ext>
                <a:ext uri="{FF2B5EF4-FFF2-40B4-BE49-F238E27FC236}">
                  <a16:creationId xmlns:a16="http://schemas.microsoft.com/office/drawing/2014/main" id="{00000000-0008-0000-0100-0000E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746</xdr:row>
          <xdr:rowOff>28575</xdr:rowOff>
        </xdr:from>
        <xdr:to>
          <xdr:col>1</xdr:col>
          <xdr:colOff>285750</xdr:colOff>
          <xdr:row>746</xdr:row>
          <xdr:rowOff>190500</xdr:rowOff>
        </xdr:to>
        <xdr:sp macro="" textlink="">
          <xdr:nvSpPr>
            <xdr:cNvPr id="4588" name="Check Box 1700" hidden="1">
              <a:extLst>
                <a:ext uri="{63B3BB69-23CF-44E3-9099-C40C66FF867C}">
                  <a14:compatExt spid="_x0000_s3748"/>
                </a:ext>
                <a:ext uri="{FF2B5EF4-FFF2-40B4-BE49-F238E27FC236}">
                  <a16:creationId xmlns:a16="http://schemas.microsoft.com/office/drawing/2014/main" id="{00000000-0008-0000-0100-0000E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747</xdr:row>
          <xdr:rowOff>28575</xdr:rowOff>
        </xdr:from>
        <xdr:to>
          <xdr:col>1</xdr:col>
          <xdr:colOff>285750</xdr:colOff>
          <xdr:row>747</xdr:row>
          <xdr:rowOff>190500</xdr:rowOff>
        </xdr:to>
        <xdr:sp macro="" textlink="">
          <xdr:nvSpPr>
            <xdr:cNvPr id="4589" name="Check Box 1701" hidden="1">
              <a:extLst>
                <a:ext uri="{63B3BB69-23CF-44E3-9099-C40C66FF867C}">
                  <a14:compatExt spid="_x0000_s3749"/>
                </a:ext>
                <a:ext uri="{FF2B5EF4-FFF2-40B4-BE49-F238E27FC236}">
                  <a16:creationId xmlns:a16="http://schemas.microsoft.com/office/drawing/2014/main" id="{00000000-0008-0000-0100-0000E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748</xdr:row>
          <xdr:rowOff>28575</xdr:rowOff>
        </xdr:from>
        <xdr:to>
          <xdr:col>1</xdr:col>
          <xdr:colOff>285750</xdr:colOff>
          <xdr:row>748</xdr:row>
          <xdr:rowOff>190500</xdr:rowOff>
        </xdr:to>
        <xdr:sp macro="" textlink="">
          <xdr:nvSpPr>
            <xdr:cNvPr id="4590" name="Check Box 1702" hidden="1">
              <a:extLst>
                <a:ext uri="{63B3BB69-23CF-44E3-9099-C40C66FF867C}">
                  <a14:compatExt spid="_x0000_s3750"/>
                </a:ext>
                <a:ext uri="{FF2B5EF4-FFF2-40B4-BE49-F238E27FC236}">
                  <a16:creationId xmlns:a16="http://schemas.microsoft.com/office/drawing/2014/main" id="{00000000-0008-0000-0100-0000E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749</xdr:row>
          <xdr:rowOff>28575</xdr:rowOff>
        </xdr:from>
        <xdr:to>
          <xdr:col>1</xdr:col>
          <xdr:colOff>285750</xdr:colOff>
          <xdr:row>749</xdr:row>
          <xdr:rowOff>190500</xdr:rowOff>
        </xdr:to>
        <xdr:sp macro="" textlink="">
          <xdr:nvSpPr>
            <xdr:cNvPr id="4591" name="Check Box 1703" hidden="1">
              <a:extLst>
                <a:ext uri="{63B3BB69-23CF-44E3-9099-C40C66FF867C}">
                  <a14:compatExt spid="_x0000_s3751"/>
                </a:ext>
                <a:ext uri="{FF2B5EF4-FFF2-40B4-BE49-F238E27FC236}">
                  <a16:creationId xmlns:a16="http://schemas.microsoft.com/office/drawing/2014/main" id="{00000000-0008-0000-0100-0000E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750</xdr:row>
          <xdr:rowOff>28575</xdr:rowOff>
        </xdr:from>
        <xdr:to>
          <xdr:col>1</xdr:col>
          <xdr:colOff>285750</xdr:colOff>
          <xdr:row>750</xdr:row>
          <xdr:rowOff>190500</xdr:rowOff>
        </xdr:to>
        <xdr:sp macro="" textlink="">
          <xdr:nvSpPr>
            <xdr:cNvPr id="4592" name="Check Box 1704" hidden="1">
              <a:extLst>
                <a:ext uri="{63B3BB69-23CF-44E3-9099-C40C66FF867C}">
                  <a14:compatExt spid="_x0000_s3752"/>
                </a:ext>
                <a:ext uri="{FF2B5EF4-FFF2-40B4-BE49-F238E27FC236}">
                  <a16:creationId xmlns:a16="http://schemas.microsoft.com/office/drawing/2014/main" id="{00000000-0008-0000-0100-0000F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752</xdr:row>
          <xdr:rowOff>28575</xdr:rowOff>
        </xdr:from>
        <xdr:to>
          <xdr:col>1</xdr:col>
          <xdr:colOff>285750</xdr:colOff>
          <xdr:row>752</xdr:row>
          <xdr:rowOff>190500</xdr:rowOff>
        </xdr:to>
        <xdr:sp macro="" textlink="">
          <xdr:nvSpPr>
            <xdr:cNvPr id="4593" name="Check Box 1705" hidden="1">
              <a:extLst>
                <a:ext uri="{63B3BB69-23CF-44E3-9099-C40C66FF867C}">
                  <a14:compatExt spid="_x0000_s3753"/>
                </a:ext>
                <a:ext uri="{FF2B5EF4-FFF2-40B4-BE49-F238E27FC236}">
                  <a16:creationId xmlns:a16="http://schemas.microsoft.com/office/drawing/2014/main" id="{00000000-0008-0000-0100-0000F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753</xdr:row>
          <xdr:rowOff>28575</xdr:rowOff>
        </xdr:from>
        <xdr:to>
          <xdr:col>1</xdr:col>
          <xdr:colOff>285750</xdr:colOff>
          <xdr:row>753</xdr:row>
          <xdr:rowOff>190500</xdr:rowOff>
        </xdr:to>
        <xdr:sp macro="" textlink="">
          <xdr:nvSpPr>
            <xdr:cNvPr id="4594" name="Check Box 1706" hidden="1">
              <a:extLst>
                <a:ext uri="{63B3BB69-23CF-44E3-9099-C40C66FF867C}">
                  <a14:compatExt spid="_x0000_s3754"/>
                </a:ext>
                <a:ext uri="{FF2B5EF4-FFF2-40B4-BE49-F238E27FC236}">
                  <a16:creationId xmlns:a16="http://schemas.microsoft.com/office/drawing/2014/main" id="{00000000-0008-0000-0100-0000F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757</xdr:row>
          <xdr:rowOff>28575</xdr:rowOff>
        </xdr:from>
        <xdr:to>
          <xdr:col>1</xdr:col>
          <xdr:colOff>285750</xdr:colOff>
          <xdr:row>757</xdr:row>
          <xdr:rowOff>190500</xdr:rowOff>
        </xdr:to>
        <xdr:sp macro="" textlink="">
          <xdr:nvSpPr>
            <xdr:cNvPr id="4595" name="Check Box 1707" hidden="1">
              <a:extLst>
                <a:ext uri="{63B3BB69-23CF-44E3-9099-C40C66FF867C}">
                  <a14:compatExt spid="_x0000_s3755"/>
                </a:ext>
                <a:ext uri="{FF2B5EF4-FFF2-40B4-BE49-F238E27FC236}">
                  <a16:creationId xmlns:a16="http://schemas.microsoft.com/office/drawing/2014/main" id="{00000000-0008-0000-0100-0000F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758</xdr:row>
          <xdr:rowOff>28575</xdr:rowOff>
        </xdr:from>
        <xdr:to>
          <xdr:col>1</xdr:col>
          <xdr:colOff>285750</xdr:colOff>
          <xdr:row>758</xdr:row>
          <xdr:rowOff>190500</xdr:rowOff>
        </xdr:to>
        <xdr:sp macro="" textlink="">
          <xdr:nvSpPr>
            <xdr:cNvPr id="4596" name="Check Box 1708" hidden="1">
              <a:extLst>
                <a:ext uri="{63B3BB69-23CF-44E3-9099-C40C66FF867C}">
                  <a14:compatExt spid="_x0000_s3756"/>
                </a:ext>
                <a:ext uri="{FF2B5EF4-FFF2-40B4-BE49-F238E27FC236}">
                  <a16:creationId xmlns:a16="http://schemas.microsoft.com/office/drawing/2014/main" id="{00000000-0008-0000-0100-0000F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759</xdr:row>
          <xdr:rowOff>28575</xdr:rowOff>
        </xdr:from>
        <xdr:to>
          <xdr:col>1</xdr:col>
          <xdr:colOff>285750</xdr:colOff>
          <xdr:row>759</xdr:row>
          <xdr:rowOff>190500</xdr:rowOff>
        </xdr:to>
        <xdr:sp macro="" textlink="">
          <xdr:nvSpPr>
            <xdr:cNvPr id="4597" name="Check Box 1709" hidden="1">
              <a:extLst>
                <a:ext uri="{63B3BB69-23CF-44E3-9099-C40C66FF867C}">
                  <a14:compatExt spid="_x0000_s3757"/>
                </a:ext>
                <a:ext uri="{FF2B5EF4-FFF2-40B4-BE49-F238E27FC236}">
                  <a16:creationId xmlns:a16="http://schemas.microsoft.com/office/drawing/2014/main" id="{00000000-0008-0000-0100-0000F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760</xdr:row>
          <xdr:rowOff>28575</xdr:rowOff>
        </xdr:from>
        <xdr:to>
          <xdr:col>1</xdr:col>
          <xdr:colOff>285750</xdr:colOff>
          <xdr:row>760</xdr:row>
          <xdr:rowOff>190500</xdr:rowOff>
        </xdr:to>
        <xdr:sp macro="" textlink="">
          <xdr:nvSpPr>
            <xdr:cNvPr id="4598" name="Check Box 1710" hidden="1">
              <a:extLst>
                <a:ext uri="{63B3BB69-23CF-44E3-9099-C40C66FF867C}">
                  <a14:compatExt spid="_x0000_s3758"/>
                </a:ext>
                <a:ext uri="{FF2B5EF4-FFF2-40B4-BE49-F238E27FC236}">
                  <a16:creationId xmlns:a16="http://schemas.microsoft.com/office/drawing/2014/main" id="{00000000-0008-0000-0100-0000F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761</xdr:row>
          <xdr:rowOff>28575</xdr:rowOff>
        </xdr:from>
        <xdr:to>
          <xdr:col>1</xdr:col>
          <xdr:colOff>285750</xdr:colOff>
          <xdr:row>761</xdr:row>
          <xdr:rowOff>190500</xdr:rowOff>
        </xdr:to>
        <xdr:sp macro="" textlink="">
          <xdr:nvSpPr>
            <xdr:cNvPr id="4599" name="Check Box 1711" hidden="1">
              <a:extLst>
                <a:ext uri="{63B3BB69-23CF-44E3-9099-C40C66FF867C}">
                  <a14:compatExt spid="_x0000_s3759"/>
                </a:ext>
                <a:ext uri="{FF2B5EF4-FFF2-40B4-BE49-F238E27FC236}">
                  <a16:creationId xmlns:a16="http://schemas.microsoft.com/office/drawing/2014/main" id="{00000000-0008-0000-0100-0000F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762</xdr:row>
          <xdr:rowOff>28575</xdr:rowOff>
        </xdr:from>
        <xdr:to>
          <xdr:col>1</xdr:col>
          <xdr:colOff>285750</xdr:colOff>
          <xdr:row>762</xdr:row>
          <xdr:rowOff>190500</xdr:rowOff>
        </xdr:to>
        <xdr:sp macro="" textlink="">
          <xdr:nvSpPr>
            <xdr:cNvPr id="4600" name="Check Box 1712" hidden="1">
              <a:extLst>
                <a:ext uri="{63B3BB69-23CF-44E3-9099-C40C66FF867C}">
                  <a14:compatExt spid="_x0000_s3760"/>
                </a:ext>
                <a:ext uri="{FF2B5EF4-FFF2-40B4-BE49-F238E27FC236}">
                  <a16:creationId xmlns:a16="http://schemas.microsoft.com/office/drawing/2014/main" id="{00000000-0008-0000-0100-0000F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763</xdr:row>
          <xdr:rowOff>28575</xdr:rowOff>
        </xdr:from>
        <xdr:to>
          <xdr:col>1</xdr:col>
          <xdr:colOff>285750</xdr:colOff>
          <xdr:row>763</xdr:row>
          <xdr:rowOff>190500</xdr:rowOff>
        </xdr:to>
        <xdr:sp macro="" textlink="">
          <xdr:nvSpPr>
            <xdr:cNvPr id="4601" name="Check Box 1713" hidden="1">
              <a:extLst>
                <a:ext uri="{63B3BB69-23CF-44E3-9099-C40C66FF867C}">
                  <a14:compatExt spid="_x0000_s3761"/>
                </a:ext>
                <a:ext uri="{FF2B5EF4-FFF2-40B4-BE49-F238E27FC236}">
                  <a16:creationId xmlns:a16="http://schemas.microsoft.com/office/drawing/2014/main" id="{00000000-0008-0000-0100-0000F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764</xdr:row>
          <xdr:rowOff>28575</xdr:rowOff>
        </xdr:from>
        <xdr:to>
          <xdr:col>1</xdr:col>
          <xdr:colOff>285750</xdr:colOff>
          <xdr:row>764</xdr:row>
          <xdr:rowOff>190500</xdr:rowOff>
        </xdr:to>
        <xdr:sp macro="" textlink="">
          <xdr:nvSpPr>
            <xdr:cNvPr id="4602" name="Check Box 1714" hidden="1">
              <a:extLst>
                <a:ext uri="{63B3BB69-23CF-44E3-9099-C40C66FF867C}">
                  <a14:compatExt spid="_x0000_s3762"/>
                </a:ext>
                <a:ext uri="{FF2B5EF4-FFF2-40B4-BE49-F238E27FC236}">
                  <a16:creationId xmlns:a16="http://schemas.microsoft.com/office/drawing/2014/main" id="{00000000-0008-0000-0100-0000F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765</xdr:row>
          <xdr:rowOff>28575</xdr:rowOff>
        </xdr:from>
        <xdr:to>
          <xdr:col>1</xdr:col>
          <xdr:colOff>285750</xdr:colOff>
          <xdr:row>765</xdr:row>
          <xdr:rowOff>190500</xdr:rowOff>
        </xdr:to>
        <xdr:sp macro="" textlink="">
          <xdr:nvSpPr>
            <xdr:cNvPr id="4603" name="Check Box 1715" hidden="1">
              <a:extLst>
                <a:ext uri="{63B3BB69-23CF-44E3-9099-C40C66FF867C}">
                  <a14:compatExt spid="_x0000_s3763"/>
                </a:ext>
                <a:ext uri="{FF2B5EF4-FFF2-40B4-BE49-F238E27FC236}">
                  <a16:creationId xmlns:a16="http://schemas.microsoft.com/office/drawing/2014/main" id="{00000000-0008-0000-0100-0000F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766</xdr:row>
          <xdr:rowOff>28575</xdr:rowOff>
        </xdr:from>
        <xdr:to>
          <xdr:col>1</xdr:col>
          <xdr:colOff>285750</xdr:colOff>
          <xdr:row>766</xdr:row>
          <xdr:rowOff>190500</xdr:rowOff>
        </xdr:to>
        <xdr:sp macro="" textlink="">
          <xdr:nvSpPr>
            <xdr:cNvPr id="4604" name="Check Box 1716" hidden="1">
              <a:extLst>
                <a:ext uri="{63B3BB69-23CF-44E3-9099-C40C66FF867C}">
                  <a14:compatExt spid="_x0000_s3764"/>
                </a:ext>
                <a:ext uri="{FF2B5EF4-FFF2-40B4-BE49-F238E27FC236}">
                  <a16:creationId xmlns:a16="http://schemas.microsoft.com/office/drawing/2014/main" id="{00000000-0008-0000-0100-0000F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767</xdr:row>
          <xdr:rowOff>28575</xdr:rowOff>
        </xdr:from>
        <xdr:to>
          <xdr:col>1</xdr:col>
          <xdr:colOff>285750</xdr:colOff>
          <xdr:row>767</xdr:row>
          <xdr:rowOff>190500</xdr:rowOff>
        </xdr:to>
        <xdr:sp macro="" textlink="">
          <xdr:nvSpPr>
            <xdr:cNvPr id="4605" name="Check Box 1717" hidden="1">
              <a:extLst>
                <a:ext uri="{63B3BB69-23CF-44E3-9099-C40C66FF867C}">
                  <a14:compatExt spid="_x0000_s3765"/>
                </a:ext>
                <a:ext uri="{FF2B5EF4-FFF2-40B4-BE49-F238E27FC236}">
                  <a16:creationId xmlns:a16="http://schemas.microsoft.com/office/drawing/2014/main" id="{00000000-0008-0000-0100-0000F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768</xdr:row>
          <xdr:rowOff>28575</xdr:rowOff>
        </xdr:from>
        <xdr:to>
          <xdr:col>1</xdr:col>
          <xdr:colOff>285750</xdr:colOff>
          <xdr:row>768</xdr:row>
          <xdr:rowOff>190500</xdr:rowOff>
        </xdr:to>
        <xdr:sp macro="" textlink="">
          <xdr:nvSpPr>
            <xdr:cNvPr id="4606" name="Check Box 1718" hidden="1">
              <a:extLst>
                <a:ext uri="{63B3BB69-23CF-44E3-9099-C40C66FF867C}">
                  <a14:compatExt spid="_x0000_s3766"/>
                </a:ext>
                <a:ext uri="{FF2B5EF4-FFF2-40B4-BE49-F238E27FC236}">
                  <a16:creationId xmlns:a16="http://schemas.microsoft.com/office/drawing/2014/main" id="{00000000-0008-0000-0100-0000F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769</xdr:row>
          <xdr:rowOff>28575</xdr:rowOff>
        </xdr:from>
        <xdr:to>
          <xdr:col>1</xdr:col>
          <xdr:colOff>285750</xdr:colOff>
          <xdr:row>769</xdr:row>
          <xdr:rowOff>190500</xdr:rowOff>
        </xdr:to>
        <xdr:sp macro="" textlink="">
          <xdr:nvSpPr>
            <xdr:cNvPr id="4607" name="Check Box 1719" hidden="1">
              <a:extLst>
                <a:ext uri="{63B3BB69-23CF-44E3-9099-C40C66FF867C}">
                  <a14:compatExt spid="_x0000_s3767"/>
                </a:ext>
                <a:ext uri="{FF2B5EF4-FFF2-40B4-BE49-F238E27FC236}">
                  <a16:creationId xmlns:a16="http://schemas.microsoft.com/office/drawing/2014/main" id="{00000000-0008-0000-0100-0000F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770</xdr:row>
          <xdr:rowOff>28575</xdr:rowOff>
        </xdr:from>
        <xdr:to>
          <xdr:col>1</xdr:col>
          <xdr:colOff>285750</xdr:colOff>
          <xdr:row>770</xdr:row>
          <xdr:rowOff>190500</xdr:rowOff>
        </xdr:to>
        <xdr:sp macro="" textlink="">
          <xdr:nvSpPr>
            <xdr:cNvPr id="4608" name="Check Box 1720" hidden="1">
              <a:extLst>
                <a:ext uri="{63B3BB69-23CF-44E3-9099-C40C66FF867C}">
                  <a14:compatExt spid="_x0000_s3768"/>
                </a:ext>
                <a:ext uri="{FF2B5EF4-FFF2-40B4-BE49-F238E27FC236}">
                  <a16:creationId xmlns:a16="http://schemas.microsoft.com/office/drawing/2014/main" id="{00000000-0008-0000-0100-00000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771</xdr:row>
          <xdr:rowOff>28575</xdr:rowOff>
        </xdr:from>
        <xdr:to>
          <xdr:col>1</xdr:col>
          <xdr:colOff>285750</xdr:colOff>
          <xdr:row>771</xdr:row>
          <xdr:rowOff>190500</xdr:rowOff>
        </xdr:to>
        <xdr:sp macro="" textlink="">
          <xdr:nvSpPr>
            <xdr:cNvPr id="4609" name="Check Box 1721" hidden="1">
              <a:extLst>
                <a:ext uri="{63B3BB69-23CF-44E3-9099-C40C66FF867C}">
                  <a14:compatExt spid="_x0000_s3769"/>
                </a:ext>
                <a:ext uri="{FF2B5EF4-FFF2-40B4-BE49-F238E27FC236}">
                  <a16:creationId xmlns:a16="http://schemas.microsoft.com/office/drawing/2014/main" id="{00000000-0008-0000-0100-00000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772</xdr:row>
          <xdr:rowOff>28575</xdr:rowOff>
        </xdr:from>
        <xdr:to>
          <xdr:col>1</xdr:col>
          <xdr:colOff>285750</xdr:colOff>
          <xdr:row>772</xdr:row>
          <xdr:rowOff>190500</xdr:rowOff>
        </xdr:to>
        <xdr:sp macro="" textlink="">
          <xdr:nvSpPr>
            <xdr:cNvPr id="4610" name="Check Box 1722" hidden="1">
              <a:extLst>
                <a:ext uri="{63B3BB69-23CF-44E3-9099-C40C66FF867C}">
                  <a14:compatExt spid="_x0000_s3770"/>
                </a:ext>
                <a:ext uri="{FF2B5EF4-FFF2-40B4-BE49-F238E27FC236}">
                  <a16:creationId xmlns:a16="http://schemas.microsoft.com/office/drawing/2014/main" id="{00000000-0008-0000-0100-00000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773</xdr:row>
          <xdr:rowOff>28575</xdr:rowOff>
        </xdr:from>
        <xdr:to>
          <xdr:col>1</xdr:col>
          <xdr:colOff>285750</xdr:colOff>
          <xdr:row>773</xdr:row>
          <xdr:rowOff>190500</xdr:rowOff>
        </xdr:to>
        <xdr:sp macro="" textlink="">
          <xdr:nvSpPr>
            <xdr:cNvPr id="4611" name="Check Box 1723" hidden="1">
              <a:extLst>
                <a:ext uri="{63B3BB69-23CF-44E3-9099-C40C66FF867C}">
                  <a14:compatExt spid="_x0000_s3771"/>
                </a:ext>
                <a:ext uri="{FF2B5EF4-FFF2-40B4-BE49-F238E27FC236}">
                  <a16:creationId xmlns:a16="http://schemas.microsoft.com/office/drawing/2014/main" id="{00000000-0008-0000-0100-00000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774</xdr:row>
          <xdr:rowOff>28575</xdr:rowOff>
        </xdr:from>
        <xdr:to>
          <xdr:col>1</xdr:col>
          <xdr:colOff>285750</xdr:colOff>
          <xdr:row>774</xdr:row>
          <xdr:rowOff>190500</xdr:rowOff>
        </xdr:to>
        <xdr:sp macro="" textlink="">
          <xdr:nvSpPr>
            <xdr:cNvPr id="4612" name="Check Box 1724" hidden="1">
              <a:extLst>
                <a:ext uri="{63B3BB69-23CF-44E3-9099-C40C66FF867C}">
                  <a14:compatExt spid="_x0000_s3772"/>
                </a:ext>
                <a:ext uri="{FF2B5EF4-FFF2-40B4-BE49-F238E27FC236}">
                  <a16:creationId xmlns:a16="http://schemas.microsoft.com/office/drawing/2014/main" id="{00000000-0008-0000-0100-00000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775</xdr:row>
          <xdr:rowOff>28575</xdr:rowOff>
        </xdr:from>
        <xdr:to>
          <xdr:col>1</xdr:col>
          <xdr:colOff>285750</xdr:colOff>
          <xdr:row>775</xdr:row>
          <xdr:rowOff>190500</xdr:rowOff>
        </xdr:to>
        <xdr:sp macro="" textlink="">
          <xdr:nvSpPr>
            <xdr:cNvPr id="4613" name="Check Box 1725" hidden="1">
              <a:extLst>
                <a:ext uri="{63B3BB69-23CF-44E3-9099-C40C66FF867C}">
                  <a14:compatExt spid="_x0000_s3773"/>
                </a:ext>
                <a:ext uri="{FF2B5EF4-FFF2-40B4-BE49-F238E27FC236}">
                  <a16:creationId xmlns:a16="http://schemas.microsoft.com/office/drawing/2014/main" id="{00000000-0008-0000-0100-00000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776</xdr:row>
          <xdr:rowOff>28575</xdr:rowOff>
        </xdr:from>
        <xdr:to>
          <xdr:col>1</xdr:col>
          <xdr:colOff>285750</xdr:colOff>
          <xdr:row>776</xdr:row>
          <xdr:rowOff>190500</xdr:rowOff>
        </xdr:to>
        <xdr:sp macro="" textlink="">
          <xdr:nvSpPr>
            <xdr:cNvPr id="4614" name="Check Box 1726" hidden="1">
              <a:extLst>
                <a:ext uri="{63B3BB69-23CF-44E3-9099-C40C66FF867C}">
                  <a14:compatExt spid="_x0000_s3774"/>
                </a:ext>
                <a:ext uri="{FF2B5EF4-FFF2-40B4-BE49-F238E27FC236}">
                  <a16:creationId xmlns:a16="http://schemas.microsoft.com/office/drawing/2014/main" id="{00000000-0008-0000-0100-00000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777</xdr:row>
          <xdr:rowOff>28575</xdr:rowOff>
        </xdr:from>
        <xdr:to>
          <xdr:col>1</xdr:col>
          <xdr:colOff>285750</xdr:colOff>
          <xdr:row>777</xdr:row>
          <xdr:rowOff>190500</xdr:rowOff>
        </xdr:to>
        <xdr:sp macro="" textlink="">
          <xdr:nvSpPr>
            <xdr:cNvPr id="4615" name="Check Box 1727" hidden="1">
              <a:extLst>
                <a:ext uri="{63B3BB69-23CF-44E3-9099-C40C66FF867C}">
                  <a14:compatExt spid="_x0000_s3775"/>
                </a:ext>
                <a:ext uri="{FF2B5EF4-FFF2-40B4-BE49-F238E27FC236}">
                  <a16:creationId xmlns:a16="http://schemas.microsoft.com/office/drawing/2014/main" id="{00000000-0008-0000-0100-00000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778</xdr:row>
          <xdr:rowOff>28575</xdr:rowOff>
        </xdr:from>
        <xdr:to>
          <xdr:col>1</xdr:col>
          <xdr:colOff>285750</xdr:colOff>
          <xdr:row>778</xdr:row>
          <xdr:rowOff>190500</xdr:rowOff>
        </xdr:to>
        <xdr:sp macro="" textlink="">
          <xdr:nvSpPr>
            <xdr:cNvPr id="4616" name="Check Box 1728" hidden="1">
              <a:extLst>
                <a:ext uri="{63B3BB69-23CF-44E3-9099-C40C66FF867C}">
                  <a14:compatExt spid="_x0000_s3776"/>
                </a:ext>
                <a:ext uri="{FF2B5EF4-FFF2-40B4-BE49-F238E27FC236}">
                  <a16:creationId xmlns:a16="http://schemas.microsoft.com/office/drawing/2014/main" id="{00000000-0008-0000-0100-00000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779</xdr:row>
          <xdr:rowOff>28575</xdr:rowOff>
        </xdr:from>
        <xdr:to>
          <xdr:col>1</xdr:col>
          <xdr:colOff>285750</xdr:colOff>
          <xdr:row>779</xdr:row>
          <xdr:rowOff>190500</xdr:rowOff>
        </xdr:to>
        <xdr:sp macro="" textlink="">
          <xdr:nvSpPr>
            <xdr:cNvPr id="4617" name="Check Box 1729" hidden="1">
              <a:extLst>
                <a:ext uri="{63B3BB69-23CF-44E3-9099-C40C66FF867C}">
                  <a14:compatExt spid="_x0000_s3777"/>
                </a:ext>
                <a:ext uri="{FF2B5EF4-FFF2-40B4-BE49-F238E27FC236}">
                  <a16:creationId xmlns:a16="http://schemas.microsoft.com/office/drawing/2014/main" id="{00000000-0008-0000-0100-00000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780</xdr:row>
          <xdr:rowOff>28575</xdr:rowOff>
        </xdr:from>
        <xdr:to>
          <xdr:col>1</xdr:col>
          <xdr:colOff>285750</xdr:colOff>
          <xdr:row>780</xdr:row>
          <xdr:rowOff>190500</xdr:rowOff>
        </xdr:to>
        <xdr:sp macro="" textlink="">
          <xdr:nvSpPr>
            <xdr:cNvPr id="4618" name="Check Box 1730" hidden="1">
              <a:extLst>
                <a:ext uri="{63B3BB69-23CF-44E3-9099-C40C66FF867C}">
                  <a14:compatExt spid="_x0000_s3778"/>
                </a:ext>
                <a:ext uri="{FF2B5EF4-FFF2-40B4-BE49-F238E27FC236}">
                  <a16:creationId xmlns:a16="http://schemas.microsoft.com/office/drawing/2014/main" id="{00000000-0008-0000-0100-00000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781</xdr:row>
          <xdr:rowOff>28575</xdr:rowOff>
        </xdr:from>
        <xdr:to>
          <xdr:col>1</xdr:col>
          <xdr:colOff>285750</xdr:colOff>
          <xdr:row>781</xdr:row>
          <xdr:rowOff>190500</xdr:rowOff>
        </xdr:to>
        <xdr:sp macro="" textlink="">
          <xdr:nvSpPr>
            <xdr:cNvPr id="4619" name="Check Box 1731" hidden="1">
              <a:extLst>
                <a:ext uri="{63B3BB69-23CF-44E3-9099-C40C66FF867C}">
                  <a14:compatExt spid="_x0000_s3779"/>
                </a:ext>
                <a:ext uri="{FF2B5EF4-FFF2-40B4-BE49-F238E27FC236}">
                  <a16:creationId xmlns:a16="http://schemas.microsoft.com/office/drawing/2014/main" id="{00000000-0008-0000-0100-00000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782</xdr:row>
          <xdr:rowOff>28575</xdr:rowOff>
        </xdr:from>
        <xdr:to>
          <xdr:col>1</xdr:col>
          <xdr:colOff>285750</xdr:colOff>
          <xdr:row>782</xdr:row>
          <xdr:rowOff>190500</xdr:rowOff>
        </xdr:to>
        <xdr:sp macro="" textlink="">
          <xdr:nvSpPr>
            <xdr:cNvPr id="4620" name="Check Box 1732" hidden="1">
              <a:extLst>
                <a:ext uri="{63B3BB69-23CF-44E3-9099-C40C66FF867C}">
                  <a14:compatExt spid="_x0000_s3780"/>
                </a:ext>
                <a:ext uri="{FF2B5EF4-FFF2-40B4-BE49-F238E27FC236}">
                  <a16:creationId xmlns:a16="http://schemas.microsoft.com/office/drawing/2014/main" id="{00000000-0008-0000-0100-00000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783</xdr:row>
          <xdr:rowOff>28575</xdr:rowOff>
        </xdr:from>
        <xdr:to>
          <xdr:col>1</xdr:col>
          <xdr:colOff>285750</xdr:colOff>
          <xdr:row>783</xdr:row>
          <xdr:rowOff>190500</xdr:rowOff>
        </xdr:to>
        <xdr:sp macro="" textlink="">
          <xdr:nvSpPr>
            <xdr:cNvPr id="4621" name="Check Box 1733" hidden="1">
              <a:extLst>
                <a:ext uri="{63B3BB69-23CF-44E3-9099-C40C66FF867C}">
                  <a14:compatExt spid="_x0000_s3781"/>
                </a:ext>
                <a:ext uri="{FF2B5EF4-FFF2-40B4-BE49-F238E27FC236}">
                  <a16:creationId xmlns:a16="http://schemas.microsoft.com/office/drawing/2014/main" id="{00000000-0008-0000-0100-00000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806</xdr:row>
          <xdr:rowOff>28575</xdr:rowOff>
        </xdr:from>
        <xdr:to>
          <xdr:col>1</xdr:col>
          <xdr:colOff>285750</xdr:colOff>
          <xdr:row>806</xdr:row>
          <xdr:rowOff>190500</xdr:rowOff>
        </xdr:to>
        <xdr:sp macro="" textlink="">
          <xdr:nvSpPr>
            <xdr:cNvPr id="4622" name="Check Box 1734" hidden="1">
              <a:extLst>
                <a:ext uri="{63B3BB69-23CF-44E3-9099-C40C66FF867C}">
                  <a14:compatExt spid="_x0000_s3782"/>
                </a:ext>
                <a:ext uri="{FF2B5EF4-FFF2-40B4-BE49-F238E27FC236}">
                  <a16:creationId xmlns:a16="http://schemas.microsoft.com/office/drawing/2014/main" id="{00000000-0008-0000-0100-00000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807</xdr:row>
          <xdr:rowOff>28575</xdr:rowOff>
        </xdr:from>
        <xdr:to>
          <xdr:col>1</xdr:col>
          <xdr:colOff>285750</xdr:colOff>
          <xdr:row>807</xdr:row>
          <xdr:rowOff>190500</xdr:rowOff>
        </xdr:to>
        <xdr:sp macro="" textlink="">
          <xdr:nvSpPr>
            <xdr:cNvPr id="4623" name="Check Box 1735" hidden="1">
              <a:extLst>
                <a:ext uri="{63B3BB69-23CF-44E3-9099-C40C66FF867C}">
                  <a14:compatExt spid="_x0000_s3783"/>
                </a:ext>
                <a:ext uri="{FF2B5EF4-FFF2-40B4-BE49-F238E27FC236}">
                  <a16:creationId xmlns:a16="http://schemas.microsoft.com/office/drawing/2014/main" id="{00000000-0008-0000-0100-00000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808</xdr:row>
          <xdr:rowOff>28575</xdr:rowOff>
        </xdr:from>
        <xdr:to>
          <xdr:col>1</xdr:col>
          <xdr:colOff>285750</xdr:colOff>
          <xdr:row>808</xdr:row>
          <xdr:rowOff>190500</xdr:rowOff>
        </xdr:to>
        <xdr:sp macro="" textlink="">
          <xdr:nvSpPr>
            <xdr:cNvPr id="4624" name="Check Box 1736" hidden="1">
              <a:extLst>
                <a:ext uri="{63B3BB69-23CF-44E3-9099-C40C66FF867C}">
                  <a14:compatExt spid="_x0000_s3784"/>
                </a:ext>
                <a:ext uri="{FF2B5EF4-FFF2-40B4-BE49-F238E27FC236}">
                  <a16:creationId xmlns:a16="http://schemas.microsoft.com/office/drawing/2014/main" id="{00000000-0008-0000-0100-00001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809</xdr:row>
          <xdr:rowOff>28575</xdr:rowOff>
        </xdr:from>
        <xdr:to>
          <xdr:col>1</xdr:col>
          <xdr:colOff>285750</xdr:colOff>
          <xdr:row>809</xdr:row>
          <xdr:rowOff>190500</xdr:rowOff>
        </xdr:to>
        <xdr:sp macro="" textlink="">
          <xdr:nvSpPr>
            <xdr:cNvPr id="4625" name="Check Box 1737" hidden="1">
              <a:extLst>
                <a:ext uri="{63B3BB69-23CF-44E3-9099-C40C66FF867C}">
                  <a14:compatExt spid="_x0000_s3785"/>
                </a:ext>
                <a:ext uri="{FF2B5EF4-FFF2-40B4-BE49-F238E27FC236}">
                  <a16:creationId xmlns:a16="http://schemas.microsoft.com/office/drawing/2014/main" id="{00000000-0008-0000-0100-00001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810</xdr:row>
          <xdr:rowOff>28575</xdr:rowOff>
        </xdr:from>
        <xdr:to>
          <xdr:col>1</xdr:col>
          <xdr:colOff>285750</xdr:colOff>
          <xdr:row>810</xdr:row>
          <xdr:rowOff>190500</xdr:rowOff>
        </xdr:to>
        <xdr:sp macro="" textlink="">
          <xdr:nvSpPr>
            <xdr:cNvPr id="4626" name="Check Box 1738" hidden="1">
              <a:extLst>
                <a:ext uri="{63B3BB69-23CF-44E3-9099-C40C66FF867C}">
                  <a14:compatExt spid="_x0000_s3786"/>
                </a:ext>
                <a:ext uri="{FF2B5EF4-FFF2-40B4-BE49-F238E27FC236}">
                  <a16:creationId xmlns:a16="http://schemas.microsoft.com/office/drawing/2014/main" id="{00000000-0008-0000-0100-00001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811</xdr:row>
          <xdr:rowOff>28575</xdr:rowOff>
        </xdr:from>
        <xdr:to>
          <xdr:col>1</xdr:col>
          <xdr:colOff>285750</xdr:colOff>
          <xdr:row>811</xdr:row>
          <xdr:rowOff>190500</xdr:rowOff>
        </xdr:to>
        <xdr:sp macro="" textlink="">
          <xdr:nvSpPr>
            <xdr:cNvPr id="4627" name="Check Box 1739" hidden="1">
              <a:extLst>
                <a:ext uri="{63B3BB69-23CF-44E3-9099-C40C66FF867C}">
                  <a14:compatExt spid="_x0000_s3787"/>
                </a:ext>
                <a:ext uri="{FF2B5EF4-FFF2-40B4-BE49-F238E27FC236}">
                  <a16:creationId xmlns:a16="http://schemas.microsoft.com/office/drawing/2014/main" id="{00000000-0008-0000-0100-00001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812</xdr:row>
          <xdr:rowOff>28575</xdr:rowOff>
        </xdr:from>
        <xdr:to>
          <xdr:col>1</xdr:col>
          <xdr:colOff>285750</xdr:colOff>
          <xdr:row>812</xdr:row>
          <xdr:rowOff>190500</xdr:rowOff>
        </xdr:to>
        <xdr:sp macro="" textlink="">
          <xdr:nvSpPr>
            <xdr:cNvPr id="4628" name="Check Box 1740" hidden="1">
              <a:extLst>
                <a:ext uri="{63B3BB69-23CF-44E3-9099-C40C66FF867C}">
                  <a14:compatExt spid="_x0000_s3788"/>
                </a:ext>
                <a:ext uri="{FF2B5EF4-FFF2-40B4-BE49-F238E27FC236}">
                  <a16:creationId xmlns:a16="http://schemas.microsoft.com/office/drawing/2014/main" id="{00000000-0008-0000-0100-00001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813</xdr:row>
          <xdr:rowOff>28575</xdr:rowOff>
        </xdr:from>
        <xdr:to>
          <xdr:col>1</xdr:col>
          <xdr:colOff>285750</xdr:colOff>
          <xdr:row>813</xdr:row>
          <xdr:rowOff>190500</xdr:rowOff>
        </xdr:to>
        <xdr:sp macro="" textlink="">
          <xdr:nvSpPr>
            <xdr:cNvPr id="4629" name="Check Box 1741" hidden="1">
              <a:extLst>
                <a:ext uri="{63B3BB69-23CF-44E3-9099-C40C66FF867C}">
                  <a14:compatExt spid="_x0000_s3789"/>
                </a:ext>
                <a:ext uri="{FF2B5EF4-FFF2-40B4-BE49-F238E27FC236}">
                  <a16:creationId xmlns:a16="http://schemas.microsoft.com/office/drawing/2014/main" id="{00000000-0008-0000-0100-00001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814</xdr:row>
          <xdr:rowOff>28575</xdr:rowOff>
        </xdr:from>
        <xdr:to>
          <xdr:col>1</xdr:col>
          <xdr:colOff>285750</xdr:colOff>
          <xdr:row>814</xdr:row>
          <xdr:rowOff>190500</xdr:rowOff>
        </xdr:to>
        <xdr:sp macro="" textlink="">
          <xdr:nvSpPr>
            <xdr:cNvPr id="4630" name="Check Box 1742" hidden="1">
              <a:extLst>
                <a:ext uri="{63B3BB69-23CF-44E3-9099-C40C66FF867C}">
                  <a14:compatExt spid="_x0000_s3790"/>
                </a:ext>
                <a:ext uri="{FF2B5EF4-FFF2-40B4-BE49-F238E27FC236}">
                  <a16:creationId xmlns:a16="http://schemas.microsoft.com/office/drawing/2014/main" id="{00000000-0008-0000-0100-00001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815</xdr:row>
          <xdr:rowOff>28575</xdr:rowOff>
        </xdr:from>
        <xdr:to>
          <xdr:col>1</xdr:col>
          <xdr:colOff>285750</xdr:colOff>
          <xdr:row>815</xdr:row>
          <xdr:rowOff>190500</xdr:rowOff>
        </xdr:to>
        <xdr:sp macro="" textlink="">
          <xdr:nvSpPr>
            <xdr:cNvPr id="4631" name="Check Box 1743" hidden="1">
              <a:extLst>
                <a:ext uri="{63B3BB69-23CF-44E3-9099-C40C66FF867C}">
                  <a14:compatExt spid="_x0000_s3791"/>
                </a:ext>
                <a:ext uri="{FF2B5EF4-FFF2-40B4-BE49-F238E27FC236}">
                  <a16:creationId xmlns:a16="http://schemas.microsoft.com/office/drawing/2014/main" id="{00000000-0008-0000-0100-00001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816</xdr:row>
          <xdr:rowOff>28575</xdr:rowOff>
        </xdr:from>
        <xdr:to>
          <xdr:col>1</xdr:col>
          <xdr:colOff>285750</xdr:colOff>
          <xdr:row>816</xdr:row>
          <xdr:rowOff>190500</xdr:rowOff>
        </xdr:to>
        <xdr:sp macro="" textlink="">
          <xdr:nvSpPr>
            <xdr:cNvPr id="4632" name="Check Box 1744" hidden="1">
              <a:extLst>
                <a:ext uri="{63B3BB69-23CF-44E3-9099-C40C66FF867C}">
                  <a14:compatExt spid="_x0000_s3792"/>
                </a:ext>
                <a:ext uri="{FF2B5EF4-FFF2-40B4-BE49-F238E27FC236}">
                  <a16:creationId xmlns:a16="http://schemas.microsoft.com/office/drawing/2014/main" id="{00000000-0008-0000-0100-00001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817</xdr:row>
          <xdr:rowOff>28575</xdr:rowOff>
        </xdr:from>
        <xdr:to>
          <xdr:col>1</xdr:col>
          <xdr:colOff>285750</xdr:colOff>
          <xdr:row>817</xdr:row>
          <xdr:rowOff>190500</xdr:rowOff>
        </xdr:to>
        <xdr:sp macro="" textlink="">
          <xdr:nvSpPr>
            <xdr:cNvPr id="4633" name="Check Box 1745" hidden="1">
              <a:extLst>
                <a:ext uri="{63B3BB69-23CF-44E3-9099-C40C66FF867C}">
                  <a14:compatExt spid="_x0000_s3793"/>
                </a:ext>
                <a:ext uri="{FF2B5EF4-FFF2-40B4-BE49-F238E27FC236}">
                  <a16:creationId xmlns:a16="http://schemas.microsoft.com/office/drawing/2014/main" id="{00000000-0008-0000-0100-00001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818</xdr:row>
          <xdr:rowOff>28575</xdr:rowOff>
        </xdr:from>
        <xdr:to>
          <xdr:col>1</xdr:col>
          <xdr:colOff>285750</xdr:colOff>
          <xdr:row>818</xdr:row>
          <xdr:rowOff>190500</xdr:rowOff>
        </xdr:to>
        <xdr:sp macro="" textlink="">
          <xdr:nvSpPr>
            <xdr:cNvPr id="4634" name="Check Box 1746" hidden="1">
              <a:extLst>
                <a:ext uri="{63B3BB69-23CF-44E3-9099-C40C66FF867C}">
                  <a14:compatExt spid="_x0000_s3794"/>
                </a:ext>
                <a:ext uri="{FF2B5EF4-FFF2-40B4-BE49-F238E27FC236}">
                  <a16:creationId xmlns:a16="http://schemas.microsoft.com/office/drawing/2014/main" id="{00000000-0008-0000-0100-00001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819</xdr:row>
          <xdr:rowOff>28575</xdr:rowOff>
        </xdr:from>
        <xdr:to>
          <xdr:col>1</xdr:col>
          <xdr:colOff>285750</xdr:colOff>
          <xdr:row>819</xdr:row>
          <xdr:rowOff>190500</xdr:rowOff>
        </xdr:to>
        <xdr:sp macro="" textlink="">
          <xdr:nvSpPr>
            <xdr:cNvPr id="4635" name="Check Box 1747" hidden="1">
              <a:extLst>
                <a:ext uri="{63B3BB69-23CF-44E3-9099-C40C66FF867C}">
                  <a14:compatExt spid="_x0000_s3795"/>
                </a:ext>
                <a:ext uri="{FF2B5EF4-FFF2-40B4-BE49-F238E27FC236}">
                  <a16:creationId xmlns:a16="http://schemas.microsoft.com/office/drawing/2014/main" id="{00000000-0008-0000-0100-00001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821</xdr:row>
          <xdr:rowOff>28575</xdr:rowOff>
        </xdr:from>
        <xdr:to>
          <xdr:col>1</xdr:col>
          <xdr:colOff>285750</xdr:colOff>
          <xdr:row>821</xdr:row>
          <xdr:rowOff>190500</xdr:rowOff>
        </xdr:to>
        <xdr:sp macro="" textlink="">
          <xdr:nvSpPr>
            <xdr:cNvPr id="4636" name="Check Box 1748" hidden="1">
              <a:extLst>
                <a:ext uri="{63B3BB69-23CF-44E3-9099-C40C66FF867C}">
                  <a14:compatExt spid="_x0000_s3796"/>
                </a:ext>
                <a:ext uri="{FF2B5EF4-FFF2-40B4-BE49-F238E27FC236}">
                  <a16:creationId xmlns:a16="http://schemas.microsoft.com/office/drawing/2014/main" id="{00000000-0008-0000-0100-00001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822</xdr:row>
          <xdr:rowOff>28575</xdr:rowOff>
        </xdr:from>
        <xdr:to>
          <xdr:col>1</xdr:col>
          <xdr:colOff>285750</xdr:colOff>
          <xdr:row>822</xdr:row>
          <xdr:rowOff>190500</xdr:rowOff>
        </xdr:to>
        <xdr:sp macro="" textlink="">
          <xdr:nvSpPr>
            <xdr:cNvPr id="4637" name="Check Box 1749" hidden="1">
              <a:extLst>
                <a:ext uri="{63B3BB69-23CF-44E3-9099-C40C66FF867C}">
                  <a14:compatExt spid="_x0000_s3797"/>
                </a:ext>
                <a:ext uri="{FF2B5EF4-FFF2-40B4-BE49-F238E27FC236}">
                  <a16:creationId xmlns:a16="http://schemas.microsoft.com/office/drawing/2014/main" id="{00000000-0008-0000-0100-00001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826</xdr:row>
          <xdr:rowOff>28575</xdr:rowOff>
        </xdr:from>
        <xdr:to>
          <xdr:col>1</xdr:col>
          <xdr:colOff>285750</xdr:colOff>
          <xdr:row>826</xdr:row>
          <xdr:rowOff>190500</xdr:rowOff>
        </xdr:to>
        <xdr:sp macro="" textlink="">
          <xdr:nvSpPr>
            <xdr:cNvPr id="4638" name="Check Box 1750" hidden="1">
              <a:extLst>
                <a:ext uri="{63B3BB69-23CF-44E3-9099-C40C66FF867C}">
                  <a14:compatExt spid="_x0000_s3798"/>
                </a:ext>
                <a:ext uri="{FF2B5EF4-FFF2-40B4-BE49-F238E27FC236}">
                  <a16:creationId xmlns:a16="http://schemas.microsoft.com/office/drawing/2014/main" id="{00000000-0008-0000-0100-00001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827</xdr:row>
          <xdr:rowOff>28575</xdr:rowOff>
        </xdr:from>
        <xdr:to>
          <xdr:col>1</xdr:col>
          <xdr:colOff>285750</xdr:colOff>
          <xdr:row>827</xdr:row>
          <xdr:rowOff>190500</xdr:rowOff>
        </xdr:to>
        <xdr:sp macro="" textlink="">
          <xdr:nvSpPr>
            <xdr:cNvPr id="4639" name="Check Box 1751" hidden="1">
              <a:extLst>
                <a:ext uri="{63B3BB69-23CF-44E3-9099-C40C66FF867C}">
                  <a14:compatExt spid="_x0000_s3799"/>
                </a:ext>
                <a:ext uri="{FF2B5EF4-FFF2-40B4-BE49-F238E27FC236}">
                  <a16:creationId xmlns:a16="http://schemas.microsoft.com/office/drawing/2014/main" id="{00000000-0008-0000-0100-00001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828</xdr:row>
          <xdr:rowOff>28575</xdr:rowOff>
        </xdr:from>
        <xdr:to>
          <xdr:col>1</xdr:col>
          <xdr:colOff>285750</xdr:colOff>
          <xdr:row>828</xdr:row>
          <xdr:rowOff>190500</xdr:rowOff>
        </xdr:to>
        <xdr:sp macro="" textlink="">
          <xdr:nvSpPr>
            <xdr:cNvPr id="4640" name="Check Box 1752" hidden="1">
              <a:extLst>
                <a:ext uri="{63B3BB69-23CF-44E3-9099-C40C66FF867C}">
                  <a14:compatExt spid="_x0000_s3800"/>
                </a:ext>
                <a:ext uri="{FF2B5EF4-FFF2-40B4-BE49-F238E27FC236}">
                  <a16:creationId xmlns:a16="http://schemas.microsoft.com/office/drawing/2014/main" id="{00000000-0008-0000-0100-00002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829</xdr:row>
          <xdr:rowOff>28575</xdr:rowOff>
        </xdr:from>
        <xdr:to>
          <xdr:col>1</xdr:col>
          <xdr:colOff>285750</xdr:colOff>
          <xdr:row>829</xdr:row>
          <xdr:rowOff>190500</xdr:rowOff>
        </xdr:to>
        <xdr:sp macro="" textlink="">
          <xdr:nvSpPr>
            <xdr:cNvPr id="4641" name="Check Box 1753" hidden="1">
              <a:extLst>
                <a:ext uri="{63B3BB69-23CF-44E3-9099-C40C66FF867C}">
                  <a14:compatExt spid="_x0000_s3801"/>
                </a:ext>
                <a:ext uri="{FF2B5EF4-FFF2-40B4-BE49-F238E27FC236}">
                  <a16:creationId xmlns:a16="http://schemas.microsoft.com/office/drawing/2014/main" id="{00000000-0008-0000-01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830</xdr:row>
          <xdr:rowOff>28575</xdr:rowOff>
        </xdr:from>
        <xdr:to>
          <xdr:col>1</xdr:col>
          <xdr:colOff>285750</xdr:colOff>
          <xdr:row>830</xdr:row>
          <xdr:rowOff>190500</xdr:rowOff>
        </xdr:to>
        <xdr:sp macro="" textlink="">
          <xdr:nvSpPr>
            <xdr:cNvPr id="4642" name="Check Box 1754" hidden="1">
              <a:extLst>
                <a:ext uri="{63B3BB69-23CF-44E3-9099-C40C66FF867C}">
                  <a14:compatExt spid="_x0000_s3802"/>
                </a:ext>
                <a:ext uri="{FF2B5EF4-FFF2-40B4-BE49-F238E27FC236}">
                  <a16:creationId xmlns:a16="http://schemas.microsoft.com/office/drawing/2014/main" id="{00000000-0008-0000-0100-00002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831</xdr:row>
          <xdr:rowOff>28575</xdr:rowOff>
        </xdr:from>
        <xdr:to>
          <xdr:col>1</xdr:col>
          <xdr:colOff>285750</xdr:colOff>
          <xdr:row>831</xdr:row>
          <xdr:rowOff>190500</xdr:rowOff>
        </xdr:to>
        <xdr:sp macro="" textlink="">
          <xdr:nvSpPr>
            <xdr:cNvPr id="4643" name="Check Box 1755" hidden="1">
              <a:extLst>
                <a:ext uri="{63B3BB69-23CF-44E3-9099-C40C66FF867C}">
                  <a14:compatExt spid="_x0000_s3803"/>
                </a:ext>
                <a:ext uri="{FF2B5EF4-FFF2-40B4-BE49-F238E27FC236}">
                  <a16:creationId xmlns:a16="http://schemas.microsoft.com/office/drawing/2014/main" id="{00000000-0008-0000-0100-00002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832</xdr:row>
          <xdr:rowOff>28575</xdr:rowOff>
        </xdr:from>
        <xdr:to>
          <xdr:col>1</xdr:col>
          <xdr:colOff>285750</xdr:colOff>
          <xdr:row>832</xdr:row>
          <xdr:rowOff>190500</xdr:rowOff>
        </xdr:to>
        <xdr:sp macro="" textlink="">
          <xdr:nvSpPr>
            <xdr:cNvPr id="4644" name="Check Box 1756" hidden="1">
              <a:extLst>
                <a:ext uri="{63B3BB69-23CF-44E3-9099-C40C66FF867C}">
                  <a14:compatExt spid="_x0000_s3804"/>
                </a:ext>
                <a:ext uri="{FF2B5EF4-FFF2-40B4-BE49-F238E27FC236}">
                  <a16:creationId xmlns:a16="http://schemas.microsoft.com/office/drawing/2014/main" id="{00000000-0008-0000-0100-00002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833</xdr:row>
          <xdr:rowOff>28575</xdr:rowOff>
        </xdr:from>
        <xdr:to>
          <xdr:col>1</xdr:col>
          <xdr:colOff>285750</xdr:colOff>
          <xdr:row>833</xdr:row>
          <xdr:rowOff>190500</xdr:rowOff>
        </xdr:to>
        <xdr:sp macro="" textlink="">
          <xdr:nvSpPr>
            <xdr:cNvPr id="4645" name="Check Box 1757" hidden="1">
              <a:extLst>
                <a:ext uri="{63B3BB69-23CF-44E3-9099-C40C66FF867C}">
                  <a14:compatExt spid="_x0000_s3805"/>
                </a:ext>
                <a:ext uri="{FF2B5EF4-FFF2-40B4-BE49-F238E27FC236}">
                  <a16:creationId xmlns:a16="http://schemas.microsoft.com/office/drawing/2014/main" id="{00000000-0008-0000-0100-00002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834</xdr:row>
          <xdr:rowOff>28575</xdr:rowOff>
        </xdr:from>
        <xdr:to>
          <xdr:col>1</xdr:col>
          <xdr:colOff>285750</xdr:colOff>
          <xdr:row>834</xdr:row>
          <xdr:rowOff>190500</xdr:rowOff>
        </xdr:to>
        <xdr:sp macro="" textlink="">
          <xdr:nvSpPr>
            <xdr:cNvPr id="4646" name="Check Box 1758" hidden="1">
              <a:extLst>
                <a:ext uri="{63B3BB69-23CF-44E3-9099-C40C66FF867C}">
                  <a14:compatExt spid="_x0000_s3806"/>
                </a:ext>
                <a:ext uri="{FF2B5EF4-FFF2-40B4-BE49-F238E27FC236}">
                  <a16:creationId xmlns:a16="http://schemas.microsoft.com/office/drawing/2014/main" id="{00000000-0008-0000-0100-00002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835</xdr:row>
          <xdr:rowOff>28575</xdr:rowOff>
        </xdr:from>
        <xdr:to>
          <xdr:col>1</xdr:col>
          <xdr:colOff>285750</xdr:colOff>
          <xdr:row>835</xdr:row>
          <xdr:rowOff>190500</xdr:rowOff>
        </xdr:to>
        <xdr:sp macro="" textlink="">
          <xdr:nvSpPr>
            <xdr:cNvPr id="4647" name="Check Box 1759" hidden="1">
              <a:extLst>
                <a:ext uri="{63B3BB69-23CF-44E3-9099-C40C66FF867C}">
                  <a14:compatExt spid="_x0000_s3807"/>
                </a:ext>
                <a:ext uri="{FF2B5EF4-FFF2-40B4-BE49-F238E27FC236}">
                  <a16:creationId xmlns:a16="http://schemas.microsoft.com/office/drawing/2014/main" id="{00000000-0008-0000-0100-00002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836</xdr:row>
          <xdr:rowOff>28575</xdr:rowOff>
        </xdr:from>
        <xdr:to>
          <xdr:col>1</xdr:col>
          <xdr:colOff>285750</xdr:colOff>
          <xdr:row>836</xdr:row>
          <xdr:rowOff>190500</xdr:rowOff>
        </xdr:to>
        <xdr:sp macro="" textlink="">
          <xdr:nvSpPr>
            <xdr:cNvPr id="4648" name="Check Box 1760" hidden="1">
              <a:extLst>
                <a:ext uri="{63B3BB69-23CF-44E3-9099-C40C66FF867C}">
                  <a14:compatExt spid="_x0000_s3808"/>
                </a:ext>
                <a:ext uri="{FF2B5EF4-FFF2-40B4-BE49-F238E27FC236}">
                  <a16:creationId xmlns:a16="http://schemas.microsoft.com/office/drawing/2014/main" id="{00000000-0008-0000-0100-00002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837</xdr:row>
          <xdr:rowOff>28575</xdr:rowOff>
        </xdr:from>
        <xdr:to>
          <xdr:col>1</xdr:col>
          <xdr:colOff>285750</xdr:colOff>
          <xdr:row>837</xdr:row>
          <xdr:rowOff>190500</xdr:rowOff>
        </xdr:to>
        <xdr:sp macro="" textlink="">
          <xdr:nvSpPr>
            <xdr:cNvPr id="4649" name="Check Box 1761" hidden="1">
              <a:extLst>
                <a:ext uri="{63B3BB69-23CF-44E3-9099-C40C66FF867C}">
                  <a14:compatExt spid="_x0000_s3809"/>
                </a:ext>
                <a:ext uri="{FF2B5EF4-FFF2-40B4-BE49-F238E27FC236}">
                  <a16:creationId xmlns:a16="http://schemas.microsoft.com/office/drawing/2014/main" id="{00000000-0008-0000-0100-00002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838</xdr:row>
          <xdr:rowOff>28575</xdr:rowOff>
        </xdr:from>
        <xdr:to>
          <xdr:col>1</xdr:col>
          <xdr:colOff>285750</xdr:colOff>
          <xdr:row>838</xdr:row>
          <xdr:rowOff>190500</xdr:rowOff>
        </xdr:to>
        <xdr:sp macro="" textlink="">
          <xdr:nvSpPr>
            <xdr:cNvPr id="4650" name="Check Box 1762" hidden="1">
              <a:extLst>
                <a:ext uri="{63B3BB69-23CF-44E3-9099-C40C66FF867C}">
                  <a14:compatExt spid="_x0000_s3810"/>
                </a:ext>
                <a:ext uri="{FF2B5EF4-FFF2-40B4-BE49-F238E27FC236}">
                  <a16:creationId xmlns:a16="http://schemas.microsoft.com/office/drawing/2014/main" id="{00000000-0008-0000-0100-00002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839</xdr:row>
          <xdr:rowOff>28575</xdr:rowOff>
        </xdr:from>
        <xdr:to>
          <xdr:col>1</xdr:col>
          <xdr:colOff>285750</xdr:colOff>
          <xdr:row>839</xdr:row>
          <xdr:rowOff>190500</xdr:rowOff>
        </xdr:to>
        <xdr:sp macro="" textlink="">
          <xdr:nvSpPr>
            <xdr:cNvPr id="4651" name="Check Box 1763" hidden="1">
              <a:extLst>
                <a:ext uri="{63B3BB69-23CF-44E3-9099-C40C66FF867C}">
                  <a14:compatExt spid="_x0000_s3811"/>
                </a:ext>
                <a:ext uri="{FF2B5EF4-FFF2-40B4-BE49-F238E27FC236}">
                  <a16:creationId xmlns:a16="http://schemas.microsoft.com/office/drawing/2014/main" id="{00000000-0008-0000-0100-00002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840</xdr:row>
          <xdr:rowOff>28575</xdr:rowOff>
        </xdr:from>
        <xdr:to>
          <xdr:col>1</xdr:col>
          <xdr:colOff>285750</xdr:colOff>
          <xdr:row>840</xdr:row>
          <xdr:rowOff>190500</xdr:rowOff>
        </xdr:to>
        <xdr:sp macro="" textlink="">
          <xdr:nvSpPr>
            <xdr:cNvPr id="4652" name="Check Box 1764" hidden="1">
              <a:extLst>
                <a:ext uri="{63B3BB69-23CF-44E3-9099-C40C66FF867C}">
                  <a14:compatExt spid="_x0000_s3812"/>
                </a:ext>
                <a:ext uri="{FF2B5EF4-FFF2-40B4-BE49-F238E27FC236}">
                  <a16:creationId xmlns:a16="http://schemas.microsoft.com/office/drawing/2014/main" id="{00000000-0008-0000-0100-00002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841</xdr:row>
          <xdr:rowOff>28575</xdr:rowOff>
        </xdr:from>
        <xdr:to>
          <xdr:col>1</xdr:col>
          <xdr:colOff>285750</xdr:colOff>
          <xdr:row>841</xdr:row>
          <xdr:rowOff>190500</xdr:rowOff>
        </xdr:to>
        <xdr:sp macro="" textlink="">
          <xdr:nvSpPr>
            <xdr:cNvPr id="4653" name="Check Box 1765" hidden="1">
              <a:extLst>
                <a:ext uri="{63B3BB69-23CF-44E3-9099-C40C66FF867C}">
                  <a14:compatExt spid="_x0000_s3813"/>
                </a:ext>
                <a:ext uri="{FF2B5EF4-FFF2-40B4-BE49-F238E27FC236}">
                  <a16:creationId xmlns:a16="http://schemas.microsoft.com/office/drawing/2014/main" id="{00000000-0008-0000-0100-00002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842</xdr:row>
          <xdr:rowOff>28575</xdr:rowOff>
        </xdr:from>
        <xdr:to>
          <xdr:col>1</xdr:col>
          <xdr:colOff>285750</xdr:colOff>
          <xdr:row>842</xdr:row>
          <xdr:rowOff>190500</xdr:rowOff>
        </xdr:to>
        <xdr:sp macro="" textlink="">
          <xdr:nvSpPr>
            <xdr:cNvPr id="4654" name="Check Box 1766" hidden="1">
              <a:extLst>
                <a:ext uri="{63B3BB69-23CF-44E3-9099-C40C66FF867C}">
                  <a14:compatExt spid="_x0000_s3814"/>
                </a:ext>
                <a:ext uri="{FF2B5EF4-FFF2-40B4-BE49-F238E27FC236}">
                  <a16:creationId xmlns:a16="http://schemas.microsoft.com/office/drawing/2014/main" id="{00000000-0008-0000-0100-00002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843</xdr:row>
          <xdr:rowOff>28575</xdr:rowOff>
        </xdr:from>
        <xdr:to>
          <xdr:col>1</xdr:col>
          <xdr:colOff>285750</xdr:colOff>
          <xdr:row>843</xdr:row>
          <xdr:rowOff>190500</xdr:rowOff>
        </xdr:to>
        <xdr:sp macro="" textlink="">
          <xdr:nvSpPr>
            <xdr:cNvPr id="4655" name="Check Box 1767" hidden="1">
              <a:extLst>
                <a:ext uri="{63B3BB69-23CF-44E3-9099-C40C66FF867C}">
                  <a14:compatExt spid="_x0000_s3815"/>
                </a:ext>
                <a:ext uri="{FF2B5EF4-FFF2-40B4-BE49-F238E27FC236}">
                  <a16:creationId xmlns:a16="http://schemas.microsoft.com/office/drawing/2014/main" id="{00000000-0008-0000-0100-00002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844</xdr:row>
          <xdr:rowOff>28575</xdr:rowOff>
        </xdr:from>
        <xdr:to>
          <xdr:col>1</xdr:col>
          <xdr:colOff>285750</xdr:colOff>
          <xdr:row>844</xdr:row>
          <xdr:rowOff>190500</xdr:rowOff>
        </xdr:to>
        <xdr:sp macro="" textlink="">
          <xdr:nvSpPr>
            <xdr:cNvPr id="4656" name="Check Box 1768" hidden="1">
              <a:extLst>
                <a:ext uri="{63B3BB69-23CF-44E3-9099-C40C66FF867C}">
                  <a14:compatExt spid="_x0000_s3816"/>
                </a:ext>
                <a:ext uri="{FF2B5EF4-FFF2-40B4-BE49-F238E27FC236}">
                  <a16:creationId xmlns:a16="http://schemas.microsoft.com/office/drawing/2014/main" id="{00000000-0008-0000-0100-00003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845</xdr:row>
          <xdr:rowOff>28575</xdr:rowOff>
        </xdr:from>
        <xdr:to>
          <xdr:col>1</xdr:col>
          <xdr:colOff>285750</xdr:colOff>
          <xdr:row>845</xdr:row>
          <xdr:rowOff>190500</xdr:rowOff>
        </xdr:to>
        <xdr:sp macro="" textlink="">
          <xdr:nvSpPr>
            <xdr:cNvPr id="4657" name="Check Box 1769" hidden="1">
              <a:extLst>
                <a:ext uri="{63B3BB69-23CF-44E3-9099-C40C66FF867C}">
                  <a14:compatExt spid="_x0000_s3817"/>
                </a:ext>
                <a:ext uri="{FF2B5EF4-FFF2-40B4-BE49-F238E27FC236}">
                  <a16:creationId xmlns:a16="http://schemas.microsoft.com/office/drawing/2014/main" id="{00000000-0008-0000-0100-00003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846</xdr:row>
          <xdr:rowOff>28575</xdr:rowOff>
        </xdr:from>
        <xdr:to>
          <xdr:col>1</xdr:col>
          <xdr:colOff>285750</xdr:colOff>
          <xdr:row>846</xdr:row>
          <xdr:rowOff>190500</xdr:rowOff>
        </xdr:to>
        <xdr:sp macro="" textlink="">
          <xdr:nvSpPr>
            <xdr:cNvPr id="4658" name="Check Box 1770" hidden="1">
              <a:extLst>
                <a:ext uri="{63B3BB69-23CF-44E3-9099-C40C66FF867C}">
                  <a14:compatExt spid="_x0000_s3818"/>
                </a:ext>
                <a:ext uri="{FF2B5EF4-FFF2-40B4-BE49-F238E27FC236}">
                  <a16:creationId xmlns:a16="http://schemas.microsoft.com/office/drawing/2014/main" id="{00000000-0008-0000-0100-00003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847</xdr:row>
          <xdr:rowOff>28575</xdr:rowOff>
        </xdr:from>
        <xdr:to>
          <xdr:col>1</xdr:col>
          <xdr:colOff>285750</xdr:colOff>
          <xdr:row>847</xdr:row>
          <xdr:rowOff>190500</xdr:rowOff>
        </xdr:to>
        <xdr:sp macro="" textlink="">
          <xdr:nvSpPr>
            <xdr:cNvPr id="4659" name="Check Box 1771" hidden="1">
              <a:extLst>
                <a:ext uri="{63B3BB69-23CF-44E3-9099-C40C66FF867C}">
                  <a14:compatExt spid="_x0000_s3819"/>
                </a:ext>
                <a:ext uri="{FF2B5EF4-FFF2-40B4-BE49-F238E27FC236}">
                  <a16:creationId xmlns:a16="http://schemas.microsoft.com/office/drawing/2014/main" id="{00000000-0008-0000-0100-00003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848</xdr:row>
          <xdr:rowOff>28575</xdr:rowOff>
        </xdr:from>
        <xdr:to>
          <xdr:col>1</xdr:col>
          <xdr:colOff>285750</xdr:colOff>
          <xdr:row>848</xdr:row>
          <xdr:rowOff>190500</xdr:rowOff>
        </xdr:to>
        <xdr:sp macro="" textlink="">
          <xdr:nvSpPr>
            <xdr:cNvPr id="4660" name="Check Box 1772" hidden="1">
              <a:extLst>
                <a:ext uri="{63B3BB69-23CF-44E3-9099-C40C66FF867C}">
                  <a14:compatExt spid="_x0000_s3820"/>
                </a:ext>
                <a:ext uri="{FF2B5EF4-FFF2-40B4-BE49-F238E27FC236}">
                  <a16:creationId xmlns:a16="http://schemas.microsoft.com/office/drawing/2014/main" id="{00000000-0008-0000-0100-00003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849</xdr:row>
          <xdr:rowOff>28575</xdr:rowOff>
        </xdr:from>
        <xdr:to>
          <xdr:col>1</xdr:col>
          <xdr:colOff>285750</xdr:colOff>
          <xdr:row>849</xdr:row>
          <xdr:rowOff>190500</xdr:rowOff>
        </xdr:to>
        <xdr:sp macro="" textlink="">
          <xdr:nvSpPr>
            <xdr:cNvPr id="4661" name="Check Box 1773" hidden="1">
              <a:extLst>
                <a:ext uri="{63B3BB69-23CF-44E3-9099-C40C66FF867C}">
                  <a14:compatExt spid="_x0000_s3821"/>
                </a:ext>
                <a:ext uri="{FF2B5EF4-FFF2-40B4-BE49-F238E27FC236}">
                  <a16:creationId xmlns:a16="http://schemas.microsoft.com/office/drawing/2014/main" id="{00000000-0008-0000-0100-00003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850</xdr:row>
          <xdr:rowOff>28575</xdr:rowOff>
        </xdr:from>
        <xdr:to>
          <xdr:col>1</xdr:col>
          <xdr:colOff>285750</xdr:colOff>
          <xdr:row>850</xdr:row>
          <xdr:rowOff>190500</xdr:rowOff>
        </xdr:to>
        <xdr:sp macro="" textlink="">
          <xdr:nvSpPr>
            <xdr:cNvPr id="4662" name="Check Box 1774" hidden="1">
              <a:extLst>
                <a:ext uri="{63B3BB69-23CF-44E3-9099-C40C66FF867C}">
                  <a14:compatExt spid="_x0000_s3822"/>
                </a:ext>
                <a:ext uri="{FF2B5EF4-FFF2-40B4-BE49-F238E27FC236}">
                  <a16:creationId xmlns:a16="http://schemas.microsoft.com/office/drawing/2014/main" id="{00000000-0008-0000-0100-00003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851</xdr:row>
          <xdr:rowOff>28575</xdr:rowOff>
        </xdr:from>
        <xdr:to>
          <xdr:col>1</xdr:col>
          <xdr:colOff>285750</xdr:colOff>
          <xdr:row>851</xdr:row>
          <xdr:rowOff>190500</xdr:rowOff>
        </xdr:to>
        <xdr:sp macro="" textlink="">
          <xdr:nvSpPr>
            <xdr:cNvPr id="4663" name="Check Box 1775" hidden="1">
              <a:extLst>
                <a:ext uri="{63B3BB69-23CF-44E3-9099-C40C66FF867C}">
                  <a14:compatExt spid="_x0000_s3823"/>
                </a:ext>
                <a:ext uri="{FF2B5EF4-FFF2-40B4-BE49-F238E27FC236}">
                  <a16:creationId xmlns:a16="http://schemas.microsoft.com/office/drawing/2014/main" id="{00000000-0008-0000-0100-00003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852</xdr:row>
          <xdr:rowOff>28575</xdr:rowOff>
        </xdr:from>
        <xdr:to>
          <xdr:col>1</xdr:col>
          <xdr:colOff>285750</xdr:colOff>
          <xdr:row>852</xdr:row>
          <xdr:rowOff>190500</xdr:rowOff>
        </xdr:to>
        <xdr:sp macro="" textlink="">
          <xdr:nvSpPr>
            <xdr:cNvPr id="4664" name="Check Box 1776" hidden="1">
              <a:extLst>
                <a:ext uri="{63B3BB69-23CF-44E3-9099-C40C66FF867C}">
                  <a14:compatExt spid="_x0000_s3824"/>
                </a:ext>
                <a:ext uri="{FF2B5EF4-FFF2-40B4-BE49-F238E27FC236}">
                  <a16:creationId xmlns:a16="http://schemas.microsoft.com/office/drawing/2014/main" id="{00000000-0008-0000-0100-00003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875</xdr:row>
          <xdr:rowOff>28575</xdr:rowOff>
        </xdr:from>
        <xdr:to>
          <xdr:col>1</xdr:col>
          <xdr:colOff>285750</xdr:colOff>
          <xdr:row>875</xdr:row>
          <xdr:rowOff>190500</xdr:rowOff>
        </xdr:to>
        <xdr:sp macro="" textlink="">
          <xdr:nvSpPr>
            <xdr:cNvPr id="4665" name="Check Box 1777" hidden="1">
              <a:extLst>
                <a:ext uri="{63B3BB69-23CF-44E3-9099-C40C66FF867C}">
                  <a14:compatExt spid="_x0000_s3825"/>
                </a:ext>
                <a:ext uri="{FF2B5EF4-FFF2-40B4-BE49-F238E27FC236}">
                  <a16:creationId xmlns:a16="http://schemas.microsoft.com/office/drawing/2014/main" id="{00000000-0008-0000-0100-00003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876</xdr:row>
          <xdr:rowOff>28575</xdr:rowOff>
        </xdr:from>
        <xdr:to>
          <xdr:col>1</xdr:col>
          <xdr:colOff>285750</xdr:colOff>
          <xdr:row>876</xdr:row>
          <xdr:rowOff>190500</xdr:rowOff>
        </xdr:to>
        <xdr:sp macro="" textlink="">
          <xdr:nvSpPr>
            <xdr:cNvPr id="4666" name="Check Box 1778" hidden="1">
              <a:extLst>
                <a:ext uri="{63B3BB69-23CF-44E3-9099-C40C66FF867C}">
                  <a14:compatExt spid="_x0000_s3826"/>
                </a:ext>
                <a:ext uri="{FF2B5EF4-FFF2-40B4-BE49-F238E27FC236}">
                  <a16:creationId xmlns:a16="http://schemas.microsoft.com/office/drawing/2014/main" id="{00000000-0008-0000-0100-00003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877</xdr:row>
          <xdr:rowOff>28575</xdr:rowOff>
        </xdr:from>
        <xdr:to>
          <xdr:col>1</xdr:col>
          <xdr:colOff>285750</xdr:colOff>
          <xdr:row>877</xdr:row>
          <xdr:rowOff>190500</xdr:rowOff>
        </xdr:to>
        <xdr:sp macro="" textlink="">
          <xdr:nvSpPr>
            <xdr:cNvPr id="4667" name="Check Box 1779" hidden="1">
              <a:extLst>
                <a:ext uri="{63B3BB69-23CF-44E3-9099-C40C66FF867C}">
                  <a14:compatExt spid="_x0000_s3827"/>
                </a:ext>
                <a:ext uri="{FF2B5EF4-FFF2-40B4-BE49-F238E27FC236}">
                  <a16:creationId xmlns:a16="http://schemas.microsoft.com/office/drawing/2014/main" id="{00000000-0008-0000-0100-00003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878</xdr:row>
          <xdr:rowOff>28575</xdr:rowOff>
        </xdr:from>
        <xdr:to>
          <xdr:col>1</xdr:col>
          <xdr:colOff>285750</xdr:colOff>
          <xdr:row>878</xdr:row>
          <xdr:rowOff>190500</xdr:rowOff>
        </xdr:to>
        <xdr:sp macro="" textlink="">
          <xdr:nvSpPr>
            <xdr:cNvPr id="4668" name="Check Box 1780" hidden="1">
              <a:extLst>
                <a:ext uri="{63B3BB69-23CF-44E3-9099-C40C66FF867C}">
                  <a14:compatExt spid="_x0000_s3828"/>
                </a:ext>
                <a:ext uri="{FF2B5EF4-FFF2-40B4-BE49-F238E27FC236}">
                  <a16:creationId xmlns:a16="http://schemas.microsoft.com/office/drawing/2014/main" id="{00000000-0008-0000-0100-00003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879</xdr:row>
          <xdr:rowOff>28575</xdr:rowOff>
        </xdr:from>
        <xdr:to>
          <xdr:col>1</xdr:col>
          <xdr:colOff>285750</xdr:colOff>
          <xdr:row>879</xdr:row>
          <xdr:rowOff>190500</xdr:rowOff>
        </xdr:to>
        <xdr:sp macro="" textlink="">
          <xdr:nvSpPr>
            <xdr:cNvPr id="4669" name="Check Box 1781" hidden="1">
              <a:extLst>
                <a:ext uri="{63B3BB69-23CF-44E3-9099-C40C66FF867C}">
                  <a14:compatExt spid="_x0000_s3829"/>
                </a:ext>
                <a:ext uri="{FF2B5EF4-FFF2-40B4-BE49-F238E27FC236}">
                  <a16:creationId xmlns:a16="http://schemas.microsoft.com/office/drawing/2014/main" id="{00000000-0008-0000-0100-00003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880</xdr:row>
          <xdr:rowOff>28575</xdr:rowOff>
        </xdr:from>
        <xdr:to>
          <xdr:col>1</xdr:col>
          <xdr:colOff>285750</xdr:colOff>
          <xdr:row>880</xdr:row>
          <xdr:rowOff>190500</xdr:rowOff>
        </xdr:to>
        <xdr:sp macro="" textlink="">
          <xdr:nvSpPr>
            <xdr:cNvPr id="4670" name="Check Box 1782" hidden="1">
              <a:extLst>
                <a:ext uri="{63B3BB69-23CF-44E3-9099-C40C66FF867C}">
                  <a14:compatExt spid="_x0000_s3830"/>
                </a:ext>
                <a:ext uri="{FF2B5EF4-FFF2-40B4-BE49-F238E27FC236}">
                  <a16:creationId xmlns:a16="http://schemas.microsoft.com/office/drawing/2014/main" id="{00000000-0008-0000-0100-00003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881</xdr:row>
          <xdr:rowOff>28575</xdr:rowOff>
        </xdr:from>
        <xdr:to>
          <xdr:col>1</xdr:col>
          <xdr:colOff>285750</xdr:colOff>
          <xdr:row>881</xdr:row>
          <xdr:rowOff>190500</xdr:rowOff>
        </xdr:to>
        <xdr:sp macro="" textlink="">
          <xdr:nvSpPr>
            <xdr:cNvPr id="4671" name="Check Box 1783" hidden="1">
              <a:extLst>
                <a:ext uri="{63B3BB69-23CF-44E3-9099-C40C66FF867C}">
                  <a14:compatExt spid="_x0000_s3831"/>
                </a:ext>
                <a:ext uri="{FF2B5EF4-FFF2-40B4-BE49-F238E27FC236}">
                  <a16:creationId xmlns:a16="http://schemas.microsoft.com/office/drawing/2014/main" id="{00000000-0008-0000-0100-00003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882</xdr:row>
          <xdr:rowOff>28575</xdr:rowOff>
        </xdr:from>
        <xdr:to>
          <xdr:col>1</xdr:col>
          <xdr:colOff>285750</xdr:colOff>
          <xdr:row>882</xdr:row>
          <xdr:rowOff>190500</xdr:rowOff>
        </xdr:to>
        <xdr:sp macro="" textlink="">
          <xdr:nvSpPr>
            <xdr:cNvPr id="4672" name="Check Box 1784" hidden="1">
              <a:extLst>
                <a:ext uri="{63B3BB69-23CF-44E3-9099-C40C66FF867C}">
                  <a14:compatExt spid="_x0000_s3832"/>
                </a:ext>
                <a:ext uri="{FF2B5EF4-FFF2-40B4-BE49-F238E27FC236}">
                  <a16:creationId xmlns:a16="http://schemas.microsoft.com/office/drawing/2014/main" id="{00000000-0008-0000-0100-00004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883</xdr:row>
          <xdr:rowOff>28575</xdr:rowOff>
        </xdr:from>
        <xdr:to>
          <xdr:col>1</xdr:col>
          <xdr:colOff>285750</xdr:colOff>
          <xdr:row>883</xdr:row>
          <xdr:rowOff>190500</xdr:rowOff>
        </xdr:to>
        <xdr:sp macro="" textlink="">
          <xdr:nvSpPr>
            <xdr:cNvPr id="4673" name="Check Box 1785" hidden="1">
              <a:extLst>
                <a:ext uri="{63B3BB69-23CF-44E3-9099-C40C66FF867C}">
                  <a14:compatExt spid="_x0000_s3833"/>
                </a:ext>
                <a:ext uri="{FF2B5EF4-FFF2-40B4-BE49-F238E27FC236}">
                  <a16:creationId xmlns:a16="http://schemas.microsoft.com/office/drawing/2014/main" id="{00000000-0008-0000-0100-00004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884</xdr:row>
          <xdr:rowOff>28575</xdr:rowOff>
        </xdr:from>
        <xdr:to>
          <xdr:col>1</xdr:col>
          <xdr:colOff>285750</xdr:colOff>
          <xdr:row>884</xdr:row>
          <xdr:rowOff>190500</xdr:rowOff>
        </xdr:to>
        <xdr:sp macro="" textlink="">
          <xdr:nvSpPr>
            <xdr:cNvPr id="4674" name="Check Box 1786" hidden="1">
              <a:extLst>
                <a:ext uri="{63B3BB69-23CF-44E3-9099-C40C66FF867C}">
                  <a14:compatExt spid="_x0000_s3834"/>
                </a:ext>
                <a:ext uri="{FF2B5EF4-FFF2-40B4-BE49-F238E27FC236}">
                  <a16:creationId xmlns:a16="http://schemas.microsoft.com/office/drawing/2014/main" id="{00000000-0008-0000-0100-00004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885</xdr:row>
          <xdr:rowOff>28575</xdr:rowOff>
        </xdr:from>
        <xdr:to>
          <xdr:col>1</xdr:col>
          <xdr:colOff>285750</xdr:colOff>
          <xdr:row>885</xdr:row>
          <xdr:rowOff>190500</xdr:rowOff>
        </xdr:to>
        <xdr:sp macro="" textlink="">
          <xdr:nvSpPr>
            <xdr:cNvPr id="4675" name="Check Box 1787" hidden="1">
              <a:extLst>
                <a:ext uri="{63B3BB69-23CF-44E3-9099-C40C66FF867C}">
                  <a14:compatExt spid="_x0000_s3835"/>
                </a:ext>
                <a:ext uri="{FF2B5EF4-FFF2-40B4-BE49-F238E27FC236}">
                  <a16:creationId xmlns:a16="http://schemas.microsoft.com/office/drawing/2014/main" id="{00000000-0008-0000-0100-00004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886</xdr:row>
          <xdr:rowOff>28575</xdr:rowOff>
        </xdr:from>
        <xdr:to>
          <xdr:col>1</xdr:col>
          <xdr:colOff>285750</xdr:colOff>
          <xdr:row>886</xdr:row>
          <xdr:rowOff>190500</xdr:rowOff>
        </xdr:to>
        <xdr:sp macro="" textlink="">
          <xdr:nvSpPr>
            <xdr:cNvPr id="4676" name="Check Box 1788" hidden="1">
              <a:extLst>
                <a:ext uri="{63B3BB69-23CF-44E3-9099-C40C66FF867C}">
                  <a14:compatExt spid="_x0000_s3836"/>
                </a:ext>
                <a:ext uri="{FF2B5EF4-FFF2-40B4-BE49-F238E27FC236}">
                  <a16:creationId xmlns:a16="http://schemas.microsoft.com/office/drawing/2014/main" id="{00000000-0008-0000-0100-00004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887</xdr:row>
          <xdr:rowOff>28575</xdr:rowOff>
        </xdr:from>
        <xdr:to>
          <xdr:col>1</xdr:col>
          <xdr:colOff>285750</xdr:colOff>
          <xdr:row>887</xdr:row>
          <xdr:rowOff>190500</xdr:rowOff>
        </xdr:to>
        <xdr:sp macro="" textlink="">
          <xdr:nvSpPr>
            <xdr:cNvPr id="4677" name="Check Box 1789" hidden="1">
              <a:extLst>
                <a:ext uri="{63B3BB69-23CF-44E3-9099-C40C66FF867C}">
                  <a14:compatExt spid="_x0000_s3837"/>
                </a:ext>
                <a:ext uri="{FF2B5EF4-FFF2-40B4-BE49-F238E27FC236}">
                  <a16:creationId xmlns:a16="http://schemas.microsoft.com/office/drawing/2014/main" id="{00000000-0008-0000-0100-00004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888</xdr:row>
          <xdr:rowOff>28575</xdr:rowOff>
        </xdr:from>
        <xdr:to>
          <xdr:col>1</xdr:col>
          <xdr:colOff>285750</xdr:colOff>
          <xdr:row>888</xdr:row>
          <xdr:rowOff>190500</xdr:rowOff>
        </xdr:to>
        <xdr:sp macro="" textlink="">
          <xdr:nvSpPr>
            <xdr:cNvPr id="4678" name="Check Box 1790" hidden="1">
              <a:extLst>
                <a:ext uri="{63B3BB69-23CF-44E3-9099-C40C66FF867C}">
                  <a14:compatExt spid="_x0000_s3838"/>
                </a:ext>
                <a:ext uri="{FF2B5EF4-FFF2-40B4-BE49-F238E27FC236}">
                  <a16:creationId xmlns:a16="http://schemas.microsoft.com/office/drawing/2014/main" id="{00000000-0008-0000-0100-00004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890</xdr:row>
          <xdr:rowOff>28575</xdr:rowOff>
        </xdr:from>
        <xdr:to>
          <xdr:col>1</xdr:col>
          <xdr:colOff>285750</xdr:colOff>
          <xdr:row>890</xdr:row>
          <xdr:rowOff>190500</xdr:rowOff>
        </xdr:to>
        <xdr:sp macro="" textlink="">
          <xdr:nvSpPr>
            <xdr:cNvPr id="4679" name="Check Box 1791" hidden="1">
              <a:extLst>
                <a:ext uri="{63B3BB69-23CF-44E3-9099-C40C66FF867C}">
                  <a14:compatExt spid="_x0000_s3839"/>
                </a:ext>
                <a:ext uri="{FF2B5EF4-FFF2-40B4-BE49-F238E27FC236}">
                  <a16:creationId xmlns:a16="http://schemas.microsoft.com/office/drawing/2014/main" id="{00000000-0008-0000-0100-00004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891</xdr:row>
          <xdr:rowOff>28575</xdr:rowOff>
        </xdr:from>
        <xdr:to>
          <xdr:col>1</xdr:col>
          <xdr:colOff>285750</xdr:colOff>
          <xdr:row>891</xdr:row>
          <xdr:rowOff>190500</xdr:rowOff>
        </xdr:to>
        <xdr:sp macro="" textlink="">
          <xdr:nvSpPr>
            <xdr:cNvPr id="4680" name="Check Box 1792" hidden="1">
              <a:extLst>
                <a:ext uri="{63B3BB69-23CF-44E3-9099-C40C66FF867C}">
                  <a14:compatExt spid="_x0000_s3840"/>
                </a:ext>
                <a:ext uri="{FF2B5EF4-FFF2-40B4-BE49-F238E27FC236}">
                  <a16:creationId xmlns:a16="http://schemas.microsoft.com/office/drawing/2014/main" id="{00000000-0008-0000-0100-00004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895</xdr:row>
          <xdr:rowOff>28575</xdr:rowOff>
        </xdr:from>
        <xdr:to>
          <xdr:col>1</xdr:col>
          <xdr:colOff>285750</xdr:colOff>
          <xdr:row>895</xdr:row>
          <xdr:rowOff>190500</xdr:rowOff>
        </xdr:to>
        <xdr:sp macro="" textlink="">
          <xdr:nvSpPr>
            <xdr:cNvPr id="4681" name="Check Box 1793" hidden="1">
              <a:extLst>
                <a:ext uri="{63B3BB69-23CF-44E3-9099-C40C66FF867C}">
                  <a14:compatExt spid="_x0000_s3841"/>
                </a:ext>
                <a:ext uri="{FF2B5EF4-FFF2-40B4-BE49-F238E27FC236}">
                  <a16:creationId xmlns:a16="http://schemas.microsoft.com/office/drawing/2014/main" id="{00000000-0008-0000-0100-00004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896</xdr:row>
          <xdr:rowOff>28575</xdr:rowOff>
        </xdr:from>
        <xdr:to>
          <xdr:col>1</xdr:col>
          <xdr:colOff>285750</xdr:colOff>
          <xdr:row>896</xdr:row>
          <xdr:rowOff>190500</xdr:rowOff>
        </xdr:to>
        <xdr:sp macro="" textlink="">
          <xdr:nvSpPr>
            <xdr:cNvPr id="4682" name="Check Box 1794" hidden="1">
              <a:extLst>
                <a:ext uri="{63B3BB69-23CF-44E3-9099-C40C66FF867C}">
                  <a14:compatExt spid="_x0000_s3842"/>
                </a:ext>
                <a:ext uri="{FF2B5EF4-FFF2-40B4-BE49-F238E27FC236}">
                  <a16:creationId xmlns:a16="http://schemas.microsoft.com/office/drawing/2014/main" id="{00000000-0008-0000-0100-00004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897</xdr:row>
          <xdr:rowOff>28575</xdr:rowOff>
        </xdr:from>
        <xdr:to>
          <xdr:col>1</xdr:col>
          <xdr:colOff>285750</xdr:colOff>
          <xdr:row>897</xdr:row>
          <xdr:rowOff>190500</xdr:rowOff>
        </xdr:to>
        <xdr:sp macro="" textlink="">
          <xdr:nvSpPr>
            <xdr:cNvPr id="4683" name="Check Box 1795" hidden="1">
              <a:extLst>
                <a:ext uri="{63B3BB69-23CF-44E3-9099-C40C66FF867C}">
                  <a14:compatExt spid="_x0000_s3843"/>
                </a:ext>
                <a:ext uri="{FF2B5EF4-FFF2-40B4-BE49-F238E27FC236}">
                  <a16:creationId xmlns:a16="http://schemas.microsoft.com/office/drawing/2014/main" id="{00000000-0008-0000-0100-00004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898</xdr:row>
          <xdr:rowOff>28575</xdr:rowOff>
        </xdr:from>
        <xdr:to>
          <xdr:col>1</xdr:col>
          <xdr:colOff>285750</xdr:colOff>
          <xdr:row>898</xdr:row>
          <xdr:rowOff>190500</xdr:rowOff>
        </xdr:to>
        <xdr:sp macro="" textlink="">
          <xdr:nvSpPr>
            <xdr:cNvPr id="4684" name="Check Box 1796" hidden="1">
              <a:extLst>
                <a:ext uri="{63B3BB69-23CF-44E3-9099-C40C66FF867C}">
                  <a14:compatExt spid="_x0000_s3844"/>
                </a:ext>
                <a:ext uri="{FF2B5EF4-FFF2-40B4-BE49-F238E27FC236}">
                  <a16:creationId xmlns:a16="http://schemas.microsoft.com/office/drawing/2014/main" id="{00000000-0008-0000-0100-00004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899</xdr:row>
          <xdr:rowOff>28575</xdr:rowOff>
        </xdr:from>
        <xdr:to>
          <xdr:col>1</xdr:col>
          <xdr:colOff>285750</xdr:colOff>
          <xdr:row>899</xdr:row>
          <xdr:rowOff>190500</xdr:rowOff>
        </xdr:to>
        <xdr:sp macro="" textlink="">
          <xdr:nvSpPr>
            <xdr:cNvPr id="4685" name="Check Box 1797" hidden="1">
              <a:extLst>
                <a:ext uri="{63B3BB69-23CF-44E3-9099-C40C66FF867C}">
                  <a14:compatExt spid="_x0000_s3845"/>
                </a:ext>
                <a:ext uri="{FF2B5EF4-FFF2-40B4-BE49-F238E27FC236}">
                  <a16:creationId xmlns:a16="http://schemas.microsoft.com/office/drawing/2014/main" id="{00000000-0008-0000-0100-00004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900</xdr:row>
          <xdr:rowOff>28575</xdr:rowOff>
        </xdr:from>
        <xdr:to>
          <xdr:col>1</xdr:col>
          <xdr:colOff>285750</xdr:colOff>
          <xdr:row>900</xdr:row>
          <xdr:rowOff>190500</xdr:rowOff>
        </xdr:to>
        <xdr:sp macro="" textlink="">
          <xdr:nvSpPr>
            <xdr:cNvPr id="4686" name="Check Box 1798" hidden="1">
              <a:extLst>
                <a:ext uri="{63B3BB69-23CF-44E3-9099-C40C66FF867C}">
                  <a14:compatExt spid="_x0000_s3846"/>
                </a:ext>
                <a:ext uri="{FF2B5EF4-FFF2-40B4-BE49-F238E27FC236}">
                  <a16:creationId xmlns:a16="http://schemas.microsoft.com/office/drawing/2014/main" id="{00000000-0008-0000-0100-00004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901</xdr:row>
          <xdr:rowOff>28575</xdr:rowOff>
        </xdr:from>
        <xdr:to>
          <xdr:col>1</xdr:col>
          <xdr:colOff>285750</xdr:colOff>
          <xdr:row>901</xdr:row>
          <xdr:rowOff>190500</xdr:rowOff>
        </xdr:to>
        <xdr:sp macro="" textlink="">
          <xdr:nvSpPr>
            <xdr:cNvPr id="4687" name="Check Box 1799" hidden="1">
              <a:extLst>
                <a:ext uri="{63B3BB69-23CF-44E3-9099-C40C66FF867C}">
                  <a14:compatExt spid="_x0000_s3847"/>
                </a:ext>
                <a:ext uri="{FF2B5EF4-FFF2-40B4-BE49-F238E27FC236}">
                  <a16:creationId xmlns:a16="http://schemas.microsoft.com/office/drawing/2014/main" id="{00000000-0008-0000-0100-00004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902</xdr:row>
          <xdr:rowOff>28575</xdr:rowOff>
        </xdr:from>
        <xdr:to>
          <xdr:col>1</xdr:col>
          <xdr:colOff>285750</xdr:colOff>
          <xdr:row>902</xdr:row>
          <xdr:rowOff>190500</xdr:rowOff>
        </xdr:to>
        <xdr:sp macro="" textlink="">
          <xdr:nvSpPr>
            <xdr:cNvPr id="4688" name="Check Box 1800" hidden="1">
              <a:extLst>
                <a:ext uri="{63B3BB69-23CF-44E3-9099-C40C66FF867C}">
                  <a14:compatExt spid="_x0000_s3848"/>
                </a:ext>
                <a:ext uri="{FF2B5EF4-FFF2-40B4-BE49-F238E27FC236}">
                  <a16:creationId xmlns:a16="http://schemas.microsoft.com/office/drawing/2014/main" id="{00000000-0008-0000-0100-00005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903</xdr:row>
          <xdr:rowOff>28575</xdr:rowOff>
        </xdr:from>
        <xdr:to>
          <xdr:col>1</xdr:col>
          <xdr:colOff>285750</xdr:colOff>
          <xdr:row>903</xdr:row>
          <xdr:rowOff>190500</xdr:rowOff>
        </xdr:to>
        <xdr:sp macro="" textlink="">
          <xdr:nvSpPr>
            <xdr:cNvPr id="4689" name="Check Box 1801" hidden="1">
              <a:extLst>
                <a:ext uri="{63B3BB69-23CF-44E3-9099-C40C66FF867C}">
                  <a14:compatExt spid="_x0000_s3849"/>
                </a:ext>
                <a:ext uri="{FF2B5EF4-FFF2-40B4-BE49-F238E27FC236}">
                  <a16:creationId xmlns:a16="http://schemas.microsoft.com/office/drawing/2014/main" id="{00000000-0008-0000-0100-00005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904</xdr:row>
          <xdr:rowOff>28575</xdr:rowOff>
        </xdr:from>
        <xdr:to>
          <xdr:col>1</xdr:col>
          <xdr:colOff>285750</xdr:colOff>
          <xdr:row>904</xdr:row>
          <xdr:rowOff>190500</xdr:rowOff>
        </xdr:to>
        <xdr:sp macro="" textlink="">
          <xdr:nvSpPr>
            <xdr:cNvPr id="4690" name="Check Box 1802" hidden="1">
              <a:extLst>
                <a:ext uri="{63B3BB69-23CF-44E3-9099-C40C66FF867C}">
                  <a14:compatExt spid="_x0000_s3850"/>
                </a:ext>
                <a:ext uri="{FF2B5EF4-FFF2-40B4-BE49-F238E27FC236}">
                  <a16:creationId xmlns:a16="http://schemas.microsoft.com/office/drawing/2014/main" id="{00000000-0008-0000-0100-00005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905</xdr:row>
          <xdr:rowOff>28575</xdr:rowOff>
        </xdr:from>
        <xdr:to>
          <xdr:col>1</xdr:col>
          <xdr:colOff>285750</xdr:colOff>
          <xdr:row>905</xdr:row>
          <xdr:rowOff>190500</xdr:rowOff>
        </xdr:to>
        <xdr:sp macro="" textlink="">
          <xdr:nvSpPr>
            <xdr:cNvPr id="4691" name="Check Box 1803" hidden="1">
              <a:extLst>
                <a:ext uri="{63B3BB69-23CF-44E3-9099-C40C66FF867C}">
                  <a14:compatExt spid="_x0000_s3851"/>
                </a:ext>
                <a:ext uri="{FF2B5EF4-FFF2-40B4-BE49-F238E27FC236}">
                  <a16:creationId xmlns:a16="http://schemas.microsoft.com/office/drawing/2014/main" id="{00000000-0008-0000-0100-00005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906</xdr:row>
          <xdr:rowOff>28575</xdr:rowOff>
        </xdr:from>
        <xdr:to>
          <xdr:col>1</xdr:col>
          <xdr:colOff>285750</xdr:colOff>
          <xdr:row>906</xdr:row>
          <xdr:rowOff>190500</xdr:rowOff>
        </xdr:to>
        <xdr:sp macro="" textlink="">
          <xdr:nvSpPr>
            <xdr:cNvPr id="4692" name="Check Box 1804" hidden="1">
              <a:extLst>
                <a:ext uri="{63B3BB69-23CF-44E3-9099-C40C66FF867C}">
                  <a14:compatExt spid="_x0000_s3852"/>
                </a:ext>
                <a:ext uri="{FF2B5EF4-FFF2-40B4-BE49-F238E27FC236}">
                  <a16:creationId xmlns:a16="http://schemas.microsoft.com/office/drawing/2014/main" id="{00000000-0008-0000-0100-00005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907</xdr:row>
          <xdr:rowOff>28575</xdr:rowOff>
        </xdr:from>
        <xdr:to>
          <xdr:col>1</xdr:col>
          <xdr:colOff>285750</xdr:colOff>
          <xdr:row>907</xdr:row>
          <xdr:rowOff>190500</xdr:rowOff>
        </xdr:to>
        <xdr:sp macro="" textlink="">
          <xdr:nvSpPr>
            <xdr:cNvPr id="4693" name="Check Box 1805" hidden="1">
              <a:extLst>
                <a:ext uri="{63B3BB69-23CF-44E3-9099-C40C66FF867C}">
                  <a14:compatExt spid="_x0000_s3853"/>
                </a:ext>
                <a:ext uri="{FF2B5EF4-FFF2-40B4-BE49-F238E27FC236}">
                  <a16:creationId xmlns:a16="http://schemas.microsoft.com/office/drawing/2014/main" id="{00000000-0008-0000-0100-00005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908</xdr:row>
          <xdr:rowOff>28575</xdr:rowOff>
        </xdr:from>
        <xdr:to>
          <xdr:col>1</xdr:col>
          <xdr:colOff>285750</xdr:colOff>
          <xdr:row>908</xdr:row>
          <xdr:rowOff>190500</xdr:rowOff>
        </xdr:to>
        <xdr:sp macro="" textlink="">
          <xdr:nvSpPr>
            <xdr:cNvPr id="4694" name="Check Box 1806" hidden="1">
              <a:extLst>
                <a:ext uri="{63B3BB69-23CF-44E3-9099-C40C66FF867C}">
                  <a14:compatExt spid="_x0000_s3854"/>
                </a:ext>
                <a:ext uri="{FF2B5EF4-FFF2-40B4-BE49-F238E27FC236}">
                  <a16:creationId xmlns:a16="http://schemas.microsoft.com/office/drawing/2014/main" id="{00000000-0008-0000-0100-00005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909</xdr:row>
          <xdr:rowOff>28575</xdr:rowOff>
        </xdr:from>
        <xdr:to>
          <xdr:col>1</xdr:col>
          <xdr:colOff>285750</xdr:colOff>
          <xdr:row>909</xdr:row>
          <xdr:rowOff>190500</xdr:rowOff>
        </xdr:to>
        <xdr:sp macro="" textlink="">
          <xdr:nvSpPr>
            <xdr:cNvPr id="4695" name="Check Box 1807" hidden="1">
              <a:extLst>
                <a:ext uri="{63B3BB69-23CF-44E3-9099-C40C66FF867C}">
                  <a14:compatExt spid="_x0000_s3855"/>
                </a:ext>
                <a:ext uri="{FF2B5EF4-FFF2-40B4-BE49-F238E27FC236}">
                  <a16:creationId xmlns:a16="http://schemas.microsoft.com/office/drawing/2014/main" id="{00000000-0008-0000-0100-00005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910</xdr:row>
          <xdr:rowOff>28575</xdr:rowOff>
        </xdr:from>
        <xdr:to>
          <xdr:col>1</xdr:col>
          <xdr:colOff>285750</xdr:colOff>
          <xdr:row>910</xdr:row>
          <xdr:rowOff>190500</xdr:rowOff>
        </xdr:to>
        <xdr:sp macro="" textlink="">
          <xdr:nvSpPr>
            <xdr:cNvPr id="4696" name="Check Box 1808" hidden="1">
              <a:extLst>
                <a:ext uri="{63B3BB69-23CF-44E3-9099-C40C66FF867C}">
                  <a14:compatExt spid="_x0000_s3856"/>
                </a:ext>
                <a:ext uri="{FF2B5EF4-FFF2-40B4-BE49-F238E27FC236}">
                  <a16:creationId xmlns:a16="http://schemas.microsoft.com/office/drawing/2014/main" id="{00000000-0008-0000-0100-00005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911</xdr:row>
          <xdr:rowOff>28575</xdr:rowOff>
        </xdr:from>
        <xdr:to>
          <xdr:col>1</xdr:col>
          <xdr:colOff>285750</xdr:colOff>
          <xdr:row>911</xdr:row>
          <xdr:rowOff>190500</xdr:rowOff>
        </xdr:to>
        <xdr:sp macro="" textlink="">
          <xdr:nvSpPr>
            <xdr:cNvPr id="4697" name="Check Box 1809" hidden="1">
              <a:extLst>
                <a:ext uri="{63B3BB69-23CF-44E3-9099-C40C66FF867C}">
                  <a14:compatExt spid="_x0000_s3857"/>
                </a:ext>
                <a:ext uri="{FF2B5EF4-FFF2-40B4-BE49-F238E27FC236}">
                  <a16:creationId xmlns:a16="http://schemas.microsoft.com/office/drawing/2014/main" id="{00000000-0008-0000-0100-00005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912</xdr:row>
          <xdr:rowOff>28575</xdr:rowOff>
        </xdr:from>
        <xdr:to>
          <xdr:col>1</xdr:col>
          <xdr:colOff>285750</xdr:colOff>
          <xdr:row>912</xdr:row>
          <xdr:rowOff>190500</xdr:rowOff>
        </xdr:to>
        <xdr:sp macro="" textlink="">
          <xdr:nvSpPr>
            <xdr:cNvPr id="4698" name="Check Box 1810" hidden="1">
              <a:extLst>
                <a:ext uri="{63B3BB69-23CF-44E3-9099-C40C66FF867C}">
                  <a14:compatExt spid="_x0000_s3858"/>
                </a:ext>
                <a:ext uri="{FF2B5EF4-FFF2-40B4-BE49-F238E27FC236}">
                  <a16:creationId xmlns:a16="http://schemas.microsoft.com/office/drawing/2014/main" id="{00000000-0008-0000-0100-00005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913</xdr:row>
          <xdr:rowOff>28575</xdr:rowOff>
        </xdr:from>
        <xdr:to>
          <xdr:col>1</xdr:col>
          <xdr:colOff>285750</xdr:colOff>
          <xdr:row>913</xdr:row>
          <xdr:rowOff>190500</xdr:rowOff>
        </xdr:to>
        <xdr:sp macro="" textlink="">
          <xdr:nvSpPr>
            <xdr:cNvPr id="4699" name="Check Box 1811" hidden="1">
              <a:extLst>
                <a:ext uri="{63B3BB69-23CF-44E3-9099-C40C66FF867C}">
                  <a14:compatExt spid="_x0000_s3859"/>
                </a:ext>
                <a:ext uri="{FF2B5EF4-FFF2-40B4-BE49-F238E27FC236}">
                  <a16:creationId xmlns:a16="http://schemas.microsoft.com/office/drawing/2014/main" id="{00000000-0008-0000-0100-00005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914</xdr:row>
          <xdr:rowOff>28575</xdr:rowOff>
        </xdr:from>
        <xdr:to>
          <xdr:col>1</xdr:col>
          <xdr:colOff>285750</xdr:colOff>
          <xdr:row>914</xdr:row>
          <xdr:rowOff>190500</xdr:rowOff>
        </xdr:to>
        <xdr:sp macro="" textlink="">
          <xdr:nvSpPr>
            <xdr:cNvPr id="4700" name="Check Box 1812" hidden="1">
              <a:extLst>
                <a:ext uri="{63B3BB69-23CF-44E3-9099-C40C66FF867C}">
                  <a14:compatExt spid="_x0000_s3860"/>
                </a:ext>
                <a:ext uri="{FF2B5EF4-FFF2-40B4-BE49-F238E27FC236}">
                  <a16:creationId xmlns:a16="http://schemas.microsoft.com/office/drawing/2014/main" id="{00000000-0008-0000-0100-00005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915</xdr:row>
          <xdr:rowOff>28575</xdr:rowOff>
        </xdr:from>
        <xdr:to>
          <xdr:col>1</xdr:col>
          <xdr:colOff>285750</xdr:colOff>
          <xdr:row>915</xdr:row>
          <xdr:rowOff>190500</xdr:rowOff>
        </xdr:to>
        <xdr:sp macro="" textlink="">
          <xdr:nvSpPr>
            <xdr:cNvPr id="4701" name="Check Box 1813" hidden="1">
              <a:extLst>
                <a:ext uri="{63B3BB69-23CF-44E3-9099-C40C66FF867C}">
                  <a14:compatExt spid="_x0000_s3861"/>
                </a:ext>
                <a:ext uri="{FF2B5EF4-FFF2-40B4-BE49-F238E27FC236}">
                  <a16:creationId xmlns:a16="http://schemas.microsoft.com/office/drawing/2014/main" id="{00000000-0008-0000-0100-00005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916</xdr:row>
          <xdr:rowOff>28575</xdr:rowOff>
        </xdr:from>
        <xdr:to>
          <xdr:col>1</xdr:col>
          <xdr:colOff>285750</xdr:colOff>
          <xdr:row>916</xdr:row>
          <xdr:rowOff>190500</xdr:rowOff>
        </xdr:to>
        <xdr:sp macro="" textlink="">
          <xdr:nvSpPr>
            <xdr:cNvPr id="4702" name="Check Box 1814" hidden="1">
              <a:extLst>
                <a:ext uri="{63B3BB69-23CF-44E3-9099-C40C66FF867C}">
                  <a14:compatExt spid="_x0000_s3862"/>
                </a:ext>
                <a:ext uri="{FF2B5EF4-FFF2-40B4-BE49-F238E27FC236}">
                  <a16:creationId xmlns:a16="http://schemas.microsoft.com/office/drawing/2014/main" id="{00000000-0008-0000-0100-00005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917</xdr:row>
          <xdr:rowOff>28575</xdr:rowOff>
        </xdr:from>
        <xdr:to>
          <xdr:col>1</xdr:col>
          <xdr:colOff>285750</xdr:colOff>
          <xdr:row>917</xdr:row>
          <xdr:rowOff>190500</xdr:rowOff>
        </xdr:to>
        <xdr:sp macro="" textlink="">
          <xdr:nvSpPr>
            <xdr:cNvPr id="4703" name="Check Box 1815" hidden="1">
              <a:extLst>
                <a:ext uri="{63B3BB69-23CF-44E3-9099-C40C66FF867C}">
                  <a14:compatExt spid="_x0000_s3863"/>
                </a:ext>
                <a:ext uri="{FF2B5EF4-FFF2-40B4-BE49-F238E27FC236}">
                  <a16:creationId xmlns:a16="http://schemas.microsoft.com/office/drawing/2014/main" id="{00000000-0008-0000-0100-00005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918</xdr:row>
          <xdr:rowOff>28575</xdr:rowOff>
        </xdr:from>
        <xdr:to>
          <xdr:col>1</xdr:col>
          <xdr:colOff>285750</xdr:colOff>
          <xdr:row>918</xdr:row>
          <xdr:rowOff>190500</xdr:rowOff>
        </xdr:to>
        <xdr:sp macro="" textlink="">
          <xdr:nvSpPr>
            <xdr:cNvPr id="4704" name="Check Box 1816" hidden="1">
              <a:extLst>
                <a:ext uri="{63B3BB69-23CF-44E3-9099-C40C66FF867C}">
                  <a14:compatExt spid="_x0000_s3864"/>
                </a:ext>
                <a:ext uri="{FF2B5EF4-FFF2-40B4-BE49-F238E27FC236}">
                  <a16:creationId xmlns:a16="http://schemas.microsoft.com/office/drawing/2014/main" id="{00000000-0008-0000-0100-00006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919</xdr:row>
          <xdr:rowOff>28575</xdr:rowOff>
        </xdr:from>
        <xdr:to>
          <xdr:col>1</xdr:col>
          <xdr:colOff>285750</xdr:colOff>
          <xdr:row>919</xdr:row>
          <xdr:rowOff>190500</xdr:rowOff>
        </xdr:to>
        <xdr:sp macro="" textlink="">
          <xdr:nvSpPr>
            <xdr:cNvPr id="4705" name="Check Box 1817" hidden="1">
              <a:extLst>
                <a:ext uri="{63B3BB69-23CF-44E3-9099-C40C66FF867C}">
                  <a14:compatExt spid="_x0000_s3865"/>
                </a:ext>
                <a:ext uri="{FF2B5EF4-FFF2-40B4-BE49-F238E27FC236}">
                  <a16:creationId xmlns:a16="http://schemas.microsoft.com/office/drawing/2014/main" id="{00000000-0008-0000-0100-00006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920</xdr:row>
          <xdr:rowOff>28575</xdr:rowOff>
        </xdr:from>
        <xdr:to>
          <xdr:col>1</xdr:col>
          <xdr:colOff>285750</xdr:colOff>
          <xdr:row>920</xdr:row>
          <xdr:rowOff>190500</xdr:rowOff>
        </xdr:to>
        <xdr:sp macro="" textlink="">
          <xdr:nvSpPr>
            <xdr:cNvPr id="4706" name="Check Box 1818" hidden="1">
              <a:extLst>
                <a:ext uri="{63B3BB69-23CF-44E3-9099-C40C66FF867C}">
                  <a14:compatExt spid="_x0000_s3866"/>
                </a:ext>
                <a:ext uri="{FF2B5EF4-FFF2-40B4-BE49-F238E27FC236}">
                  <a16:creationId xmlns:a16="http://schemas.microsoft.com/office/drawing/2014/main" id="{00000000-0008-0000-0100-00006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921</xdr:row>
          <xdr:rowOff>28575</xdr:rowOff>
        </xdr:from>
        <xdr:to>
          <xdr:col>1</xdr:col>
          <xdr:colOff>285750</xdr:colOff>
          <xdr:row>921</xdr:row>
          <xdr:rowOff>190500</xdr:rowOff>
        </xdr:to>
        <xdr:sp macro="" textlink="">
          <xdr:nvSpPr>
            <xdr:cNvPr id="4707" name="Check Box 1819" hidden="1">
              <a:extLst>
                <a:ext uri="{63B3BB69-23CF-44E3-9099-C40C66FF867C}">
                  <a14:compatExt spid="_x0000_s3867"/>
                </a:ext>
                <a:ext uri="{FF2B5EF4-FFF2-40B4-BE49-F238E27FC236}">
                  <a16:creationId xmlns:a16="http://schemas.microsoft.com/office/drawing/2014/main" id="{00000000-0008-0000-0100-00006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944</xdr:row>
          <xdr:rowOff>28575</xdr:rowOff>
        </xdr:from>
        <xdr:to>
          <xdr:col>1</xdr:col>
          <xdr:colOff>285750</xdr:colOff>
          <xdr:row>944</xdr:row>
          <xdr:rowOff>190500</xdr:rowOff>
        </xdr:to>
        <xdr:sp macro="" textlink="">
          <xdr:nvSpPr>
            <xdr:cNvPr id="4708" name="Check Box 1820" hidden="1">
              <a:extLst>
                <a:ext uri="{63B3BB69-23CF-44E3-9099-C40C66FF867C}">
                  <a14:compatExt spid="_x0000_s3868"/>
                </a:ext>
                <a:ext uri="{FF2B5EF4-FFF2-40B4-BE49-F238E27FC236}">
                  <a16:creationId xmlns:a16="http://schemas.microsoft.com/office/drawing/2014/main" id="{00000000-0008-0000-0100-00006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945</xdr:row>
          <xdr:rowOff>28575</xdr:rowOff>
        </xdr:from>
        <xdr:to>
          <xdr:col>1</xdr:col>
          <xdr:colOff>285750</xdr:colOff>
          <xdr:row>945</xdr:row>
          <xdr:rowOff>190500</xdr:rowOff>
        </xdr:to>
        <xdr:sp macro="" textlink="">
          <xdr:nvSpPr>
            <xdr:cNvPr id="4709" name="Check Box 1821" hidden="1">
              <a:extLst>
                <a:ext uri="{63B3BB69-23CF-44E3-9099-C40C66FF867C}">
                  <a14:compatExt spid="_x0000_s3869"/>
                </a:ext>
                <a:ext uri="{FF2B5EF4-FFF2-40B4-BE49-F238E27FC236}">
                  <a16:creationId xmlns:a16="http://schemas.microsoft.com/office/drawing/2014/main" id="{00000000-0008-0000-0100-00006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946</xdr:row>
          <xdr:rowOff>28575</xdr:rowOff>
        </xdr:from>
        <xdr:to>
          <xdr:col>1</xdr:col>
          <xdr:colOff>285750</xdr:colOff>
          <xdr:row>946</xdr:row>
          <xdr:rowOff>190500</xdr:rowOff>
        </xdr:to>
        <xdr:sp macro="" textlink="">
          <xdr:nvSpPr>
            <xdr:cNvPr id="4710" name="Check Box 1822" hidden="1">
              <a:extLst>
                <a:ext uri="{63B3BB69-23CF-44E3-9099-C40C66FF867C}">
                  <a14:compatExt spid="_x0000_s3870"/>
                </a:ext>
                <a:ext uri="{FF2B5EF4-FFF2-40B4-BE49-F238E27FC236}">
                  <a16:creationId xmlns:a16="http://schemas.microsoft.com/office/drawing/2014/main" id="{00000000-0008-0000-0100-00006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947</xdr:row>
          <xdr:rowOff>28575</xdr:rowOff>
        </xdr:from>
        <xdr:to>
          <xdr:col>1</xdr:col>
          <xdr:colOff>285750</xdr:colOff>
          <xdr:row>947</xdr:row>
          <xdr:rowOff>190500</xdr:rowOff>
        </xdr:to>
        <xdr:sp macro="" textlink="">
          <xdr:nvSpPr>
            <xdr:cNvPr id="4711" name="Check Box 1823" hidden="1">
              <a:extLst>
                <a:ext uri="{63B3BB69-23CF-44E3-9099-C40C66FF867C}">
                  <a14:compatExt spid="_x0000_s3871"/>
                </a:ext>
                <a:ext uri="{FF2B5EF4-FFF2-40B4-BE49-F238E27FC236}">
                  <a16:creationId xmlns:a16="http://schemas.microsoft.com/office/drawing/2014/main" id="{00000000-0008-0000-0100-00006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948</xdr:row>
          <xdr:rowOff>28575</xdr:rowOff>
        </xdr:from>
        <xdr:to>
          <xdr:col>1</xdr:col>
          <xdr:colOff>285750</xdr:colOff>
          <xdr:row>948</xdr:row>
          <xdr:rowOff>190500</xdr:rowOff>
        </xdr:to>
        <xdr:sp macro="" textlink="">
          <xdr:nvSpPr>
            <xdr:cNvPr id="4712" name="Check Box 1824" hidden="1">
              <a:extLst>
                <a:ext uri="{63B3BB69-23CF-44E3-9099-C40C66FF867C}">
                  <a14:compatExt spid="_x0000_s3872"/>
                </a:ext>
                <a:ext uri="{FF2B5EF4-FFF2-40B4-BE49-F238E27FC236}">
                  <a16:creationId xmlns:a16="http://schemas.microsoft.com/office/drawing/2014/main" id="{00000000-0008-0000-0100-00006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949</xdr:row>
          <xdr:rowOff>28575</xdr:rowOff>
        </xdr:from>
        <xdr:to>
          <xdr:col>1</xdr:col>
          <xdr:colOff>285750</xdr:colOff>
          <xdr:row>949</xdr:row>
          <xdr:rowOff>190500</xdr:rowOff>
        </xdr:to>
        <xdr:sp macro="" textlink="">
          <xdr:nvSpPr>
            <xdr:cNvPr id="4713" name="Check Box 1825" hidden="1">
              <a:extLst>
                <a:ext uri="{63B3BB69-23CF-44E3-9099-C40C66FF867C}">
                  <a14:compatExt spid="_x0000_s3873"/>
                </a:ext>
                <a:ext uri="{FF2B5EF4-FFF2-40B4-BE49-F238E27FC236}">
                  <a16:creationId xmlns:a16="http://schemas.microsoft.com/office/drawing/2014/main" id="{00000000-0008-0000-0100-00006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950</xdr:row>
          <xdr:rowOff>28575</xdr:rowOff>
        </xdr:from>
        <xdr:to>
          <xdr:col>1</xdr:col>
          <xdr:colOff>285750</xdr:colOff>
          <xdr:row>950</xdr:row>
          <xdr:rowOff>190500</xdr:rowOff>
        </xdr:to>
        <xdr:sp macro="" textlink="">
          <xdr:nvSpPr>
            <xdr:cNvPr id="4714" name="Check Box 1826" hidden="1">
              <a:extLst>
                <a:ext uri="{63B3BB69-23CF-44E3-9099-C40C66FF867C}">
                  <a14:compatExt spid="_x0000_s3874"/>
                </a:ext>
                <a:ext uri="{FF2B5EF4-FFF2-40B4-BE49-F238E27FC236}">
                  <a16:creationId xmlns:a16="http://schemas.microsoft.com/office/drawing/2014/main" id="{00000000-0008-0000-0100-00006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951</xdr:row>
          <xdr:rowOff>28575</xdr:rowOff>
        </xdr:from>
        <xdr:to>
          <xdr:col>1</xdr:col>
          <xdr:colOff>285750</xdr:colOff>
          <xdr:row>951</xdr:row>
          <xdr:rowOff>190500</xdr:rowOff>
        </xdr:to>
        <xdr:sp macro="" textlink="">
          <xdr:nvSpPr>
            <xdr:cNvPr id="4715" name="Check Box 1827" hidden="1">
              <a:extLst>
                <a:ext uri="{63B3BB69-23CF-44E3-9099-C40C66FF867C}">
                  <a14:compatExt spid="_x0000_s3875"/>
                </a:ext>
                <a:ext uri="{FF2B5EF4-FFF2-40B4-BE49-F238E27FC236}">
                  <a16:creationId xmlns:a16="http://schemas.microsoft.com/office/drawing/2014/main" id="{00000000-0008-0000-0100-00006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952</xdr:row>
          <xdr:rowOff>28575</xdr:rowOff>
        </xdr:from>
        <xdr:to>
          <xdr:col>1</xdr:col>
          <xdr:colOff>285750</xdr:colOff>
          <xdr:row>952</xdr:row>
          <xdr:rowOff>190500</xdr:rowOff>
        </xdr:to>
        <xdr:sp macro="" textlink="">
          <xdr:nvSpPr>
            <xdr:cNvPr id="4716" name="Check Box 1828" hidden="1">
              <a:extLst>
                <a:ext uri="{63B3BB69-23CF-44E3-9099-C40C66FF867C}">
                  <a14:compatExt spid="_x0000_s3876"/>
                </a:ext>
                <a:ext uri="{FF2B5EF4-FFF2-40B4-BE49-F238E27FC236}">
                  <a16:creationId xmlns:a16="http://schemas.microsoft.com/office/drawing/2014/main" id="{00000000-0008-0000-0100-00006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953</xdr:row>
          <xdr:rowOff>28575</xdr:rowOff>
        </xdr:from>
        <xdr:to>
          <xdr:col>1</xdr:col>
          <xdr:colOff>285750</xdr:colOff>
          <xdr:row>953</xdr:row>
          <xdr:rowOff>190500</xdr:rowOff>
        </xdr:to>
        <xdr:sp macro="" textlink="">
          <xdr:nvSpPr>
            <xdr:cNvPr id="4717" name="Check Box 1829" hidden="1">
              <a:extLst>
                <a:ext uri="{63B3BB69-23CF-44E3-9099-C40C66FF867C}">
                  <a14:compatExt spid="_x0000_s3877"/>
                </a:ext>
                <a:ext uri="{FF2B5EF4-FFF2-40B4-BE49-F238E27FC236}">
                  <a16:creationId xmlns:a16="http://schemas.microsoft.com/office/drawing/2014/main" id="{00000000-0008-0000-0100-00006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954</xdr:row>
          <xdr:rowOff>28575</xdr:rowOff>
        </xdr:from>
        <xdr:to>
          <xdr:col>1</xdr:col>
          <xdr:colOff>285750</xdr:colOff>
          <xdr:row>954</xdr:row>
          <xdr:rowOff>190500</xdr:rowOff>
        </xdr:to>
        <xdr:sp macro="" textlink="">
          <xdr:nvSpPr>
            <xdr:cNvPr id="4718" name="Check Box 1830" hidden="1">
              <a:extLst>
                <a:ext uri="{63B3BB69-23CF-44E3-9099-C40C66FF867C}">
                  <a14:compatExt spid="_x0000_s3878"/>
                </a:ext>
                <a:ext uri="{FF2B5EF4-FFF2-40B4-BE49-F238E27FC236}">
                  <a16:creationId xmlns:a16="http://schemas.microsoft.com/office/drawing/2014/main" id="{00000000-0008-0000-0100-00006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955</xdr:row>
          <xdr:rowOff>28575</xdr:rowOff>
        </xdr:from>
        <xdr:to>
          <xdr:col>1</xdr:col>
          <xdr:colOff>285750</xdr:colOff>
          <xdr:row>955</xdr:row>
          <xdr:rowOff>190500</xdr:rowOff>
        </xdr:to>
        <xdr:sp macro="" textlink="">
          <xdr:nvSpPr>
            <xdr:cNvPr id="4719" name="Check Box 1831" hidden="1">
              <a:extLst>
                <a:ext uri="{63B3BB69-23CF-44E3-9099-C40C66FF867C}">
                  <a14:compatExt spid="_x0000_s3879"/>
                </a:ext>
                <a:ext uri="{FF2B5EF4-FFF2-40B4-BE49-F238E27FC236}">
                  <a16:creationId xmlns:a16="http://schemas.microsoft.com/office/drawing/2014/main" id="{00000000-0008-0000-0100-00006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956</xdr:row>
          <xdr:rowOff>28575</xdr:rowOff>
        </xdr:from>
        <xdr:to>
          <xdr:col>1</xdr:col>
          <xdr:colOff>285750</xdr:colOff>
          <xdr:row>956</xdr:row>
          <xdr:rowOff>190500</xdr:rowOff>
        </xdr:to>
        <xdr:sp macro="" textlink="">
          <xdr:nvSpPr>
            <xdr:cNvPr id="4720" name="Check Box 1832" hidden="1">
              <a:extLst>
                <a:ext uri="{63B3BB69-23CF-44E3-9099-C40C66FF867C}">
                  <a14:compatExt spid="_x0000_s3880"/>
                </a:ext>
                <a:ext uri="{FF2B5EF4-FFF2-40B4-BE49-F238E27FC236}">
                  <a16:creationId xmlns:a16="http://schemas.microsoft.com/office/drawing/2014/main" id="{00000000-0008-0000-0100-00007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957</xdr:row>
          <xdr:rowOff>28575</xdr:rowOff>
        </xdr:from>
        <xdr:to>
          <xdr:col>1</xdr:col>
          <xdr:colOff>285750</xdr:colOff>
          <xdr:row>957</xdr:row>
          <xdr:rowOff>190500</xdr:rowOff>
        </xdr:to>
        <xdr:sp macro="" textlink="">
          <xdr:nvSpPr>
            <xdr:cNvPr id="4721" name="Check Box 1833" hidden="1">
              <a:extLst>
                <a:ext uri="{63B3BB69-23CF-44E3-9099-C40C66FF867C}">
                  <a14:compatExt spid="_x0000_s3881"/>
                </a:ext>
                <a:ext uri="{FF2B5EF4-FFF2-40B4-BE49-F238E27FC236}">
                  <a16:creationId xmlns:a16="http://schemas.microsoft.com/office/drawing/2014/main" id="{00000000-0008-0000-0100-00007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959</xdr:row>
          <xdr:rowOff>28575</xdr:rowOff>
        </xdr:from>
        <xdr:to>
          <xdr:col>1</xdr:col>
          <xdr:colOff>285750</xdr:colOff>
          <xdr:row>959</xdr:row>
          <xdr:rowOff>190500</xdr:rowOff>
        </xdr:to>
        <xdr:sp macro="" textlink="">
          <xdr:nvSpPr>
            <xdr:cNvPr id="4722" name="Check Box 1834" hidden="1">
              <a:extLst>
                <a:ext uri="{63B3BB69-23CF-44E3-9099-C40C66FF867C}">
                  <a14:compatExt spid="_x0000_s3882"/>
                </a:ext>
                <a:ext uri="{FF2B5EF4-FFF2-40B4-BE49-F238E27FC236}">
                  <a16:creationId xmlns:a16="http://schemas.microsoft.com/office/drawing/2014/main" id="{00000000-0008-0000-0100-00007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960</xdr:row>
          <xdr:rowOff>28575</xdr:rowOff>
        </xdr:from>
        <xdr:to>
          <xdr:col>1</xdr:col>
          <xdr:colOff>285750</xdr:colOff>
          <xdr:row>960</xdr:row>
          <xdr:rowOff>190500</xdr:rowOff>
        </xdr:to>
        <xdr:sp macro="" textlink="">
          <xdr:nvSpPr>
            <xdr:cNvPr id="4723" name="Check Box 1835" hidden="1">
              <a:extLst>
                <a:ext uri="{63B3BB69-23CF-44E3-9099-C40C66FF867C}">
                  <a14:compatExt spid="_x0000_s3883"/>
                </a:ext>
                <a:ext uri="{FF2B5EF4-FFF2-40B4-BE49-F238E27FC236}">
                  <a16:creationId xmlns:a16="http://schemas.microsoft.com/office/drawing/2014/main" id="{00000000-0008-0000-0100-00007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964</xdr:row>
          <xdr:rowOff>28575</xdr:rowOff>
        </xdr:from>
        <xdr:to>
          <xdr:col>1</xdr:col>
          <xdr:colOff>285750</xdr:colOff>
          <xdr:row>964</xdr:row>
          <xdr:rowOff>190500</xdr:rowOff>
        </xdr:to>
        <xdr:sp macro="" textlink="">
          <xdr:nvSpPr>
            <xdr:cNvPr id="4724" name="Check Box 1836" hidden="1">
              <a:extLst>
                <a:ext uri="{63B3BB69-23CF-44E3-9099-C40C66FF867C}">
                  <a14:compatExt spid="_x0000_s3884"/>
                </a:ext>
                <a:ext uri="{FF2B5EF4-FFF2-40B4-BE49-F238E27FC236}">
                  <a16:creationId xmlns:a16="http://schemas.microsoft.com/office/drawing/2014/main" id="{00000000-0008-0000-0100-00007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965</xdr:row>
          <xdr:rowOff>28575</xdr:rowOff>
        </xdr:from>
        <xdr:to>
          <xdr:col>1</xdr:col>
          <xdr:colOff>285750</xdr:colOff>
          <xdr:row>965</xdr:row>
          <xdr:rowOff>190500</xdr:rowOff>
        </xdr:to>
        <xdr:sp macro="" textlink="">
          <xdr:nvSpPr>
            <xdr:cNvPr id="4725" name="Check Box 1837" hidden="1">
              <a:extLst>
                <a:ext uri="{63B3BB69-23CF-44E3-9099-C40C66FF867C}">
                  <a14:compatExt spid="_x0000_s3885"/>
                </a:ext>
                <a:ext uri="{FF2B5EF4-FFF2-40B4-BE49-F238E27FC236}">
                  <a16:creationId xmlns:a16="http://schemas.microsoft.com/office/drawing/2014/main" id="{00000000-0008-0000-0100-00007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966</xdr:row>
          <xdr:rowOff>28575</xdr:rowOff>
        </xdr:from>
        <xdr:to>
          <xdr:col>1</xdr:col>
          <xdr:colOff>285750</xdr:colOff>
          <xdr:row>966</xdr:row>
          <xdr:rowOff>190500</xdr:rowOff>
        </xdr:to>
        <xdr:sp macro="" textlink="">
          <xdr:nvSpPr>
            <xdr:cNvPr id="4726" name="Check Box 1838" hidden="1">
              <a:extLst>
                <a:ext uri="{63B3BB69-23CF-44E3-9099-C40C66FF867C}">
                  <a14:compatExt spid="_x0000_s3886"/>
                </a:ext>
                <a:ext uri="{FF2B5EF4-FFF2-40B4-BE49-F238E27FC236}">
                  <a16:creationId xmlns:a16="http://schemas.microsoft.com/office/drawing/2014/main" id="{00000000-0008-0000-0100-00007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967</xdr:row>
          <xdr:rowOff>28575</xdr:rowOff>
        </xdr:from>
        <xdr:to>
          <xdr:col>1</xdr:col>
          <xdr:colOff>285750</xdr:colOff>
          <xdr:row>967</xdr:row>
          <xdr:rowOff>190500</xdr:rowOff>
        </xdr:to>
        <xdr:sp macro="" textlink="">
          <xdr:nvSpPr>
            <xdr:cNvPr id="4727" name="Check Box 1839" hidden="1">
              <a:extLst>
                <a:ext uri="{63B3BB69-23CF-44E3-9099-C40C66FF867C}">
                  <a14:compatExt spid="_x0000_s3887"/>
                </a:ext>
                <a:ext uri="{FF2B5EF4-FFF2-40B4-BE49-F238E27FC236}">
                  <a16:creationId xmlns:a16="http://schemas.microsoft.com/office/drawing/2014/main" id="{00000000-0008-0000-0100-00007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968</xdr:row>
          <xdr:rowOff>28575</xdr:rowOff>
        </xdr:from>
        <xdr:to>
          <xdr:col>1</xdr:col>
          <xdr:colOff>285750</xdr:colOff>
          <xdr:row>968</xdr:row>
          <xdr:rowOff>190500</xdr:rowOff>
        </xdr:to>
        <xdr:sp macro="" textlink="">
          <xdr:nvSpPr>
            <xdr:cNvPr id="4728" name="Check Box 1840" hidden="1">
              <a:extLst>
                <a:ext uri="{63B3BB69-23CF-44E3-9099-C40C66FF867C}">
                  <a14:compatExt spid="_x0000_s3888"/>
                </a:ext>
                <a:ext uri="{FF2B5EF4-FFF2-40B4-BE49-F238E27FC236}">
                  <a16:creationId xmlns:a16="http://schemas.microsoft.com/office/drawing/2014/main" id="{00000000-0008-0000-0100-00007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969</xdr:row>
          <xdr:rowOff>28575</xdr:rowOff>
        </xdr:from>
        <xdr:to>
          <xdr:col>1</xdr:col>
          <xdr:colOff>285750</xdr:colOff>
          <xdr:row>969</xdr:row>
          <xdr:rowOff>190500</xdr:rowOff>
        </xdr:to>
        <xdr:sp macro="" textlink="">
          <xdr:nvSpPr>
            <xdr:cNvPr id="4729" name="Check Box 1841" hidden="1">
              <a:extLst>
                <a:ext uri="{63B3BB69-23CF-44E3-9099-C40C66FF867C}">
                  <a14:compatExt spid="_x0000_s3889"/>
                </a:ext>
                <a:ext uri="{FF2B5EF4-FFF2-40B4-BE49-F238E27FC236}">
                  <a16:creationId xmlns:a16="http://schemas.microsoft.com/office/drawing/2014/main" id="{00000000-0008-0000-0100-00007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970</xdr:row>
          <xdr:rowOff>28575</xdr:rowOff>
        </xdr:from>
        <xdr:to>
          <xdr:col>1</xdr:col>
          <xdr:colOff>285750</xdr:colOff>
          <xdr:row>970</xdr:row>
          <xdr:rowOff>190500</xdr:rowOff>
        </xdr:to>
        <xdr:sp macro="" textlink="">
          <xdr:nvSpPr>
            <xdr:cNvPr id="4730" name="Check Box 1842" hidden="1">
              <a:extLst>
                <a:ext uri="{63B3BB69-23CF-44E3-9099-C40C66FF867C}">
                  <a14:compatExt spid="_x0000_s3890"/>
                </a:ext>
                <a:ext uri="{FF2B5EF4-FFF2-40B4-BE49-F238E27FC236}">
                  <a16:creationId xmlns:a16="http://schemas.microsoft.com/office/drawing/2014/main" id="{00000000-0008-0000-0100-00007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971</xdr:row>
          <xdr:rowOff>28575</xdr:rowOff>
        </xdr:from>
        <xdr:to>
          <xdr:col>1</xdr:col>
          <xdr:colOff>285750</xdr:colOff>
          <xdr:row>971</xdr:row>
          <xdr:rowOff>190500</xdr:rowOff>
        </xdr:to>
        <xdr:sp macro="" textlink="">
          <xdr:nvSpPr>
            <xdr:cNvPr id="4731" name="Check Box 1843" hidden="1">
              <a:extLst>
                <a:ext uri="{63B3BB69-23CF-44E3-9099-C40C66FF867C}">
                  <a14:compatExt spid="_x0000_s3891"/>
                </a:ext>
                <a:ext uri="{FF2B5EF4-FFF2-40B4-BE49-F238E27FC236}">
                  <a16:creationId xmlns:a16="http://schemas.microsoft.com/office/drawing/2014/main" id="{00000000-0008-0000-0100-00007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972</xdr:row>
          <xdr:rowOff>28575</xdr:rowOff>
        </xdr:from>
        <xdr:to>
          <xdr:col>1</xdr:col>
          <xdr:colOff>285750</xdr:colOff>
          <xdr:row>972</xdr:row>
          <xdr:rowOff>190500</xdr:rowOff>
        </xdr:to>
        <xdr:sp macro="" textlink="">
          <xdr:nvSpPr>
            <xdr:cNvPr id="4732" name="Check Box 1844" hidden="1">
              <a:extLst>
                <a:ext uri="{63B3BB69-23CF-44E3-9099-C40C66FF867C}">
                  <a14:compatExt spid="_x0000_s3892"/>
                </a:ext>
                <a:ext uri="{FF2B5EF4-FFF2-40B4-BE49-F238E27FC236}">
                  <a16:creationId xmlns:a16="http://schemas.microsoft.com/office/drawing/2014/main" id="{00000000-0008-0000-0100-00007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973</xdr:row>
          <xdr:rowOff>28575</xdr:rowOff>
        </xdr:from>
        <xdr:to>
          <xdr:col>1</xdr:col>
          <xdr:colOff>285750</xdr:colOff>
          <xdr:row>973</xdr:row>
          <xdr:rowOff>190500</xdr:rowOff>
        </xdr:to>
        <xdr:sp macro="" textlink="">
          <xdr:nvSpPr>
            <xdr:cNvPr id="4733" name="Check Box 1845" hidden="1">
              <a:extLst>
                <a:ext uri="{63B3BB69-23CF-44E3-9099-C40C66FF867C}">
                  <a14:compatExt spid="_x0000_s3893"/>
                </a:ext>
                <a:ext uri="{FF2B5EF4-FFF2-40B4-BE49-F238E27FC236}">
                  <a16:creationId xmlns:a16="http://schemas.microsoft.com/office/drawing/2014/main" id="{00000000-0008-0000-0100-00007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974</xdr:row>
          <xdr:rowOff>28575</xdr:rowOff>
        </xdr:from>
        <xdr:to>
          <xdr:col>1</xdr:col>
          <xdr:colOff>285750</xdr:colOff>
          <xdr:row>974</xdr:row>
          <xdr:rowOff>190500</xdr:rowOff>
        </xdr:to>
        <xdr:sp macro="" textlink="">
          <xdr:nvSpPr>
            <xdr:cNvPr id="4734" name="Check Box 1846" hidden="1">
              <a:extLst>
                <a:ext uri="{63B3BB69-23CF-44E3-9099-C40C66FF867C}">
                  <a14:compatExt spid="_x0000_s3894"/>
                </a:ext>
                <a:ext uri="{FF2B5EF4-FFF2-40B4-BE49-F238E27FC236}">
                  <a16:creationId xmlns:a16="http://schemas.microsoft.com/office/drawing/2014/main" id="{00000000-0008-0000-0100-00007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975</xdr:row>
          <xdr:rowOff>28575</xdr:rowOff>
        </xdr:from>
        <xdr:to>
          <xdr:col>1</xdr:col>
          <xdr:colOff>285750</xdr:colOff>
          <xdr:row>975</xdr:row>
          <xdr:rowOff>190500</xdr:rowOff>
        </xdr:to>
        <xdr:sp macro="" textlink="">
          <xdr:nvSpPr>
            <xdr:cNvPr id="4735" name="Check Box 1847" hidden="1">
              <a:extLst>
                <a:ext uri="{63B3BB69-23CF-44E3-9099-C40C66FF867C}">
                  <a14:compatExt spid="_x0000_s3895"/>
                </a:ext>
                <a:ext uri="{FF2B5EF4-FFF2-40B4-BE49-F238E27FC236}">
                  <a16:creationId xmlns:a16="http://schemas.microsoft.com/office/drawing/2014/main" id="{00000000-0008-0000-0100-00007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976</xdr:row>
          <xdr:rowOff>28575</xdr:rowOff>
        </xdr:from>
        <xdr:to>
          <xdr:col>1</xdr:col>
          <xdr:colOff>285750</xdr:colOff>
          <xdr:row>976</xdr:row>
          <xdr:rowOff>190500</xdr:rowOff>
        </xdr:to>
        <xdr:sp macro="" textlink="">
          <xdr:nvSpPr>
            <xdr:cNvPr id="4736" name="Check Box 1848" hidden="1">
              <a:extLst>
                <a:ext uri="{63B3BB69-23CF-44E3-9099-C40C66FF867C}">
                  <a14:compatExt spid="_x0000_s3896"/>
                </a:ext>
                <a:ext uri="{FF2B5EF4-FFF2-40B4-BE49-F238E27FC236}">
                  <a16:creationId xmlns:a16="http://schemas.microsoft.com/office/drawing/2014/main" id="{00000000-0008-0000-0100-00008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977</xdr:row>
          <xdr:rowOff>28575</xdr:rowOff>
        </xdr:from>
        <xdr:to>
          <xdr:col>1</xdr:col>
          <xdr:colOff>285750</xdr:colOff>
          <xdr:row>977</xdr:row>
          <xdr:rowOff>190500</xdr:rowOff>
        </xdr:to>
        <xdr:sp macro="" textlink="">
          <xdr:nvSpPr>
            <xdr:cNvPr id="4737" name="Check Box 1849" hidden="1">
              <a:extLst>
                <a:ext uri="{63B3BB69-23CF-44E3-9099-C40C66FF867C}">
                  <a14:compatExt spid="_x0000_s3897"/>
                </a:ext>
                <a:ext uri="{FF2B5EF4-FFF2-40B4-BE49-F238E27FC236}">
                  <a16:creationId xmlns:a16="http://schemas.microsoft.com/office/drawing/2014/main" id="{00000000-0008-0000-0100-00008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978</xdr:row>
          <xdr:rowOff>28575</xdr:rowOff>
        </xdr:from>
        <xdr:to>
          <xdr:col>1</xdr:col>
          <xdr:colOff>285750</xdr:colOff>
          <xdr:row>978</xdr:row>
          <xdr:rowOff>190500</xdr:rowOff>
        </xdr:to>
        <xdr:sp macro="" textlink="">
          <xdr:nvSpPr>
            <xdr:cNvPr id="4738" name="Check Box 1850" hidden="1">
              <a:extLst>
                <a:ext uri="{63B3BB69-23CF-44E3-9099-C40C66FF867C}">
                  <a14:compatExt spid="_x0000_s3898"/>
                </a:ext>
                <a:ext uri="{FF2B5EF4-FFF2-40B4-BE49-F238E27FC236}">
                  <a16:creationId xmlns:a16="http://schemas.microsoft.com/office/drawing/2014/main" id="{00000000-0008-0000-0100-00008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979</xdr:row>
          <xdr:rowOff>28575</xdr:rowOff>
        </xdr:from>
        <xdr:to>
          <xdr:col>1</xdr:col>
          <xdr:colOff>285750</xdr:colOff>
          <xdr:row>979</xdr:row>
          <xdr:rowOff>190500</xdr:rowOff>
        </xdr:to>
        <xdr:sp macro="" textlink="">
          <xdr:nvSpPr>
            <xdr:cNvPr id="4739" name="Check Box 1851" hidden="1">
              <a:extLst>
                <a:ext uri="{63B3BB69-23CF-44E3-9099-C40C66FF867C}">
                  <a14:compatExt spid="_x0000_s3899"/>
                </a:ext>
                <a:ext uri="{FF2B5EF4-FFF2-40B4-BE49-F238E27FC236}">
                  <a16:creationId xmlns:a16="http://schemas.microsoft.com/office/drawing/2014/main" id="{00000000-0008-0000-0100-00008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980</xdr:row>
          <xdr:rowOff>28575</xdr:rowOff>
        </xdr:from>
        <xdr:to>
          <xdr:col>1</xdr:col>
          <xdr:colOff>285750</xdr:colOff>
          <xdr:row>980</xdr:row>
          <xdr:rowOff>190500</xdr:rowOff>
        </xdr:to>
        <xdr:sp macro="" textlink="">
          <xdr:nvSpPr>
            <xdr:cNvPr id="4740" name="Check Box 1852" hidden="1">
              <a:extLst>
                <a:ext uri="{63B3BB69-23CF-44E3-9099-C40C66FF867C}">
                  <a14:compatExt spid="_x0000_s3900"/>
                </a:ext>
                <a:ext uri="{FF2B5EF4-FFF2-40B4-BE49-F238E27FC236}">
                  <a16:creationId xmlns:a16="http://schemas.microsoft.com/office/drawing/2014/main" id="{00000000-0008-0000-0100-00008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981</xdr:row>
          <xdr:rowOff>28575</xdr:rowOff>
        </xdr:from>
        <xdr:to>
          <xdr:col>1</xdr:col>
          <xdr:colOff>285750</xdr:colOff>
          <xdr:row>981</xdr:row>
          <xdr:rowOff>190500</xdr:rowOff>
        </xdr:to>
        <xdr:sp macro="" textlink="">
          <xdr:nvSpPr>
            <xdr:cNvPr id="4741" name="Check Box 1853" hidden="1">
              <a:extLst>
                <a:ext uri="{63B3BB69-23CF-44E3-9099-C40C66FF867C}">
                  <a14:compatExt spid="_x0000_s3901"/>
                </a:ext>
                <a:ext uri="{FF2B5EF4-FFF2-40B4-BE49-F238E27FC236}">
                  <a16:creationId xmlns:a16="http://schemas.microsoft.com/office/drawing/2014/main" id="{00000000-0008-0000-0100-00008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982</xdr:row>
          <xdr:rowOff>28575</xdr:rowOff>
        </xdr:from>
        <xdr:to>
          <xdr:col>1</xdr:col>
          <xdr:colOff>285750</xdr:colOff>
          <xdr:row>982</xdr:row>
          <xdr:rowOff>190500</xdr:rowOff>
        </xdr:to>
        <xdr:sp macro="" textlink="">
          <xdr:nvSpPr>
            <xdr:cNvPr id="4742" name="Check Box 1854" hidden="1">
              <a:extLst>
                <a:ext uri="{63B3BB69-23CF-44E3-9099-C40C66FF867C}">
                  <a14:compatExt spid="_x0000_s3902"/>
                </a:ext>
                <a:ext uri="{FF2B5EF4-FFF2-40B4-BE49-F238E27FC236}">
                  <a16:creationId xmlns:a16="http://schemas.microsoft.com/office/drawing/2014/main" id="{00000000-0008-0000-0100-00008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983</xdr:row>
          <xdr:rowOff>28575</xdr:rowOff>
        </xdr:from>
        <xdr:to>
          <xdr:col>1</xdr:col>
          <xdr:colOff>285750</xdr:colOff>
          <xdr:row>983</xdr:row>
          <xdr:rowOff>190500</xdr:rowOff>
        </xdr:to>
        <xdr:sp macro="" textlink="">
          <xdr:nvSpPr>
            <xdr:cNvPr id="4743" name="Check Box 1855" hidden="1">
              <a:extLst>
                <a:ext uri="{63B3BB69-23CF-44E3-9099-C40C66FF867C}">
                  <a14:compatExt spid="_x0000_s3903"/>
                </a:ext>
                <a:ext uri="{FF2B5EF4-FFF2-40B4-BE49-F238E27FC236}">
                  <a16:creationId xmlns:a16="http://schemas.microsoft.com/office/drawing/2014/main" id="{00000000-0008-0000-0100-00008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984</xdr:row>
          <xdr:rowOff>28575</xdr:rowOff>
        </xdr:from>
        <xdr:to>
          <xdr:col>1</xdr:col>
          <xdr:colOff>285750</xdr:colOff>
          <xdr:row>984</xdr:row>
          <xdr:rowOff>190500</xdr:rowOff>
        </xdr:to>
        <xdr:sp macro="" textlink="">
          <xdr:nvSpPr>
            <xdr:cNvPr id="4744" name="Check Box 1856" hidden="1">
              <a:extLst>
                <a:ext uri="{63B3BB69-23CF-44E3-9099-C40C66FF867C}">
                  <a14:compatExt spid="_x0000_s3904"/>
                </a:ext>
                <a:ext uri="{FF2B5EF4-FFF2-40B4-BE49-F238E27FC236}">
                  <a16:creationId xmlns:a16="http://schemas.microsoft.com/office/drawing/2014/main" id="{00000000-0008-0000-0100-00008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985</xdr:row>
          <xdr:rowOff>28575</xdr:rowOff>
        </xdr:from>
        <xdr:to>
          <xdr:col>1</xdr:col>
          <xdr:colOff>285750</xdr:colOff>
          <xdr:row>985</xdr:row>
          <xdr:rowOff>190500</xdr:rowOff>
        </xdr:to>
        <xdr:sp macro="" textlink="">
          <xdr:nvSpPr>
            <xdr:cNvPr id="4745" name="Check Box 1857" hidden="1">
              <a:extLst>
                <a:ext uri="{63B3BB69-23CF-44E3-9099-C40C66FF867C}">
                  <a14:compatExt spid="_x0000_s3905"/>
                </a:ext>
                <a:ext uri="{FF2B5EF4-FFF2-40B4-BE49-F238E27FC236}">
                  <a16:creationId xmlns:a16="http://schemas.microsoft.com/office/drawing/2014/main" id="{00000000-0008-0000-0100-00008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986</xdr:row>
          <xdr:rowOff>28575</xdr:rowOff>
        </xdr:from>
        <xdr:to>
          <xdr:col>1</xdr:col>
          <xdr:colOff>285750</xdr:colOff>
          <xdr:row>986</xdr:row>
          <xdr:rowOff>190500</xdr:rowOff>
        </xdr:to>
        <xdr:sp macro="" textlink="">
          <xdr:nvSpPr>
            <xdr:cNvPr id="4746" name="Check Box 1858" hidden="1">
              <a:extLst>
                <a:ext uri="{63B3BB69-23CF-44E3-9099-C40C66FF867C}">
                  <a14:compatExt spid="_x0000_s3906"/>
                </a:ext>
                <a:ext uri="{FF2B5EF4-FFF2-40B4-BE49-F238E27FC236}">
                  <a16:creationId xmlns:a16="http://schemas.microsoft.com/office/drawing/2014/main" id="{00000000-0008-0000-0100-00008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987</xdr:row>
          <xdr:rowOff>28575</xdr:rowOff>
        </xdr:from>
        <xdr:to>
          <xdr:col>1</xdr:col>
          <xdr:colOff>285750</xdr:colOff>
          <xdr:row>987</xdr:row>
          <xdr:rowOff>190500</xdr:rowOff>
        </xdr:to>
        <xdr:sp macro="" textlink="">
          <xdr:nvSpPr>
            <xdr:cNvPr id="4747" name="Check Box 1859" hidden="1">
              <a:extLst>
                <a:ext uri="{63B3BB69-23CF-44E3-9099-C40C66FF867C}">
                  <a14:compatExt spid="_x0000_s3907"/>
                </a:ext>
                <a:ext uri="{FF2B5EF4-FFF2-40B4-BE49-F238E27FC236}">
                  <a16:creationId xmlns:a16="http://schemas.microsoft.com/office/drawing/2014/main" id="{00000000-0008-0000-0100-00008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988</xdr:row>
          <xdr:rowOff>28575</xdr:rowOff>
        </xdr:from>
        <xdr:to>
          <xdr:col>1</xdr:col>
          <xdr:colOff>285750</xdr:colOff>
          <xdr:row>988</xdr:row>
          <xdr:rowOff>190500</xdr:rowOff>
        </xdr:to>
        <xdr:sp macro="" textlink="">
          <xdr:nvSpPr>
            <xdr:cNvPr id="4748" name="Check Box 1860" hidden="1">
              <a:extLst>
                <a:ext uri="{63B3BB69-23CF-44E3-9099-C40C66FF867C}">
                  <a14:compatExt spid="_x0000_s3908"/>
                </a:ext>
                <a:ext uri="{FF2B5EF4-FFF2-40B4-BE49-F238E27FC236}">
                  <a16:creationId xmlns:a16="http://schemas.microsoft.com/office/drawing/2014/main" id="{00000000-0008-0000-0100-00008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989</xdr:row>
          <xdr:rowOff>28575</xdr:rowOff>
        </xdr:from>
        <xdr:to>
          <xdr:col>1</xdr:col>
          <xdr:colOff>285750</xdr:colOff>
          <xdr:row>989</xdr:row>
          <xdr:rowOff>190500</xdr:rowOff>
        </xdr:to>
        <xdr:sp macro="" textlink="">
          <xdr:nvSpPr>
            <xdr:cNvPr id="4749" name="Check Box 1861" hidden="1">
              <a:extLst>
                <a:ext uri="{63B3BB69-23CF-44E3-9099-C40C66FF867C}">
                  <a14:compatExt spid="_x0000_s3909"/>
                </a:ext>
                <a:ext uri="{FF2B5EF4-FFF2-40B4-BE49-F238E27FC236}">
                  <a16:creationId xmlns:a16="http://schemas.microsoft.com/office/drawing/2014/main" id="{00000000-0008-0000-0100-00008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990</xdr:row>
          <xdr:rowOff>28575</xdr:rowOff>
        </xdr:from>
        <xdr:to>
          <xdr:col>1</xdr:col>
          <xdr:colOff>285750</xdr:colOff>
          <xdr:row>990</xdr:row>
          <xdr:rowOff>190500</xdr:rowOff>
        </xdr:to>
        <xdr:sp macro="" textlink="">
          <xdr:nvSpPr>
            <xdr:cNvPr id="4750" name="Check Box 1862" hidden="1">
              <a:extLst>
                <a:ext uri="{63B3BB69-23CF-44E3-9099-C40C66FF867C}">
                  <a14:compatExt spid="_x0000_s3910"/>
                </a:ext>
                <a:ext uri="{FF2B5EF4-FFF2-40B4-BE49-F238E27FC236}">
                  <a16:creationId xmlns:a16="http://schemas.microsoft.com/office/drawing/2014/main" id="{00000000-0008-0000-0100-00008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1013</xdr:row>
          <xdr:rowOff>28575</xdr:rowOff>
        </xdr:from>
        <xdr:to>
          <xdr:col>1</xdr:col>
          <xdr:colOff>285750</xdr:colOff>
          <xdr:row>1013</xdr:row>
          <xdr:rowOff>190500</xdr:rowOff>
        </xdr:to>
        <xdr:sp macro="" textlink="">
          <xdr:nvSpPr>
            <xdr:cNvPr id="4751" name="Check Box 1863" hidden="1">
              <a:extLst>
                <a:ext uri="{63B3BB69-23CF-44E3-9099-C40C66FF867C}">
                  <a14:compatExt spid="_x0000_s3911"/>
                </a:ext>
                <a:ext uri="{FF2B5EF4-FFF2-40B4-BE49-F238E27FC236}">
                  <a16:creationId xmlns:a16="http://schemas.microsoft.com/office/drawing/2014/main" id="{00000000-0008-0000-0100-00008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1014</xdr:row>
          <xdr:rowOff>28575</xdr:rowOff>
        </xdr:from>
        <xdr:to>
          <xdr:col>1</xdr:col>
          <xdr:colOff>285750</xdr:colOff>
          <xdr:row>1014</xdr:row>
          <xdr:rowOff>190500</xdr:rowOff>
        </xdr:to>
        <xdr:sp macro="" textlink="">
          <xdr:nvSpPr>
            <xdr:cNvPr id="4752" name="Check Box 1864" hidden="1">
              <a:extLst>
                <a:ext uri="{63B3BB69-23CF-44E3-9099-C40C66FF867C}">
                  <a14:compatExt spid="_x0000_s3912"/>
                </a:ext>
                <a:ext uri="{FF2B5EF4-FFF2-40B4-BE49-F238E27FC236}">
                  <a16:creationId xmlns:a16="http://schemas.microsoft.com/office/drawing/2014/main" id="{00000000-0008-0000-0100-00009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1015</xdr:row>
          <xdr:rowOff>28575</xdr:rowOff>
        </xdr:from>
        <xdr:to>
          <xdr:col>1</xdr:col>
          <xdr:colOff>285750</xdr:colOff>
          <xdr:row>1015</xdr:row>
          <xdr:rowOff>190500</xdr:rowOff>
        </xdr:to>
        <xdr:sp macro="" textlink="">
          <xdr:nvSpPr>
            <xdr:cNvPr id="4753" name="Check Box 1865" hidden="1">
              <a:extLst>
                <a:ext uri="{63B3BB69-23CF-44E3-9099-C40C66FF867C}">
                  <a14:compatExt spid="_x0000_s3913"/>
                </a:ext>
                <a:ext uri="{FF2B5EF4-FFF2-40B4-BE49-F238E27FC236}">
                  <a16:creationId xmlns:a16="http://schemas.microsoft.com/office/drawing/2014/main" id="{00000000-0008-0000-0100-00009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1016</xdr:row>
          <xdr:rowOff>28575</xdr:rowOff>
        </xdr:from>
        <xdr:to>
          <xdr:col>1</xdr:col>
          <xdr:colOff>285750</xdr:colOff>
          <xdr:row>1016</xdr:row>
          <xdr:rowOff>190500</xdr:rowOff>
        </xdr:to>
        <xdr:sp macro="" textlink="">
          <xdr:nvSpPr>
            <xdr:cNvPr id="4754" name="Check Box 1866" hidden="1">
              <a:extLst>
                <a:ext uri="{63B3BB69-23CF-44E3-9099-C40C66FF867C}">
                  <a14:compatExt spid="_x0000_s3914"/>
                </a:ext>
                <a:ext uri="{FF2B5EF4-FFF2-40B4-BE49-F238E27FC236}">
                  <a16:creationId xmlns:a16="http://schemas.microsoft.com/office/drawing/2014/main" id="{00000000-0008-0000-0100-00009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1017</xdr:row>
          <xdr:rowOff>28575</xdr:rowOff>
        </xdr:from>
        <xdr:to>
          <xdr:col>1</xdr:col>
          <xdr:colOff>285750</xdr:colOff>
          <xdr:row>1017</xdr:row>
          <xdr:rowOff>190500</xdr:rowOff>
        </xdr:to>
        <xdr:sp macro="" textlink="">
          <xdr:nvSpPr>
            <xdr:cNvPr id="4755" name="Check Box 1867" hidden="1">
              <a:extLst>
                <a:ext uri="{63B3BB69-23CF-44E3-9099-C40C66FF867C}">
                  <a14:compatExt spid="_x0000_s3915"/>
                </a:ext>
                <a:ext uri="{FF2B5EF4-FFF2-40B4-BE49-F238E27FC236}">
                  <a16:creationId xmlns:a16="http://schemas.microsoft.com/office/drawing/2014/main" id="{00000000-0008-0000-0100-00009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1018</xdr:row>
          <xdr:rowOff>28575</xdr:rowOff>
        </xdr:from>
        <xdr:to>
          <xdr:col>1</xdr:col>
          <xdr:colOff>285750</xdr:colOff>
          <xdr:row>1018</xdr:row>
          <xdr:rowOff>190500</xdr:rowOff>
        </xdr:to>
        <xdr:sp macro="" textlink="">
          <xdr:nvSpPr>
            <xdr:cNvPr id="4756" name="Check Box 1868" hidden="1">
              <a:extLst>
                <a:ext uri="{63B3BB69-23CF-44E3-9099-C40C66FF867C}">
                  <a14:compatExt spid="_x0000_s3916"/>
                </a:ext>
                <a:ext uri="{FF2B5EF4-FFF2-40B4-BE49-F238E27FC236}">
                  <a16:creationId xmlns:a16="http://schemas.microsoft.com/office/drawing/2014/main" id="{00000000-0008-0000-0100-00009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1019</xdr:row>
          <xdr:rowOff>28575</xdr:rowOff>
        </xdr:from>
        <xdr:to>
          <xdr:col>1</xdr:col>
          <xdr:colOff>285750</xdr:colOff>
          <xdr:row>1019</xdr:row>
          <xdr:rowOff>190500</xdr:rowOff>
        </xdr:to>
        <xdr:sp macro="" textlink="">
          <xdr:nvSpPr>
            <xdr:cNvPr id="4757" name="Check Box 1869" hidden="1">
              <a:extLst>
                <a:ext uri="{63B3BB69-23CF-44E3-9099-C40C66FF867C}">
                  <a14:compatExt spid="_x0000_s3917"/>
                </a:ext>
                <a:ext uri="{FF2B5EF4-FFF2-40B4-BE49-F238E27FC236}">
                  <a16:creationId xmlns:a16="http://schemas.microsoft.com/office/drawing/2014/main" id="{00000000-0008-0000-0100-00009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1020</xdr:row>
          <xdr:rowOff>28575</xdr:rowOff>
        </xdr:from>
        <xdr:to>
          <xdr:col>1</xdr:col>
          <xdr:colOff>285750</xdr:colOff>
          <xdr:row>1020</xdr:row>
          <xdr:rowOff>190500</xdr:rowOff>
        </xdr:to>
        <xdr:sp macro="" textlink="">
          <xdr:nvSpPr>
            <xdr:cNvPr id="4758" name="Check Box 1870" hidden="1">
              <a:extLst>
                <a:ext uri="{63B3BB69-23CF-44E3-9099-C40C66FF867C}">
                  <a14:compatExt spid="_x0000_s3918"/>
                </a:ext>
                <a:ext uri="{FF2B5EF4-FFF2-40B4-BE49-F238E27FC236}">
                  <a16:creationId xmlns:a16="http://schemas.microsoft.com/office/drawing/2014/main" id="{00000000-0008-0000-0100-00009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1021</xdr:row>
          <xdr:rowOff>28575</xdr:rowOff>
        </xdr:from>
        <xdr:to>
          <xdr:col>1</xdr:col>
          <xdr:colOff>285750</xdr:colOff>
          <xdr:row>1021</xdr:row>
          <xdr:rowOff>190500</xdr:rowOff>
        </xdr:to>
        <xdr:sp macro="" textlink="">
          <xdr:nvSpPr>
            <xdr:cNvPr id="4759" name="Check Box 1871" hidden="1">
              <a:extLst>
                <a:ext uri="{63B3BB69-23CF-44E3-9099-C40C66FF867C}">
                  <a14:compatExt spid="_x0000_s3919"/>
                </a:ext>
                <a:ext uri="{FF2B5EF4-FFF2-40B4-BE49-F238E27FC236}">
                  <a16:creationId xmlns:a16="http://schemas.microsoft.com/office/drawing/2014/main" id="{00000000-0008-0000-0100-00009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1022</xdr:row>
          <xdr:rowOff>28575</xdr:rowOff>
        </xdr:from>
        <xdr:to>
          <xdr:col>1</xdr:col>
          <xdr:colOff>285750</xdr:colOff>
          <xdr:row>1022</xdr:row>
          <xdr:rowOff>190500</xdr:rowOff>
        </xdr:to>
        <xdr:sp macro="" textlink="">
          <xdr:nvSpPr>
            <xdr:cNvPr id="4760" name="Check Box 1872" hidden="1">
              <a:extLst>
                <a:ext uri="{63B3BB69-23CF-44E3-9099-C40C66FF867C}">
                  <a14:compatExt spid="_x0000_s3920"/>
                </a:ext>
                <a:ext uri="{FF2B5EF4-FFF2-40B4-BE49-F238E27FC236}">
                  <a16:creationId xmlns:a16="http://schemas.microsoft.com/office/drawing/2014/main" id="{00000000-0008-0000-0100-00009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1023</xdr:row>
          <xdr:rowOff>28575</xdr:rowOff>
        </xdr:from>
        <xdr:to>
          <xdr:col>1</xdr:col>
          <xdr:colOff>285750</xdr:colOff>
          <xdr:row>1023</xdr:row>
          <xdr:rowOff>190500</xdr:rowOff>
        </xdr:to>
        <xdr:sp macro="" textlink="">
          <xdr:nvSpPr>
            <xdr:cNvPr id="4761" name="Check Box 1873" hidden="1">
              <a:extLst>
                <a:ext uri="{63B3BB69-23CF-44E3-9099-C40C66FF867C}">
                  <a14:compatExt spid="_x0000_s3921"/>
                </a:ext>
                <a:ext uri="{FF2B5EF4-FFF2-40B4-BE49-F238E27FC236}">
                  <a16:creationId xmlns:a16="http://schemas.microsoft.com/office/drawing/2014/main" id="{00000000-0008-0000-0100-00009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1024</xdr:row>
          <xdr:rowOff>28575</xdr:rowOff>
        </xdr:from>
        <xdr:to>
          <xdr:col>1</xdr:col>
          <xdr:colOff>285750</xdr:colOff>
          <xdr:row>1024</xdr:row>
          <xdr:rowOff>190500</xdr:rowOff>
        </xdr:to>
        <xdr:sp macro="" textlink="">
          <xdr:nvSpPr>
            <xdr:cNvPr id="4762" name="Check Box 1874" hidden="1">
              <a:extLst>
                <a:ext uri="{63B3BB69-23CF-44E3-9099-C40C66FF867C}">
                  <a14:compatExt spid="_x0000_s3922"/>
                </a:ext>
                <a:ext uri="{FF2B5EF4-FFF2-40B4-BE49-F238E27FC236}">
                  <a16:creationId xmlns:a16="http://schemas.microsoft.com/office/drawing/2014/main" id="{00000000-0008-0000-0100-00009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1025</xdr:row>
          <xdr:rowOff>28575</xdr:rowOff>
        </xdr:from>
        <xdr:to>
          <xdr:col>1</xdr:col>
          <xdr:colOff>285750</xdr:colOff>
          <xdr:row>1025</xdr:row>
          <xdr:rowOff>190500</xdr:rowOff>
        </xdr:to>
        <xdr:sp macro="" textlink="">
          <xdr:nvSpPr>
            <xdr:cNvPr id="4763" name="Check Box 1875" hidden="1">
              <a:extLst>
                <a:ext uri="{63B3BB69-23CF-44E3-9099-C40C66FF867C}">
                  <a14:compatExt spid="_x0000_s3923"/>
                </a:ext>
                <a:ext uri="{FF2B5EF4-FFF2-40B4-BE49-F238E27FC236}">
                  <a16:creationId xmlns:a16="http://schemas.microsoft.com/office/drawing/2014/main" id="{00000000-0008-0000-0100-00009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1026</xdr:row>
          <xdr:rowOff>28575</xdr:rowOff>
        </xdr:from>
        <xdr:to>
          <xdr:col>1</xdr:col>
          <xdr:colOff>285750</xdr:colOff>
          <xdr:row>1026</xdr:row>
          <xdr:rowOff>190500</xdr:rowOff>
        </xdr:to>
        <xdr:sp macro="" textlink="">
          <xdr:nvSpPr>
            <xdr:cNvPr id="4764" name="Check Box 1876" hidden="1">
              <a:extLst>
                <a:ext uri="{63B3BB69-23CF-44E3-9099-C40C66FF867C}">
                  <a14:compatExt spid="_x0000_s3924"/>
                </a:ext>
                <a:ext uri="{FF2B5EF4-FFF2-40B4-BE49-F238E27FC236}">
                  <a16:creationId xmlns:a16="http://schemas.microsoft.com/office/drawing/2014/main" id="{00000000-0008-0000-0100-00009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1028</xdr:row>
          <xdr:rowOff>28575</xdr:rowOff>
        </xdr:from>
        <xdr:to>
          <xdr:col>1</xdr:col>
          <xdr:colOff>285750</xdr:colOff>
          <xdr:row>1028</xdr:row>
          <xdr:rowOff>190500</xdr:rowOff>
        </xdr:to>
        <xdr:sp macro="" textlink="">
          <xdr:nvSpPr>
            <xdr:cNvPr id="4765" name="Check Box 1877" hidden="1">
              <a:extLst>
                <a:ext uri="{63B3BB69-23CF-44E3-9099-C40C66FF867C}">
                  <a14:compatExt spid="_x0000_s3925"/>
                </a:ext>
                <a:ext uri="{FF2B5EF4-FFF2-40B4-BE49-F238E27FC236}">
                  <a16:creationId xmlns:a16="http://schemas.microsoft.com/office/drawing/2014/main" id="{00000000-0008-0000-0100-00009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1029</xdr:row>
          <xdr:rowOff>28575</xdr:rowOff>
        </xdr:from>
        <xdr:to>
          <xdr:col>1</xdr:col>
          <xdr:colOff>285750</xdr:colOff>
          <xdr:row>1029</xdr:row>
          <xdr:rowOff>190500</xdr:rowOff>
        </xdr:to>
        <xdr:sp macro="" textlink="">
          <xdr:nvSpPr>
            <xdr:cNvPr id="4766" name="Check Box 1878" hidden="1">
              <a:extLst>
                <a:ext uri="{63B3BB69-23CF-44E3-9099-C40C66FF867C}">
                  <a14:compatExt spid="_x0000_s3926"/>
                </a:ext>
                <a:ext uri="{FF2B5EF4-FFF2-40B4-BE49-F238E27FC236}">
                  <a16:creationId xmlns:a16="http://schemas.microsoft.com/office/drawing/2014/main" id="{00000000-0008-0000-0100-00009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1033</xdr:row>
          <xdr:rowOff>28575</xdr:rowOff>
        </xdr:from>
        <xdr:to>
          <xdr:col>1</xdr:col>
          <xdr:colOff>285750</xdr:colOff>
          <xdr:row>1033</xdr:row>
          <xdr:rowOff>190500</xdr:rowOff>
        </xdr:to>
        <xdr:sp macro="" textlink="">
          <xdr:nvSpPr>
            <xdr:cNvPr id="4767" name="Check Box 1879" hidden="1">
              <a:extLst>
                <a:ext uri="{63B3BB69-23CF-44E3-9099-C40C66FF867C}">
                  <a14:compatExt spid="_x0000_s3927"/>
                </a:ext>
                <a:ext uri="{FF2B5EF4-FFF2-40B4-BE49-F238E27FC236}">
                  <a16:creationId xmlns:a16="http://schemas.microsoft.com/office/drawing/2014/main" id="{00000000-0008-0000-0100-00009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1034</xdr:row>
          <xdr:rowOff>28575</xdr:rowOff>
        </xdr:from>
        <xdr:to>
          <xdr:col>1</xdr:col>
          <xdr:colOff>285750</xdr:colOff>
          <xdr:row>1034</xdr:row>
          <xdr:rowOff>190500</xdr:rowOff>
        </xdr:to>
        <xdr:sp macro="" textlink="">
          <xdr:nvSpPr>
            <xdr:cNvPr id="4768" name="Check Box 1880" hidden="1">
              <a:extLst>
                <a:ext uri="{63B3BB69-23CF-44E3-9099-C40C66FF867C}">
                  <a14:compatExt spid="_x0000_s3928"/>
                </a:ext>
                <a:ext uri="{FF2B5EF4-FFF2-40B4-BE49-F238E27FC236}">
                  <a16:creationId xmlns:a16="http://schemas.microsoft.com/office/drawing/2014/main" id="{00000000-0008-0000-0100-0000A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1035</xdr:row>
          <xdr:rowOff>28575</xdr:rowOff>
        </xdr:from>
        <xdr:to>
          <xdr:col>1</xdr:col>
          <xdr:colOff>285750</xdr:colOff>
          <xdr:row>1035</xdr:row>
          <xdr:rowOff>190500</xdr:rowOff>
        </xdr:to>
        <xdr:sp macro="" textlink="">
          <xdr:nvSpPr>
            <xdr:cNvPr id="4769" name="Check Box 1881" hidden="1">
              <a:extLst>
                <a:ext uri="{63B3BB69-23CF-44E3-9099-C40C66FF867C}">
                  <a14:compatExt spid="_x0000_s3929"/>
                </a:ext>
                <a:ext uri="{FF2B5EF4-FFF2-40B4-BE49-F238E27FC236}">
                  <a16:creationId xmlns:a16="http://schemas.microsoft.com/office/drawing/2014/main" id="{00000000-0008-0000-0100-0000A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1036</xdr:row>
          <xdr:rowOff>28575</xdr:rowOff>
        </xdr:from>
        <xdr:to>
          <xdr:col>1</xdr:col>
          <xdr:colOff>285750</xdr:colOff>
          <xdr:row>1036</xdr:row>
          <xdr:rowOff>190500</xdr:rowOff>
        </xdr:to>
        <xdr:sp macro="" textlink="">
          <xdr:nvSpPr>
            <xdr:cNvPr id="4770" name="Check Box 1882" hidden="1">
              <a:extLst>
                <a:ext uri="{63B3BB69-23CF-44E3-9099-C40C66FF867C}">
                  <a14:compatExt spid="_x0000_s3930"/>
                </a:ext>
                <a:ext uri="{FF2B5EF4-FFF2-40B4-BE49-F238E27FC236}">
                  <a16:creationId xmlns:a16="http://schemas.microsoft.com/office/drawing/2014/main" id="{00000000-0008-0000-0100-0000A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1037</xdr:row>
          <xdr:rowOff>28575</xdr:rowOff>
        </xdr:from>
        <xdr:to>
          <xdr:col>1</xdr:col>
          <xdr:colOff>285750</xdr:colOff>
          <xdr:row>1037</xdr:row>
          <xdr:rowOff>190500</xdr:rowOff>
        </xdr:to>
        <xdr:sp macro="" textlink="">
          <xdr:nvSpPr>
            <xdr:cNvPr id="4771" name="Check Box 1883" hidden="1">
              <a:extLst>
                <a:ext uri="{63B3BB69-23CF-44E3-9099-C40C66FF867C}">
                  <a14:compatExt spid="_x0000_s3931"/>
                </a:ext>
                <a:ext uri="{FF2B5EF4-FFF2-40B4-BE49-F238E27FC236}">
                  <a16:creationId xmlns:a16="http://schemas.microsoft.com/office/drawing/2014/main" id="{00000000-0008-0000-0100-0000A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1038</xdr:row>
          <xdr:rowOff>28575</xdr:rowOff>
        </xdr:from>
        <xdr:to>
          <xdr:col>1</xdr:col>
          <xdr:colOff>285750</xdr:colOff>
          <xdr:row>1038</xdr:row>
          <xdr:rowOff>190500</xdr:rowOff>
        </xdr:to>
        <xdr:sp macro="" textlink="">
          <xdr:nvSpPr>
            <xdr:cNvPr id="4772" name="Check Box 1884" hidden="1">
              <a:extLst>
                <a:ext uri="{63B3BB69-23CF-44E3-9099-C40C66FF867C}">
                  <a14:compatExt spid="_x0000_s3932"/>
                </a:ext>
                <a:ext uri="{FF2B5EF4-FFF2-40B4-BE49-F238E27FC236}">
                  <a16:creationId xmlns:a16="http://schemas.microsoft.com/office/drawing/2014/main" id="{00000000-0008-0000-0100-0000A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1039</xdr:row>
          <xdr:rowOff>28575</xdr:rowOff>
        </xdr:from>
        <xdr:to>
          <xdr:col>1</xdr:col>
          <xdr:colOff>285750</xdr:colOff>
          <xdr:row>1039</xdr:row>
          <xdr:rowOff>190500</xdr:rowOff>
        </xdr:to>
        <xdr:sp macro="" textlink="">
          <xdr:nvSpPr>
            <xdr:cNvPr id="4773" name="Check Box 1885" hidden="1">
              <a:extLst>
                <a:ext uri="{63B3BB69-23CF-44E3-9099-C40C66FF867C}">
                  <a14:compatExt spid="_x0000_s3933"/>
                </a:ext>
                <a:ext uri="{FF2B5EF4-FFF2-40B4-BE49-F238E27FC236}">
                  <a16:creationId xmlns:a16="http://schemas.microsoft.com/office/drawing/2014/main" id="{00000000-0008-0000-0100-0000A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1040</xdr:row>
          <xdr:rowOff>28575</xdr:rowOff>
        </xdr:from>
        <xdr:to>
          <xdr:col>1</xdr:col>
          <xdr:colOff>285750</xdr:colOff>
          <xdr:row>1040</xdr:row>
          <xdr:rowOff>190500</xdr:rowOff>
        </xdr:to>
        <xdr:sp macro="" textlink="">
          <xdr:nvSpPr>
            <xdr:cNvPr id="4774" name="Check Box 1886" hidden="1">
              <a:extLst>
                <a:ext uri="{63B3BB69-23CF-44E3-9099-C40C66FF867C}">
                  <a14:compatExt spid="_x0000_s3934"/>
                </a:ext>
                <a:ext uri="{FF2B5EF4-FFF2-40B4-BE49-F238E27FC236}">
                  <a16:creationId xmlns:a16="http://schemas.microsoft.com/office/drawing/2014/main" id="{00000000-0008-0000-0100-0000A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1041</xdr:row>
          <xdr:rowOff>28575</xdr:rowOff>
        </xdr:from>
        <xdr:to>
          <xdr:col>1</xdr:col>
          <xdr:colOff>285750</xdr:colOff>
          <xdr:row>1041</xdr:row>
          <xdr:rowOff>190500</xdr:rowOff>
        </xdr:to>
        <xdr:sp macro="" textlink="">
          <xdr:nvSpPr>
            <xdr:cNvPr id="4775" name="Check Box 1887" hidden="1">
              <a:extLst>
                <a:ext uri="{63B3BB69-23CF-44E3-9099-C40C66FF867C}">
                  <a14:compatExt spid="_x0000_s3935"/>
                </a:ext>
                <a:ext uri="{FF2B5EF4-FFF2-40B4-BE49-F238E27FC236}">
                  <a16:creationId xmlns:a16="http://schemas.microsoft.com/office/drawing/2014/main" id="{00000000-0008-0000-0100-0000A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1042</xdr:row>
          <xdr:rowOff>28575</xdr:rowOff>
        </xdr:from>
        <xdr:to>
          <xdr:col>1</xdr:col>
          <xdr:colOff>285750</xdr:colOff>
          <xdr:row>1042</xdr:row>
          <xdr:rowOff>190500</xdr:rowOff>
        </xdr:to>
        <xdr:sp macro="" textlink="">
          <xdr:nvSpPr>
            <xdr:cNvPr id="4776" name="Check Box 1888" hidden="1">
              <a:extLst>
                <a:ext uri="{63B3BB69-23CF-44E3-9099-C40C66FF867C}">
                  <a14:compatExt spid="_x0000_s3936"/>
                </a:ext>
                <a:ext uri="{FF2B5EF4-FFF2-40B4-BE49-F238E27FC236}">
                  <a16:creationId xmlns:a16="http://schemas.microsoft.com/office/drawing/2014/main" id="{00000000-0008-0000-0100-0000A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1043</xdr:row>
          <xdr:rowOff>28575</xdr:rowOff>
        </xdr:from>
        <xdr:to>
          <xdr:col>1</xdr:col>
          <xdr:colOff>285750</xdr:colOff>
          <xdr:row>1043</xdr:row>
          <xdr:rowOff>190500</xdr:rowOff>
        </xdr:to>
        <xdr:sp macro="" textlink="">
          <xdr:nvSpPr>
            <xdr:cNvPr id="4777" name="Check Box 1889" hidden="1">
              <a:extLst>
                <a:ext uri="{63B3BB69-23CF-44E3-9099-C40C66FF867C}">
                  <a14:compatExt spid="_x0000_s3937"/>
                </a:ext>
                <a:ext uri="{FF2B5EF4-FFF2-40B4-BE49-F238E27FC236}">
                  <a16:creationId xmlns:a16="http://schemas.microsoft.com/office/drawing/2014/main" id="{00000000-0008-0000-0100-0000A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1044</xdr:row>
          <xdr:rowOff>28575</xdr:rowOff>
        </xdr:from>
        <xdr:to>
          <xdr:col>1</xdr:col>
          <xdr:colOff>285750</xdr:colOff>
          <xdr:row>1044</xdr:row>
          <xdr:rowOff>190500</xdr:rowOff>
        </xdr:to>
        <xdr:sp macro="" textlink="">
          <xdr:nvSpPr>
            <xdr:cNvPr id="4778" name="Check Box 1890" hidden="1">
              <a:extLst>
                <a:ext uri="{63B3BB69-23CF-44E3-9099-C40C66FF867C}">
                  <a14:compatExt spid="_x0000_s3938"/>
                </a:ext>
                <a:ext uri="{FF2B5EF4-FFF2-40B4-BE49-F238E27FC236}">
                  <a16:creationId xmlns:a16="http://schemas.microsoft.com/office/drawing/2014/main" id="{00000000-0008-0000-0100-0000A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1045</xdr:row>
          <xdr:rowOff>28575</xdr:rowOff>
        </xdr:from>
        <xdr:to>
          <xdr:col>1</xdr:col>
          <xdr:colOff>285750</xdr:colOff>
          <xdr:row>1045</xdr:row>
          <xdr:rowOff>190500</xdr:rowOff>
        </xdr:to>
        <xdr:sp macro="" textlink="">
          <xdr:nvSpPr>
            <xdr:cNvPr id="4779" name="Check Box 1891" hidden="1">
              <a:extLst>
                <a:ext uri="{63B3BB69-23CF-44E3-9099-C40C66FF867C}">
                  <a14:compatExt spid="_x0000_s3939"/>
                </a:ext>
                <a:ext uri="{FF2B5EF4-FFF2-40B4-BE49-F238E27FC236}">
                  <a16:creationId xmlns:a16="http://schemas.microsoft.com/office/drawing/2014/main" id="{00000000-0008-0000-0100-0000A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1046</xdr:row>
          <xdr:rowOff>28575</xdr:rowOff>
        </xdr:from>
        <xdr:to>
          <xdr:col>1</xdr:col>
          <xdr:colOff>285750</xdr:colOff>
          <xdr:row>1046</xdr:row>
          <xdr:rowOff>190500</xdr:rowOff>
        </xdr:to>
        <xdr:sp macro="" textlink="">
          <xdr:nvSpPr>
            <xdr:cNvPr id="4780" name="Check Box 1892" hidden="1">
              <a:extLst>
                <a:ext uri="{63B3BB69-23CF-44E3-9099-C40C66FF867C}">
                  <a14:compatExt spid="_x0000_s3940"/>
                </a:ext>
                <a:ext uri="{FF2B5EF4-FFF2-40B4-BE49-F238E27FC236}">
                  <a16:creationId xmlns:a16="http://schemas.microsoft.com/office/drawing/2014/main" id="{00000000-0008-0000-0100-0000A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1047</xdr:row>
          <xdr:rowOff>28575</xdr:rowOff>
        </xdr:from>
        <xdr:to>
          <xdr:col>1</xdr:col>
          <xdr:colOff>285750</xdr:colOff>
          <xdr:row>1047</xdr:row>
          <xdr:rowOff>190500</xdr:rowOff>
        </xdr:to>
        <xdr:sp macro="" textlink="">
          <xdr:nvSpPr>
            <xdr:cNvPr id="4781" name="Check Box 1893" hidden="1">
              <a:extLst>
                <a:ext uri="{63B3BB69-23CF-44E3-9099-C40C66FF867C}">
                  <a14:compatExt spid="_x0000_s3941"/>
                </a:ext>
                <a:ext uri="{FF2B5EF4-FFF2-40B4-BE49-F238E27FC236}">
                  <a16:creationId xmlns:a16="http://schemas.microsoft.com/office/drawing/2014/main" id="{00000000-0008-0000-0100-0000A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1048</xdr:row>
          <xdr:rowOff>28575</xdr:rowOff>
        </xdr:from>
        <xdr:to>
          <xdr:col>1</xdr:col>
          <xdr:colOff>285750</xdr:colOff>
          <xdr:row>1048</xdr:row>
          <xdr:rowOff>190500</xdr:rowOff>
        </xdr:to>
        <xdr:sp macro="" textlink="">
          <xdr:nvSpPr>
            <xdr:cNvPr id="4782" name="Check Box 1894" hidden="1">
              <a:extLst>
                <a:ext uri="{63B3BB69-23CF-44E3-9099-C40C66FF867C}">
                  <a14:compatExt spid="_x0000_s3942"/>
                </a:ext>
                <a:ext uri="{FF2B5EF4-FFF2-40B4-BE49-F238E27FC236}">
                  <a16:creationId xmlns:a16="http://schemas.microsoft.com/office/drawing/2014/main" id="{00000000-0008-0000-0100-0000A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1049</xdr:row>
          <xdr:rowOff>28575</xdr:rowOff>
        </xdr:from>
        <xdr:to>
          <xdr:col>1</xdr:col>
          <xdr:colOff>285750</xdr:colOff>
          <xdr:row>1049</xdr:row>
          <xdr:rowOff>190500</xdr:rowOff>
        </xdr:to>
        <xdr:sp macro="" textlink="">
          <xdr:nvSpPr>
            <xdr:cNvPr id="4783" name="Check Box 1895" hidden="1">
              <a:extLst>
                <a:ext uri="{63B3BB69-23CF-44E3-9099-C40C66FF867C}">
                  <a14:compatExt spid="_x0000_s3943"/>
                </a:ext>
                <a:ext uri="{FF2B5EF4-FFF2-40B4-BE49-F238E27FC236}">
                  <a16:creationId xmlns:a16="http://schemas.microsoft.com/office/drawing/2014/main" id="{00000000-0008-0000-0100-0000A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1050</xdr:row>
          <xdr:rowOff>28575</xdr:rowOff>
        </xdr:from>
        <xdr:to>
          <xdr:col>1</xdr:col>
          <xdr:colOff>285750</xdr:colOff>
          <xdr:row>1050</xdr:row>
          <xdr:rowOff>190500</xdr:rowOff>
        </xdr:to>
        <xdr:sp macro="" textlink="">
          <xdr:nvSpPr>
            <xdr:cNvPr id="4784" name="Check Box 1896" hidden="1">
              <a:extLst>
                <a:ext uri="{63B3BB69-23CF-44E3-9099-C40C66FF867C}">
                  <a14:compatExt spid="_x0000_s3944"/>
                </a:ext>
                <a:ext uri="{FF2B5EF4-FFF2-40B4-BE49-F238E27FC236}">
                  <a16:creationId xmlns:a16="http://schemas.microsoft.com/office/drawing/2014/main" id="{00000000-0008-0000-0100-0000B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1051</xdr:row>
          <xdr:rowOff>28575</xdr:rowOff>
        </xdr:from>
        <xdr:to>
          <xdr:col>1</xdr:col>
          <xdr:colOff>285750</xdr:colOff>
          <xdr:row>1051</xdr:row>
          <xdr:rowOff>190500</xdr:rowOff>
        </xdr:to>
        <xdr:sp macro="" textlink="">
          <xdr:nvSpPr>
            <xdr:cNvPr id="4785" name="Check Box 1897" hidden="1">
              <a:extLst>
                <a:ext uri="{63B3BB69-23CF-44E3-9099-C40C66FF867C}">
                  <a14:compatExt spid="_x0000_s3945"/>
                </a:ext>
                <a:ext uri="{FF2B5EF4-FFF2-40B4-BE49-F238E27FC236}">
                  <a16:creationId xmlns:a16="http://schemas.microsoft.com/office/drawing/2014/main" id="{00000000-0008-0000-0100-0000B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1052</xdr:row>
          <xdr:rowOff>28575</xdr:rowOff>
        </xdr:from>
        <xdr:to>
          <xdr:col>1</xdr:col>
          <xdr:colOff>285750</xdr:colOff>
          <xdr:row>1052</xdr:row>
          <xdr:rowOff>190500</xdr:rowOff>
        </xdr:to>
        <xdr:sp macro="" textlink="">
          <xdr:nvSpPr>
            <xdr:cNvPr id="4786" name="Check Box 1898" hidden="1">
              <a:extLst>
                <a:ext uri="{63B3BB69-23CF-44E3-9099-C40C66FF867C}">
                  <a14:compatExt spid="_x0000_s3946"/>
                </a:ext>
                <a:ext uri="{FF2B5EF4-FFF2-40B4-BE49-F238E27FC236}">
                  <a16:creationId xmlns:a16="http://schemas.microsoft.com/office/drawing/2014/main" id="{00000000-0008-0000-0100-0000B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1053</xdr:row>
          <xdr:rowOff>28575</xdr:rowOff>
        </xdr:from>
        <xdr:to>
          <xdr:col>1</xdr:col>
          <xdr:colOff>285750</xdr:colOff>
          <xdr:row>1053</xdr:row>
          <xdr:rowOff>190500</xdr:rowOff>
        </xdr:to>
        <xdr:sp macro="" textlink="">
          <xdr:nvSpPr>
            <xdr:cNvPr id="4787" name="Check Box 1899" hidden="1">
              <a:extLst>
                <a:ext uri="{63B3BB69-23CF-44E3-9099-C40C66FF867C}">
                  <a14:compatExt spid="_x0000_s3947"/>
                </a:ext>
                <a:ext uri="{FF2B5EF4-FFF2-40B4-BE49-F238E27FC236}">
                  <a16:creationId xmlns:a16="http://schemas.microsoft.com/office/drawing/2014/main" id="{00000000-0008-0000-0100-0000B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1054</xdr:row>
          <xdr:rowOff>28575</xdr:rowOff>
        </xdr:from>
        <xdr:to>
          <xdr:col>1</xdr:col>
          <xdr:colOff>285750</xdr:colOff>
          <xdr:row>1054</xdr:row>
          <xdr:rowOff>190500</xdr:rowOff>
        </xdr:to>
        <xdr:sp macro="" textlink="">
          <xdr:nvSpPr>
            <xdr:cNvPr id="4788" name="Check Box 1900" hidden="1">
              <a:extLst>
                <a:ext uri="{63B3BB69-23CF-44E3-9099-C40C66FF867C}">
                  <a14:compatExt spid="_x0000_s3948"/>
                </a:ext>
                <a:ext uri="{FF2B5EF4-FFF2-40B4-BE49-F238E27FC236}">
                  <a16:creationId xmlns:a16="http://schemas.microsoft.com/office/drawing/2014/main" id="{00000000-0008-0000-0100-0000B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1055</xdr:row>
          <xdr:rowOff>28575</xdr:rowOff>
        </xdr:from>
        <xdr:to>
          <xdr:col>1</xdr:col>
          <xdr:colOff>285750</xdr:colOff>
          <xdr:row>1055</xdr:row>
          <xdr:rowOff>190500</xdr:rowOff>
        </xdr:to>
        <xdr:sp macro="" textlink="">
          <xdr:nvSpPr>
            <xdr:cNvPr id="4789" name="Check Box 1901" hidden="1">
              <a:extLst>
                <a:ext uri="{63B3BB69-23CF-44E3-9099-C40C66FF867C}">
                  <a14:compatExt spid="_x0000_s3949"/>
                </a:ext>
                <a:ext uri="{FF2B5EF4-FFF2-40B4-BE49-F238E27FC236}">
                  <a16:creationId xmlns:a16="http://schemas.microsoft.com/office/drawing/2014/main" id="{00000000-0008-0000-0100-0000B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1056</xdr:row>
          <xdr:rowOff>28575</xdr:rowOff>
        </xdr:from>
        <xdr:to>
          <xdr:col>1</xdr:col>
          <xdr:colOff>285750</xdr:colOff>
          <xdr:row>1056</xdr:row>
          <xdr:rowOff>190500</xdr:rowOff>
        </xdr:to>
        <xdr:sp macro="" textlink="">
          <xdr:nvSpPr>
            <xdr:cNvPr id="4790" name="Check Box 1902" hidden="1">
              <a:extLst>
                <a:ext uri="{63B3BB69-23CF-44E3-9099-C40C66FF867C}">
                  <a14:compatExt spid="_x0000_s3950"/>
                </a:ext>
                <a:ext uri="{FF2B5EF4-FFF2-40B4-BE49-F238E27FC236}">
                  <a16:creationId xmlns:a16="http://schemas.microsoft.com/office/drawing/2014/main" id="{00000000-0008-0000-0100-0000B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1057</xdr:row>
          <xdr:rowOff>28575</xdr:rowOff>
        </xdr:from>
        <xdr:to>
          <xdr:col>1</xdr:col>
          <xdr:colOff>285750</xdr:colOff>
          <xdr:row>1057</xdr:row>
          <xdr:rowOff>190500</xdr:rowOff>
        </xdr:to>
        <xdr:sp macro="" textlink="">
          <xdr:nvSpPr>
            <xdr:cNvPr id="4791" name="Check Box 1903" hidden="1">
              <a:extLst>
                <a:ext uri="{63B3BB69-23CF-44E3-9099-C40C66FF867C}">
                  <a14:compatExt spid="_x0000_s3951"/>
                </a:ext>
                <a:ext uri="{FF2B5EF4-FFF2-40B4-BE49-F238E27FC236}">
                  <a16:creationId xmlns:a16="http://schemas.microsoft.com/office/drawing/2014/main" id="{00000000-0008-0000-0100-0000B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1058</xdr:row>
          <xdr:rowOff>28575</xdr:rowOff>
        </xdr:from>
        <xdr:to>
          <xdr:col>1</xdr:col>
          <xdr:colOff>285750</xdr:colOff>
          <xdr:row>1058</xdr:row>
          <xdr:rowOff>190500</xdr:rowOff>
        </xdr:to>
        <xdr:sp macro="" textlink="">
          <xdr:nvSpPr>
            <xdr:cNvPr id="4792" name="Check Box 1904" hidden="1">
              <a:extLst>
                <a:ext uri="{63B3BB69-23CF-44E3-9099-C40C66FF867C}">
                  <a14:compatExt spid="_x0000_s3952"/>
                </a:ext>
                <a:ext uri="{FF2B5EF4-FFF2-40B4-BE49-F238E27FC236}">
                  <a16:creationId xmlns:a16="http://schemas.microsoft.com/office/drawing/2014/main" id="{00000000-0008-0000-0100-0000B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1059</xdr:row>
          <xdr:rowOff>28575</xdr:rowOff>
        </xdr:from>
        <xdr:to>
          <xdr:col>1</xdr:col>
          <xdr:colOff>285750</xdr:colOff>
          <xdr:row>1059</xdr:row>
          <xdr:rowOff>190500</xdr:rowOff>
        </xdr:to>
        <xdr:sp macro="" textlink="">
          <xdr:nvSpPr>
            <xdr:cNvPr id="4793" name="Check Box 1905" hidden="1">
              <a:extLst>
                <a:ext uri="{63B3BB69-23CF-44E3-9099-C40C66FF867C}">
                  <a14:compatExt spid="_x0000_s3953"/>
                </a:ext>
                <a:ext uri="{FF2B5EF4-FFF2-40B4-BE49-F238E27FC236}">
                  <a16:creationId xmlns:a16="http://schemas.microsoft.com/office/drawing/2014/main" id="{00000000-0008-0000-0100-0000B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1082</xdr:row>
          <xdr:rowOff>28575</xdr:rowOff>
        </xdr:from>
        <xdr:to>
          <xdr:col>1</xdr:col>
          <xdr:colOff>285750</xdr:colOff>
          <xdr:row>1082</xdr:row>
          <xdr:rowOff>190500</xdr:rowOff>
        </xdr:to>
        <xdr:sp macro="" textlink="">
          <xdr:nvSpPr>
            <xdr:cNvPr id="4794" name="Check Box 1906" hidden="1">
              <a:extLst>
                <a:ext uri="{63B3BB69-23CF-44E3-9099-C40C66FF867C}">
                  <a14:compatExt spid="_x0000_s3954"/>
                </a:ext>
                <a:ext uri="{FF2B5EF4-FFF2-40B4-BE49-F238E27FC236}">
                  <a16:creationId xmlns:a16="http://schemas.microsoft.com/office/drawing/2014/main" id="{00000000-0008-0000-0100-0000B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1083</xdr:row>
          <xdr:rowOff>28575</xdr:rowOff>
        </xdr:from>
        <xdr:to>
          <xdr:col>1</xdr:col>
          <xdr:colOff>285750</xdr:colOff>
          <xdr:row>1083</xdr:row>
          <xdr:rowOff>190500</xdr:rowOff>
        </xdr:to>
        <xdr:sp macro="" textlink="">
          <xdr:nvSpPr>
            <xdr:cNvPr id="4795" name="Check Box 1907" hidden="1">
              <a:extLst>
                <a:ext uri="{63B3BB69-23CF-44E3-9099-C40C66FF867C}">
                  <a14:compatExt spid="_x0000_s3955"/>
                </a:ext>
                <a:ext uri="{FF2B5EF4-FFF2-40B4-BE49-F238E27FC236}">
                  <a16:creationId xmlns:a16="http://schemas.microsoft.com/office/drawing/2014/main" id="{00000000-0008-0000-0100-0000B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1084</xdr:row>
          <xdr:rowOff>28575</xdr:rowOff>
        </xdr:from>
        <xdr:to>
          <xdr:col>1</xdr:col>
          <xdr:colOff>285750</xdr:colOff>
          <xdr:row>1084</xdr:row>
          <xdr:rowOff>190500</xdr:rowOff>
        </xdr:to>
        <xdr:sp macro="" textlink="">
          <xdr:nvSpPr>
            <xdr:cNvPr id="4796" name="Check Box 1908" hidden="1">
              <a:extLst>
                <a:ext uri="{63B3BB69-23CF-44E3-9099-C40C66FF867C}">
                  <a14:compatExt spid="_x0000_s3956"/>
                </a:ext>
                <a:ext uri="{FF2B5EF4-FFF2-40B4-BE49-F238E27FC236}">
                  <a16:creationId xmlns:a16="http://schemas.microsoft.com/office/drawing/2014/main" id="{00000000-0008-0000-0100-0000B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1085</xdr:row>
          <xdr:rowOff>28575</xdr:rowOff>
        </xdr:from>
        <xdr:to>
          <xdr:col>1</xdr:col>
          <xdr:colOff>285750</xdr:colOff>
          <xdr:row>1085</xdr:row>
          <xdr:rowOff>190500</xdr:rowOff>
        </xdr:to>
        <xdr:sp macro="" textlink="">
          <xdr:nvSpPr>
            <xdr:cNvPr id="4797" name="Check Box 1909" hidden="1">
              <a:extLst>
                <a:ext uri="{63B3BB69-23CF-44E3-9099-C40C66FF867C}">
                  <a14:compatExt spid="_x0000_s3957"/>
                </a:ext>
                <a:ext uri="{FF2B5EF4-FFF2-40B4-BE49-F238E27FC236}">
                  <a16:creationId xmlns:a16="http://schemas.microsoft.com/office/drawing/2014/main" id="{00000000-0008-0000-0100-0000B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1086</xdr:row>
          <xdr:rowOff>28575</xdr:rowOff>
        </xdr:from>
        <xdr:to>
          <xdr:col>1</xdr:col>
          <xdr:colOff>285750</xdr:colOff>
          <xdr:row>1086</xdr:row>
          <xdr:rowOff>190500</xdr:rowOff>
        </xdr:to>
        <xdr:sp macro="" textlink="">
          <xdr:nvSpPr>
            <xdr:cNvPr id="4798" name="Check Box 1910" hidden="1">
              <a:extLst>
                <a:ext uri="{63B3BB69-23CF-44E3-9099-C40C66FF867C}">
                  <a14:compatExt spid="_x0000_s3958"/>
                </a:ext>
                <a:ext uri="{FF2B5EF4-FFF2-40B4-BE49-F238E27FC236}">
                  <a16:creationId xmlns:a16="http://schemas.microsoft.com/office/drawing/2014/main" id="{00000000-0008-0000-0100-0000B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1087</xdr:row>
          <xdr:rowOff>28575</xdr:rowOff>
        </xdr:from>
        <xdr:to>
          <xdr:col>1</xdr:col>
          <xdr:colOff>285750</xdr:colOff>
          <xdr:row>1087</xdr:row>
          <xdr:rowOff>190500</xdr:rowOff>
        </xdr:to>
        <xdr:sp macro="" textlink="">
          <xdr:nvSpPr>
            <xdr:cNvPr id="4799" name="Check Box 1911" hidden="1">
              <a:extLst>
                <a:ext uri="{63B3BB69-23CF-44E3-9099-C40C66FF867C}">
                  <a14:compatExt spid="_x0000_s3959"/>
                </a:ext>
                <a:ext uri="{FF2B5EF4-FFF2-40B4-BE49-F238E27FC236}">
                  <a16:creationId xmlns:a16="http://schemas.microsoft.com/office/drawing/2014/main" id="{00000000-0008-0000-0100-0000B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1088</xdr:row>
          <xdr:rowOff>28575</xdr:rowOff>
        </xdr:from>
        <xdr:to>
          <xdr:col>1</xdr:col>
          <xdr:colOff>285750</xdr:colOff>
          <xdr:row>1088</xdr:row>
          <xdr:rowOff>190500</xdr:rowOff>
        </xdr:to>
        <xdr:sp macro="" textlink="">
          <xdr:nvSpPr>
            <xdr:cNvPr id="4800" name="Check Box 1912" hidden="1">
              <a:extLst>
                <a:ext uri="{63B3BB69-23CF-44E3-9099-C40C66FF867C}">
                  <a14:compatExt spid="_x0000_s3960"/>
                </a:ext>
                <a:ext uri="{FF2B5EF4-FFF2-40B4-BE49-F238E27FC236}">
                  <a16:creationId xmlns:a16="http://schemas.microsoft.com/office/drawing/2014/main" id="{00000000-0008-0000-0100-0000C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1089</xdr:row>
          <xdr:rowOff>28575</xdr:rowOff>
        </xdr:from>
        <xdr:to>
          <xdr:col>1</xdr:col>
          <xdr:colOff>285750</xdr:colOff>
          <xdr:row>1089</xdr:row>
          <xdr:rowOff>190500</xdr:rowOff>
        </xdr:to>
        <xdr:sp macro="" textlink="">
          <xdr:nvSpPr>
            <xdr:cNvPr id="4801" name="Check Box 1913" hidden="1">
              <a:extLst>
                <a:ext uri="{63B3BB69-23CF-44E3-9099-C40C66FF867C}">
                  <a14:compatExt spid="_x0000_s3961"/>
                </a:ext>
                <a:ext uri="{FF2B5EF4-FFF2-40B4-BE49-F238E27FC236}">
                  <a16:creationId xmlns:a16="http://schemas.microsoft.com/office/drawing/2014/main" id="{00000000-0008-0000-0100-0000C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1090</xdr:row>
          <xdr:rowOff>28575</xdr:rowOff>
        </xdr:from>
        <xdr:to>
          <xdr:col>1</xdr:col>
          <xdr:colOff>285750</xdr:colOff>
          <xdr:row>1090</xdr:row>
          <xdr:rowOff>190500</xdr:rowOff>
        </xdr:to>
        <xdr:sp macro="" textlink="">
          <xdr:nvSpPr>
            <xdr:cNvPr id="4802" name="Check Box 1914" hidden="1">
              <a:extLst>
                <a:ext uri="{63B3BB69-23CF-44E3-9099-C40C66FF867C}">
                  <a14:compatExt spid="_x0000_s3962"/>
                </a:ext>
                <a:ext uri="{FF2B5EF4-FFF2-40B4-BE49-F238E27FC236}">
                  <a16:creationId xmlns:a16="http://schemas.microsoft.com/office/drawing/2014/main" id="{00000000-0008-0000-0100-0000C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1091</xdr:row>
          <xdr:rowOff>28575</xdr:rowOff>
        </xdr:from>
        <xdr:to>
          <xdr:col>1</xdr:col>
          <xdr:colOff>285750</xdr:colOff>
          <xdr:row>1091</xdr:row>
          <xdr:rowOff>190500</xdr:rowOff>
        </xdr:to>
        <xdr:sp macro="" textlink="">
          <xdr:nvSpPr>
            <xdr:cNvPr id="4803" name="Check Box 1915" hidden="1">
              <a:extLst>
                <a:ext uri="{63B3BB69-23CF-44E3-9099-C40C66FF867C}">
                  <a14:compatExt spid="_x0000_s3963"/>
                </a:ext>
                <a:ext uri="{FF2B5EF4-FFF2-40B4-BE49-F238E27FC236}">
                  <a16:creationId xmlns:a16="http://schemas.microsoft.com/office/drawing/2014/main" id="{00000000-0008-0000-0100-0000C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1092</xdr:row>
          <xdr:rowOff>28575</xdr:rowOff>
        </xdr:from>
        <xdr:to>
          <xdr:col>1</xdr:col>
          <xdr:colOff>285750</xdr:colOff>
          <xdr:row>1092</xdr:row>
          <xdr:rowOff>190500</xdr:rowOff>
        </xdr:to>
        <xdr:sp macro="" textlink="">
          <xdr:nvSpPr>
            <xdr:cNvPr id="4804" name="Check Box 1916" hidden="1">
              <a:extLst>
                <a:ext uri="{63B3BB69-23CF-44E3-9099-C40C66FF867C}">
                  <a14:compatExt spid="_x0000_s3964"/>
                </a:ext>
                <a:ext uri="{FF2B5EF4-FFF2-40B4-BE49-F238E27FC236}">
                  <a16:creationId xmlns:a16="http://schemas.microsoft.com/office/drawing/2014/main" id="{00000000-0008-0000-0100-0000C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1093</xdr:row>
          <xdr:rowOff>28575</xdr:rowOff>
        </xdr:from>
        <xdr:to>
          <xdr:col>1</xdr:col>
          <xdr:colOff>285750</xdr:colOff>
          <xdr:row>1093</xdr:row>
          <xdr:rowOff>190500</xdr:rowOff>
        </xdr:to>
        <xdr:sp macro="" textlink="">
          <xdr:nvSpPr>
            <xdr:cNvPr id="4805" name="Check Box 1917" hidden="1">
              <a:extLst>
                <a:ext uri="{63B3BB69-23CF-44E3-9099-C40C66FF867C}">
                  <a14:compatExt spid="_x0000_s3965"/>
                </a:ext>
                <a:ext uri="{FF2B5EF4-FFF2-40B4-BE49-F238E27FC236}">
                  <a16:creationId xmlns:a16="http://schemas.microsoft.com/office/drawing/2014/main" id="{00000000-0008-0000-0100-0000C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1094</xdr:row>
          <xdr:rowOff>28575</xdr:rowOff>
        </xdr:from>
        <xdr:to>
          <xdr:col>1</xdr:col>
          <xdr:colOff>285750</xdr:colOff>
          <xdr:row>1094</xdr:row>
          <xdr:rowOff>190500</xdr:rowOff>
        </xdr:to>
        <xdr:sp macro="" textlink="">
          <xdr:nvSpPr>
            <xdr:cNvPr id="4806" name="Check Box 1918" hidden="1">
              <a:extLst>
                <a:ext uri="{63B3BB69-23CF-44E3-9099-C40C66FF867C}">
                  <a14:compatExt spid="_x0000_s3966"/>
                </a:ext>
                <a:ext uri="{FF2B5EF4-FFF2-40B4-BE49-F238E27FC236}">
                  <a16:creationId xmlns:a16="http://schemas.microsoft.com/office/drawing/2014/main" id="{00000000-0008-0000-0100-0000C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1095</xdr:row>
          <xdr:rowOff>28575</xdr:rowOff>
        </xdr:from>
        <xdr:to>
          <xdr:col>1</xdr:col>
          <xdr:colOff>285750</xdr:colOff>
          <xdr:row>1095</xdr:row>
          <xdr:rowOff>190500</xdr:rowOff>
        </xdr:to>
        <xdr:sp macro="" textlink="">
          <xdr:nvSpPr>
            <xdr:cNvPr id="4807" name="Check Box 1919" hidden="1">
              <a:extLst>
                <a:ext uri="{63B3BB69-23CF-44E3-9099-C40C66FF867C}">
                  <a14:compatExt spid="_x0000_s3967"/>
                </a:ext>
                <a:ext uri="{FF2B5EF4-FFF2-40B4-BE49-F238E27FC236}">
                  <a16:creationId xmlns:a16="http://schemas.microsoft.com/office/drawing/2014/main" id="{00000000-0008-0000-0100-0000C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1097</xdr:row>
          <xdr:rowOff>28575</xdr:rowOff>
        </xdr:from>
        <xdr:to>
          <xdr:col>1</xdr:col>
          <xdr:colOff>285750</xdr:colOff>
          <xdr:row>1097</xdr:row>
          <xdr:rowOff>190500</xdr:rowOff>
        </xdr:to>
        <xdr:sp macro="" textlink="">
          <xdr:nvSpPr>
            <xdr:cNvPr id="4808" name="Check Box 1920" hidden="1">
              <a:extLst>
                <a:ext uri="{63B3BB69-23CF-44E3-9099-C40C66FF867C}">
                  <a14:compatExt spid="_x0000_s3968"/>
                </a:ext>
                <a:ext uri="{FF2B5EF4-FFF2-40B4-BE49-F238E27FC236}">
                  <a16:creationId xmlns:a16="http://schemas.microsoft.com/office/drawing/2014/main" id="{00000000-0008-0000-0100-0000C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1098</xdr:row>
          <xdr:rowOff>28575</xdr:rowOff>
        </xdr:from>
        <xdr:to>
          <xdr:col>1</xdr:col>
          <xdr:colOff>285750</xdr:colOff>
          <xdr:row>1098</xdr:row>
          <xdr:rowOff>190500</xdr:rowOff>
        </xdr:to>
        <xdr:sp macro="" textlink="">
          <xdr:nvSpPr>
            <xdr:cNvPr id="4809" name="Check Box 1921" hidden="1">
              <a:extLst>
                <a:ext uri="{63B3BB69-23CF-44E3-9099-C40C66FF867C}">
                  <a14:compatExt spid="_x0000_s3969"/>
                </a:ext>
                <a:ext uri="{FF2B5EF4-FFF2-40B4-BE49-F238E27FC236}">
                  <a16:creationId xmlns:a16="http://schemas.microsoft.com/office/drawing/2014/main" id="{00000000-0008-0000-0100-0000C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1102</xdr:row>
          <xdr:rowOff>28575</xdr:rowOff>
        </xdr:from>
        <xdr:to>
          <xdr:col>1</xdr:col>
          <xdr:colOff>285750</xdr:colOff>
          <xdr:row>1102</xdr:row>
          <xdr:rowOff>190500</xdr:rowOff>
        </xdr:to>
        <xdr:sp macro="" textlink="">
          <xdr:nvSpPr>
            <xdr:cNvPr id="4810" name="Check Box 1922" hidden="1">
              <a:extLst>
                <a:ext uri="{63B3BB69-23CF-44E3-9099-C40C66FF867C}">
                  <a14:compatExt spid="_x0000_s3970"/>
                </a:ext>
                <a:ext uri="{FF2B5EF4-FFF2-40B4-BE49-F238E27FC236}">
                  <a16:creationId xmlns:a16="http://schemas.microsoft.com/office/drawing/2014/main" id="{00000000-0008-0000-0100-0000C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1103</xdr:row>
          <xdr:rowOff>28575</xdr:rowOff>
        </xdr:from>
        <xdr:to>
          <xdr:col>1</xdr:col>
          <xdr:colOff>285750</xdr:colOff>
          <xdr:row>1103</xdr:row>
          <xdr:rowOff>190500</xdr:rowOff>
        </xdr:to>
        <xdr:sp macro="" textlink="">
          <xdr:nvSpPr>
            <xdr:cNvPr id="4811" name="Check Box 1923" hidden="1">
              <a:extLst>
                <a:ext uri="{63B3BB69-23CF-44E3-9099-C40C66FF867C}">
                  <a14:compatExt spid="_x0000_s3971"/>
                </a:ext>
                <a:ext uri="{FF2B5EF4-FFF2-40B4-BE49-F238E27FC236}">
                  <a16:creationId xmlns:a16="http://schemas.microsoft.com/office/drawing/2014/main" id="{00000000-0008-0000-0100-0000C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1104</xdr:row>
          <xdr:rowOff>28575</xdr:rowOff>
        </xdr:from>
        <xdr:to>
          <xdr:col>1</xdr:col>
          <xdr:colOff>285750</xdr:colOff>
          <xdr:row>1104</xdr:row>
          <xdr:rowOff>190500</xdr:rowOff>
        </xdr:to>
        <xdr:sp macro="" textlink="">
          <xdr:nvSpPr>
            <xdr:cNvPr id="4812" name="Check Box 1924" hidden="1">
              <a:extLst>
                <a:ext uri="{63B3BB69-23CF-44E3-9099-C40C66FF867C}">
                  <a14:compatExt spid="_x0000_s3972"/>
                </a:ext>
                <a:ext uri="{FF2B5EF4-FFF2-40B4-BE49-F238E27FC236}">
                  <a16:creationId xmlns:a16="http://schemas.microsoft.com/office/drawing/2014/main" id="{00000000-0008-0000-0100-0000C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1105</xdr:row>
          <xdr:rowOff>28575</xdr:rowOff>
        </xdr:from>
        <xdr:to>
          <xdr:col>1</xdr:col>
          <xdr:colOff>285750</xdr:colOff>
          <xdr:row>1105</xdr:row>
          <xdr:rowOff>190500</xdr:rowOff>
        </xdr:to>
        <xdr:sp macro="" textlink="">
          <xdr:nvSpPr>
            <xdr:cNvPr id="4813" name="Check Box 1925" hidden="1">
              <a:extLst>
                <a:ext uri="{63B3BB69-23CF-44E3-9099-C40C66FF867C}">
                  <a14:compatExt spid="_x0000_s3973"/>
                </a:ext>
                <a:ext uri="{FF2B5EF4-FFF2-40B4-BE49-F238E27FC236}">
                  <a16:creationId xmlns:a16="http://schemas.microsoft.com/office/drawing/2014/main" id="{00000000-0008-0000-0100-0000C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1106</xdr:row>
          <xdr:rowOff>28575</xdr:rowOff>
        </xdr:from>
        <xdr:to>
          <xdr:col>1</xdr:col>
          <xdr:colOff>285750</xdr:colOff>
          <xdr:row>1106</xdr:row>
          <xdr:rowOff>190500</xdr:rowOff>
        </xdr:to>
        <xdr:sp macro="" textlink="">
          <xdr:nvSpPr>
            <xdr:cNvPr id="4814" name="Check Box 1926" hidden="1">
              <a:extLst>
                <a:ext uri="{63B3BB69-23CF-44E3-9099-C40C66FF867C}">
                  <a14:compatExt spid="_x0000_s3974"/>
                </a:ext>
                <a:ext uri="{FF2B5EF4-FFF2-40B4-BE49-F238E27FC236}">
                  <a16:creationId xmlns:a16="http://schemas.microsoft.com/office/drawing/2014/main" id="{00000000-0008-0000-0100-0000C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1107</xdr:row>
          <xdr:rowOff>28575</xdr:rowOff>
        </xdr:from>
        <xdr:to>
          <xdr:col>1</xdr:col>
          <xdr:colOff>285750</xdr:colOff>
          <xdr:row>1107</xdr:row>
          <xdr:rowOff>190500</xdr:rowOff>
        </xdr:to>
        <xdr:sp macro="" textlink="">
          <xdr:nvSpPr>
            <xdr:cNvPr id="4815" name="Check Box 1927" hidden="1">
              <a:extLst>
                <a:ext uri="{63B3BB69-23CF-44E3-9099-C40C66FF867C}">
                  <a14:compatExt spid="_x0000_s3975"/>
                </a:ext>
                <a:ext uri="{FF2B5EF4-FFF2-40B4-BE49-F238E27FC236}">
                  <a16:creationId xmlns:a16="http://schemas.microsoft.com/office/drawing/2014/main" id="{00000000-0008-0000-0100-0000C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1108</xdr:row>
          <xdr:rowOff>28575</xdr:rowOff>
        </xdr:from>
        <xdr:to>
          <xdr:col>1</xdr:col>
          <xdr:colOff>285750</xdr:colOff>
          <xdr:row>1108</xdr:row>
          <xdr:rowOff>190500</xdr:rowOff>
        </xdr:to>
        <xdr:sp macro="" textlink="">
          <xdr:nvSpPr>
            <xdr:cNvPr id="4816" name="Check Box 1928" hidden="1">
              <a:extLst>
                <a:ext uri="{63B3BB69-23CF-44E3-9099-C40C66FF867C}">
                  <a14:compatExt spid="_x0000_s3976"/>
                </a:ext>
                <a:ext uri="{FF2B5EF4-FFF2-40B4-BE49-F238E27FC236}">
                  <a16:creationId xmlns:a16="http://schemas.microsoft.com/office/drawing/2014/main" id="{00000000-0008-0000-0100-0000D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1109</xdr:row>
          <xdr:rowOff>28575</xdr:rowOff>
        </xdr:from>
        <xdr:to>
          <xdr:col>1</xdr:col>
          <xdr:colOff>285750</xdr:colOff>
          <xdr:row>1109</xdr:row>
          <xdr:rowOff>190500</xdr:rowOff>
        </xdr:to>
        <xdr:sp macro="" textlink="">
          <xdr:nvSpPr>
            <xdr:cNvPr id="4817" name="Check Box 1929" hidden="1">
              <a:extLst>
                <a:ext uri="{63B3BB69-23CF-44E3-9099-C40C66FF867C}">
                  <a14:compatExt spid="_x0000_s3977"/>
                </a:ext>
                <a:ext uri="{FF2B5EF4-FFF2-40B4-BE49-F238E27FC236}">
                  <a16:creationId xmlns:a16="http://schemas.microsoft.com/office/drawing/2014/main" id="{00000000-0008-0000-0100-0000D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1110</xdr:row>
          <xdr:rowOff>28575</xdr:rowOff>
        </xdr:from>
        <xdr:to>
          <xdr:col>1</xdr:col>
          <xdr:colOff>285750</xdr:colOff>
          <xdr:row>1110</xdr:row>
          <xdr:rowOff>190500</xdr:rowOff>
        </xdr:to>
        <xdr:sp macro="" textlink="">
          <xdr:nvSpPr>
            <xdr:cNvPr id="4818" name="Check Box 1930" hidden="1">
              <a:extLst>
                <a:ext uri="{63B3BB69-23CF-44E3-9099-C40C66FF867C}">
                  <a14:compatExt spid="_x0000_s3978"/>
                </a:ext>
                <a:ext uri="{FF2B5EF4-FFF2-40B4-BE49-F238E27FC236}">
                  <a16:creationId xmlns:a16="http://schemas.microsoft.com/office/drawing/2014/main" id="{00000000-0008-0000-0100-0000D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1111</xdr:row>
          <xdr:rowOff>28575</xdr:rowOff>
        </xdr:from>
        <xdr:to>
          <xdr:col>1</xdr:col>
          <xdr:colOff>285750</xdr:colOff>
          <xdr:row>1111</xdr:row>
          <xdr:rowOff>190500</xdr:rowOff>
        </xdr:to>
        <xdr:sp macro="" textlink="">
          <xdr:nvSpPr>
            <xdr:cNvPr id="4819" name="Check Box 1931" hidden="1">
              <a:extLst>
                <a:ext uri="{63B3BB69-23CF-44E3-9099-C40C66FF867C}">
                  <a14:compatExt spid="_x0000_s3979"/>
                </a:ext>
                <a:ext uri="{FF2B5EF4-FFF2-40B4-BE49-F238E27FC236}">
                  <a16:creationId xmlns:a16="http://schemas.microsoft.com/office/drawing/2014/main" id="{00000000-0008-0000-0100-0000D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1112</xdr:row>
          <xdr:rowOff>28575</xdr:rowOff>
        </xdr:from>
        <xdr:to>
          <xdr:col>1</xdr:col>
          <xdr:colOff>285750</xdr:colOff>
          <xdr:row>1112</xdr:row>
          <xdr:rowOff>190500</xdr:rowOff>
        </xdr:to>
        <xdr:sp macro="" textlink="">
          <xdr:nvSpPr>
            <xdr:cNvPr id="4820" name="Check Box 1932" hidden="1">
              <a:extLst>
                <a:ext uri="{63B3BB69-23CF-44E3-9099-C40C66FF867C}">
                  <a14:compatExt spid="_x0000_s3980"/>
                </a:ext>
                <a:ext uri="{FF2B5EF4-FFF2-40B4-BE49-F238E27FC236}">
                  <a16:creationId xmlns:a16="http://schemas.microsoft.com/office/drawing/2014/main" id="{00000000-0008-0000-0100-0000D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1113</xdr:row>
          <xdr:rowOff>28575</xdr:rowOff>
        </xdr:from>
        <xdr:to>
          <xdr:col>1</xdr:col>
          <xdr:colOff>285750</xdr:colOff>
          <xdr:row>1113</xdr:row>
          <xdr:rowOff>190500</xdr:rowOff>
        </xdr:to>
        <xdr:sp macro="" textlink="">
          <xdr:nvSpPr>
            <xdr:cNvPr id="4821" name="Check Box 1933" hidden="1">
              <a:extLst>
                <a:ext uri="{63B3BB69-23CF-44E3-9099-C40C66FF867C}">
                  <a14:compatExt spid="_x0000_s3981"/>
                </a:ext>
                <a:ext uri="{FF2B5EF4-FFF2-40B4-BE49-F238E27FC236}">
                  <a16:creationId xmlns:a16="http://schemas.microsoft.com/office/drawing/2014/main" id="{00000000-0008-0000-0100-0000D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1114</xdr:row>
          <xdr:rowOff>28575</xdr:rowOff>
        </xdr:from>
        <xdr:to>
          <xdr:col>1</xdr:col>
          <xdr:colOff>285750</xdr:colOff>
          <xdr:row>1114</xdr:row>
          <xdr:rowOff>190500</xdr:rowOff>
        </xdr:to>
        <xdr:sp macro="" textlink="">
          <xdr:nvSpPr>
            <xdr:cNvPr id="4822" name="Check Box 1934" hidden="1">
              <a:extLst>
                <a:ext uri="{63B3BB69-23CF-44E3-9099-C40C66FF867C}">
                  <a14:compatExt spid="_x0000_s3982"/>
                </a:ext>
                <a:ext uri="{FF2B5EF4-FFF2-40B4-BE49-F238E27FC236}">
                  <a16:creationId xmlns:a16="http://schemas.microsoft.com/office/drawing/2014/main" id="{00000000-0008-0000-0100-0000D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1115</xdr:row>
          <xdr:rowOff>28575</xdr:rowOff>
        </xdr:from>
        <xdr:to>
          <xdr:col>1</xdr:col>
          <xdr:colOff>285750</xdr:colOff>
          <xdr:row>1115</xdr:row>
          <xdr:rowOff>190500</xdr:rowOff>
        </xdr:to>
        <xdr:sp macro="" textlink="">
          <xdr:nvSpPr>
            <xdr:cNvPr id="4823" name="Check Box 1935" hidden="1">
              <a:extLst>
                <a:ext uri="{63B3BB69-23CF-44E3-9099-C40C66FF867C}">
                  <a14:compatExt spid="_x0000_s3983"/>
                </a:ext>
                <a:ext uri="{FF2B5EF4-FFF2-40B4-BE49-F238E27FC236}">
                  <a16:creationId xmlns:a16="http://schemas.microsoft.com/office/drawing/2014/main" id="{00000000-0008-0000-0100-0000D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1116</xdr:row>
          <xdr:rowOff>28575</xdr:rowOff>
        </xdr:from>
        <xdr:to>
          <xdr:col>1</xdr:col>
          <xdr:colOff>285750</xdr:colOff>
          <xdr:row>1116</xdr:row>
          <xdr:rowOff>190500</xdr:rowOff>
        </xdr:to>
        <xdr:sp macro="" textlink="">
          <xdr:nvSpPr>
            <xdr:cNvPr id="4824" name="Check Box 1936" hidden="1">
              <a:extLst>
                <a:ext uri="{63B3BB69-23CF-44E3-9099-C40C66FF867C}">
                  <a14:compatExt spid="_x0000_s3984"/>
                </a:ext>
                <a:ext uri="{FF2B5EF4-FFF2-40B4-BE49-F238E27FC236}">
                  <a16:creationId xmlns:a16="http://schemas.microsoft.com/office/drawing/2014/main" id="{00000000-0008-0000-0100-0000D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1117</xdr:row>
          <xdr:rowOff>28575</xdr:rowOff>
        </xdr:from>
        <xdr:to>
          <xdr:col>1</xdr:col>
          <xdr:colOff>285750</xdr:colOff>
          <xdr:row>1117</xdr:row>
          <xdr:rowOff>190500</xdr:rowOff>
        </xdr:to>
        <xdr:sp macro="" textlink="">
          <xdr:nvSpPr>
            <xdr:cNvPr id="4825" name="Check Box 1937" hidden="1">
              <a:extLst>
                <a:ext uri="{63B3BB69-23CF-44E3-9099-C40C66FF867C}">
                  <a14:compatExt spid="_x0000_s3985"/>
                </a:ext>
                <a:ext uri="{FF2B5EF4-FFF2-40B4-BE49-F238E27FC236}">
                  <a16:creationId xmlns:a16="http://schemas.microsoft.com/office/drawing/2014/main" id="{00000000-0008-0000-0100-0000D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1118</xdr:row>
          <xdr:rowOff>28575</xdr:rowOff>
        </xdr:from>
        <xdr:to>
          <xdr:col>1</xdr:col>
          <xdr:colOff>285750</xdr:colOff>
          <xdr:row>1118</xdr:row>
          <xdr:rowOff>190500</xdr:rowOff>
        </xdr:to>
        <xdr:sp macro="" textlink="">
          <xdr:nvSpPr>
            <xdr:cNvPr id="4826" name="Check Box 1938" hidden="1">
              <a:extLst>
                <a:ext uri="{63B3BB69-23CF-44E3-9099-C40C66FF867C}">
                  <a14:compatExt spid="_x0000_s3986"/>
                </a:ext>
                <a:ext uri="{FF2B5EF4-FFF2-40B4-BE49-F238E27FC236}">
                  <a16:creationId xmlns:a16="http://schemas.microsoft.com/office/drawing/2014/main" id="{00000000-0008-0000-0100-0000D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1119</xdr:row>
          <xdr:rowOff>28575</xdr:rowOff>
        </xdr:from>
        <xdr:to>
          <xdr:col>1</xdr:col>
          <xdr:colOff>285750</xdr:colOff>
          <xdr:row>1119</xdr:row>
          <xdr:rowOff>190500</xdr:rowOff>
        </xdr:to>
        <xdr:sp macro="" textlink="">
          <xdr:nvSpPr>
            <xdr:cNvPr id="4827" name="Check Box 1939" hidden="1">
              <a:extLst>
                <a:ext uri="{63B3BB69-23CF-44E3-9099-C40C66FF867C}">
                  <a14:compatExt spid="_x0000_s3987"/>
                </a:ext>
                <a:ext uri="{FF2B5EF4-FFF2-40B4-BE49-F238E27FC236}">
                  <a16:creationId xmlns:a16="http://schemas.microsoft.com/office/drawing/2014/main" id="{00000000-0008-0000-0100-0000D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1120</xdr:row>
          <xdr:rowOff>28575</xdr:rowOff>
        </xdr:from>
        <xdr:to>
          <xdr:col>1</xdr:col>
          <xdr:colOff>285750</xdr:colOff>
          <xdr:row>1120</xdr:row>
          <xdr:rowOff>190500</xdr:rowOff>
        </xdr:to>
        <xdr:sp macro="" textlink="">
          <xdr:nvSpPr>
            <xdr:cNvPr id="4828" name="Check Box 1940" hidden="1">
              <a:extLst>
                <a:ext uri="{63B3BB69-23CF-44E3-9099-C40C66FF867C}">
                  <a14:compatExt spid="_x0000_s3988"/>
                </a:ext>
                <a:ext uri="{FF2B5EF4-FFF2-40B4-BE49-F238E27FC236}">
                  <a16:creationId xmlns:a16="http://schemas.microsoft.com/office/drawing/2014/main" id="{00000000-0008-0000-0100-0000D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1121</xdr:row>
          <xdr:rowOff>28575</xdr:rowOff>
        </xdr:from>
        <xdr:to>
          <xdr:col>1</xdr:col>
          <xdr:colOff>285750</xdr:colOff>
          <xdr:row>1121</xdr:row>
          <xdr:rowOff>190500</xdr:rowOff>
        </xdr:to>
        <xdr:sp macro="" textlink="">
          <xdr:nvSpPr>
            <xdr:cNvPr id="4829" name="Check Box 1941" hidden="1">
              <a:extLst>
                <a:ext uri="{63B3BB69-23CF-44E3-9099-C40C66FF867C}">
                  <a14:compatExt spid="_x0000_s3989"/>
                </a:ext>
                <a:ext uri="{FF2B5EF4-FFF2-40B4-BE49-F238E27FC236}">
                  <a16:creationId xmlns:a16="http://schemas.microsoft.com/office/drawing/2014/main" id="{00000000-0008-0000-0100-0000D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1122</xdr:row>
          <xdr:rowOff>28575</xdr:rowOff>
        </xdr:from>
        <xdr:to>
          <xdr:col>1</xdr:col>
          <xdr:colOff>285750</xdr:colOff>
          <xdr:row>1122</xdr:row>
          <xdr:rowOff>190500</xdr:rowOff>
        </xdr:to>
        <xdr:sp macro="" textlink="">
          <xdr:nvSpPr>
            <xdr:cNvPr id="4830" name="Check Box 1942" hidden="1">
              <a:extLst>
                <a:ext uri="{63B3BB69-23CF-44E3-9099-C40C66FF867C}">
                  <a14:compatExt spid="_x0000_s3990"/>
                </a:ext>
                <a:ext uri="{FF2B5EF4-FFF2-40B4-BE49-F238E27FC236}">
                  <a16:creationId xmlns:a16="http://schemas.microsoft.com/office/drawing/2014/main" id="{00000000-0008-0000-0100-0000D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1123</xdr:row>
          <xdr:rowOff>28575</xdr:rowOff>
        </xdr:from>
        <xdr:to>
          <xdr:col>1</xdr:col>
          <xdr:colOff>285750</xdr:colOff>
          <xdr:row>1123</xdr:row>
          <xdr:rowOff>190500</xdr:rowOff>
        </xdr:to>
        <xdr:sp macro="" textlink="">
          <xdr:nvSpPr>
            <xdr:cNvPr id="4831" name="Check Box 1943" hidden="1">
              <a:extLst>
                <a:ext uri="{63B3BB69-23CF-44E3-9099-C40C66FF867C}">
                  <a14:compatExt spid="_x0000_s3991"/>
                </a:ext>
                <a:ext uri="{FF2B5EF4-FFF2-40B4-BE49-F238E27FC236}">
                  <a16:creationId xmlns:a16="http://schemas.microsoft.com/office/drawing/2014/main" id="{00000000-0008-0000-0100-0000D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1124</xdr:row>
          <xdr:rowOff>28575</xdr:rowOff>
        </xdr:from>
        <xdr:to>
          <xdr:col>1</xdr:col>
          <xdr:colOff>285750</xdr:colOff>
          <xdr:row>1124</xdr:row>
          <xdr:rowOff>190500</xdr:rowOff>
        </xdr:to>
        <xdr:sp macro="" textlink="">
          <xdr:nvSpPr>
            <xdr:cNvPr id="4832" name="Check Box 1944" hidden="1">
              <a:extLst>
                <a:ext uri="{63B3BB69-23CF-44E3-9099-C40C66FF867C}">
                  <a14:compatExt spid="_x0000_s3992"/>
                </a:ext>
                <a:ext uri="{FF2B5EF4-FFF2-40B4-BE49-F238E27FC236}">
                  <a16:creationId xmlns:a16="http://schemas.microsoft.com/office/drawing/2014/main" id="{00000000-0008-0000-0100-0000E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1125</xdr:row>
          <xdr:rowOff>28575</xdr:rowOff>
        </xdr:from>
        <xdr:to>
          <xdr:col>1</xdr:col>
          <xdr:colOff>285750</xdr:colOff>
          <xdr:row>1125</xdr:row>
          <xdr:rowOff>190500</xdr:rowOff>
        </xdr:to>
        <xdr:sp macro="" textlink="">
          <xdr:nvSpPr>
            <xdr:cNvPr id="4833" name="Check Box 1945" hidden="1">
              <a:extLst>
                <a:ext uri="{63B3BB69-23CF-44E3-9099-C40C66FF867C}">
                  <a14:compatExt spid="_x0000_s3993"/>
                </a:ext>
                <a:ext uri="{FF2B5EF4-FFF2-40B4-BE49-F238E27FC236}">
                  <a16:creationId xmlns:a16="http://schemas.microsoft.com/office/drawing/2014/main" id="{00000000-0008-0000-0100-0000E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1126</xdr:row>
          <xdr:rowOff>28575</xdr:rowOff>
        </xdr:from>
        <xdr:to>
          <xdr:col>1</xdr:col>
          <xdr:colOff>285750</xdr:colOff>
          <xdr:row>1126</xdr:row>
          <xdr:rowOff>190500</xdr:rowOff>
        </xdr:to>
        <xdr:sp macro="" textlink="">
          <xdr:nvSpPr>
            <xdr:cNvPr id="4834" name="Check Box 1946" hidden="1">
              <a:extLst>
                <a:ext uri="{63B3BB69-23CF-44E3-9099-C40C66FF867C}">
                  <a14:compatExt spid="_x0000_s3994"/>
                </a:ext>
                <a:ext uri="{FF2B5EF4-FFF2-40B4-BE49-F238E27FC236}">
                  <a16:creationId xmlns:a16="http://schemas.microsoft.com/office/drawing/2014/main" id="{00000000-0008-0000-0100-0000E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1127</xdr:row>
          <xdr:rowOff>28575</xdr:rowOff>
        </xdr:from>
        <xdr:to>
          <xdr:col>1</xdr:col>
          <xdr:colOff>285750</xdr:colOff>
          <xdr:row>1127</xdr:row>
          <xdr:rowOff>190500</xdr:rowOff>
        </xdr:to>
        <xdr:sp macro="" textlink="">
          <xdr:nvSpPr>
            <xdr:cNvPr id="4835" name="Check Box 1947" hidden="1">
              <a:extLst>
                <a:ext uri="{63B3BB69-23CF-44E3-9099-C40C66FF867C}">
                  <a14:compatExt spid="_x0000_s3995"/>
                </a:ext>
                <a:ext uri="{FF2B5EF4-FFF2-40B4-BE49-F238E27FC236}">
                  <a16:creationId xmlns:a16="http://schemas.microsoft.com/office/drawing/2014/main" id="{00000000-0008-0000-0100-0000E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1128</xdr:row>
          <xdr:rowOff>28575</xdr:rowOff>
        </xdr:from>
        <xdr:to>
          <xdr:col>1</xdr:col>
          <xdr:colOff>285750</xdr:colOff>
          <xdr:row>1128</xdr:row>
          <xdr:rowOff>190500</xdr:rowOff>
        </xdr:to>
        <xdr:sp macro="" textlink="">
          <xdr:nvSpPr>
            <xdr:cNvPr id="4836" name="Check Box 1948" hidden="1">
              <a:extLst>
                <a:ext uri="{63B3BB69-23CF-44E3-9099-C40C66FF867C}">
                  <a14:compatExt spid="_x0000_s3996"/>
                </a:ext>
                <a:ext uri="{FF2B5EF4-FFF2-40B4-BE49-F238E27FC236}">
                  <a16:creationId xmlns:a16="http://schemas.microsoft.com/office/drawing/2014/main" id="{00000000-0008-0000-0100-0000E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1151</xdr:row>
          <xdr:rowOff>28575</xdr:rowOff>
        </xdr:from>
        <xdr:to>
          <xdr:col>1</xdr:col>
          <xdr:colOff>285750</xdr:colOff>
          <xdr:row>1151</xdr:row>
          <xdr:rowOff>190500</xdr:rowOff>
        </xdr:to>
        <xdr:sp macro="" textlink="">
          <xdr:nvSpPr>
            <xdr:cNvPr id="4837" name="Check Box 1949" hidden="1">
              <a:extLst>
                <a:ext uri="{63B3BB69-23CF-44E3-9099-C40C66FF867C}">
                  <a14:compatExt spid="_x0000_s3997"/>
                </a:ext>
                <a:ext uri="{FF2B5EF4-FFF2-40B4-BE49-F238E27FC236}">
                  <a16:creationId xmlns:a16="http://schemas.microsoft.com/office/drawing/2014/main" id="{00000000-0008-0000-0100-0000E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1152</xdr:row>
          <xdr:rowOff>28575</xdr:rowOff>
        </xdr:from>
        <xdr:to>
          <xdr:col>1</xdr:col>
          <xdr:colOff>285750</xdr:colOff>
          <xdr:row>1152</xdr:row>
          <xdr:rowOff>190500</xdr:rowOff>
        </xdr:to>
        <xdr:sp macro="" textlink="">
          <xdr:nvSpPr>
            <xdr:cNvPr id="4838" name="Check Box 1950" hidden="1">
              <a:extLst>
                <a:ext uri="{63B3BB69-23CF-44E3-9099-C40C66FF867C}">
                  <a14:compatExt spid="_x0000_s3998"/>
                </a:ext>
                <a:ext uri="{FF2B5EF4-FFF2-40B4-BE49-F238E27FC236}">
                  <a16:creationId xmlns:a16="http://schemas.microsoft.com/office/drawing/2014/main" id="{00000000-0008-0000-0100-0000E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1153</xdr:row>
          <xdr:rowOff>28575</xdr:rowOff>
        </xdr:from>
        <xdr:to>
          <xdr:col>1</xdr:col>
          <xdr:colOff>285750</xdr:colOff>
          <xdr:row>1153</xdr:row>
          <xdr:rowOff>190500</xdr:rowOff>
        </xdr:to>
        <xdr:sp macro="" textlink="">
          <xdr:nvSpPr>
            <xdr:cNvPr id="4839" name="Check Box 1951" hidden="1">
              <a:extLst>
                <a:ext uri="{63B3BB69-23CF-44E3-9099-C40C66FF867C}">
                  <a14:compatExt spid="_x0000_s3999"/>
                </a:ext>
                <a:ext uri="{FF2B5EF4-FFF2-40B4-BE49-F238E27FC236}">
                  <a16:creationId xmlns:a16="http://schemas.microsoft.com/office/drawing/2014/main" id="{00000000-0008-0000-0100-0000E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1154</xdr:row>
          <xdr:rowOff>28575</xdr:rowOff>
        </xdr:from>
        <xdr:to>
          <xdr:col>1</xdr:col>
          <xdr:colOff>285750</xdr:colOff>
          <xdr:row>1154</xdr:row>
          <xdr:rowOff>190500</xdr:rowOff>
        </xdr:to>
        <xdr:sp macro="" textlink="">
          <xdr:nvSpPr>
            <xdr:cNvPr id="4840" name="Check Box 1952" hidden="1">
              <a:extLst>
                <a:ext uri="{63B3BB69-23CF-44E3-9099-C40C66FF867C}">
                  <a14:compatExt spid="_x0000_s4000"/>
                </a:ext>
                <a:ext uri="{FF2B5EF4-FFF2-40B4-BE49-F238E27FC236}">
                  <a16:creationId xmlns:a16="http://schemas.microsoft.com/office/drawing/2014/main" id="{00000000-0008-0000-0100-0000E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1155</xdr:row>
          <xdr:rowOff>28575</xdr:rowOff>
        </xdr:from>
        <xdr:to>
          <xdr:col>1</xdr:col>
          <xdr:colOff>285750</xdr:colOff>
          <xdr:row>1155</xdr:row>
          <xdr:rowOff>190500</xdr:rowOff>
        </xdr:to>
        <xdr:sp macro="" textlink="">
          <xdr:nvSpPr>
            <xdr:cNvPr id="4841" name="Check Box 1953" hidden="1">
              <a:extLst>
                <a:ext uri="{63B3BB69-23CF-44E3-9099-C40C66FF867C}">
                  <a14:compatExt spid="_x0000_s4001"/>
                </a:ext>
                <a:ext uri="{FF2B5EF4-FFF2-40B4-BE49-F238E27FC236}">
                  <a16:creationId xmlns:a16="http://schemas.microsoft.com/office/drawing/2014/main" id="{00000000-0008-0000-0100-0000E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1156</xdr:row>
          <xdr:rowOff>28575</xdr:rowOff>
        </xdr:from>
        <xdr:to>
          <xdr:col>1</xdr:col>
          <xdr:colOff>285750</xdr:colOff>
          <xdr:row>1156</xdr:row>
          <xdr:rowOff>190500</xdr:rowOff>
        </xdr:to>
        <xdr:sp macro="" textlink="">
          <xdr:nvSpPr>
            <xdr:cNvPr id="4842" name="Check Box 1954" hidden="1">
              <a:extLst>
                <a:ext uri="{63B3BB69-23CF-44E3-9099-C40C66FF867C}">
                  <a14:compatExt spid="_x0000_s4002"/>
                </a:ext>
                <a:ext uri="{FF2B5EF4-FFF2-40B4-BE49-F238E27FC236}">
                  <a16:creationId xmlns:a16="http://schemas.microsoft.com/office/drawing/2014/main" id="{00000000-0008-0000-0100-0000E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1157</xdr:row>
          <xdr:rowOff>28575</xdr:rowOff>
        </xdr:from>
        <xdr:to>
          <xdr:col>1</xdr:col>
          <xdr:colOff>285750</xdr:colOff>
          <xdr:row>1157</xdr:row>
          <xdr:rowOff>190500</xdr:rowOff>
        </xdr:to>
        <xdr:sp macro="" textlink="">
          <xdr:nvSpPr>
            <xdr:cNvPr id="4843" name="Check Box 1955" hidden="1">
              <a:extLst>
                <a:ext uri="{63B3BB69-23CF-44E3-9099-C40C66FF867C}">
                  <a14:compatExt spid="_x0000_s4003"/>
                </a:ext>
                <a:ext uri="{FF2B5EF4-FFF2-40B4-BE49-F238E27FC236}">
                  <a16:creationId xmlns:a16="http://schemas.microsoft.com/office/drawing/2014/main" id="{00000000-0008-0000-0100-0000E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1158</xdr:row>
          <xdr:rowOff>28575</xdr:rowOff>
        </xdr:from>
        <xdr:to>
          <xdr:col>1</xdr:col>
          <xdr:colOff>285750</xdr:colOff>
          <xdr:row>1158</xdr:row>
          <xdr:rowOff>190500</xdr:rowOff>
        </xdr:to>
        <xdr:sp macro="" textlink="">
          <xdr:nvSpPr>
            <xdr:cNvPr id="4844" name="Check Box 1956" hidden="1">
              <a:extLst>
                <a:ext uri="{63B3BB69-23CF-44E3-9099-C40C66FF867C}">
                  <a14:compatExt spid="_x0000_s4004"/>
                </a:ext>
                <a:ext uri="{FF2B5EF4-FFF2-40B4-BE49-F238E27FC236}">
                  <a16:creationId xmlns:a16="http://schemas.microsoft.com/office/drawing/2014/main" id="{00000000-0008-0000-0100-0000E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1159</xdr:row>
          <xdr:rowOff>28575</xdr:rowOff>
        </xdr:from>
        <xdr:to>
          <xdr:col>1</xdr:col>
          <xdr:colOff>285750</xdr:colOff>
          <xdr:row>1159</xdr:row>
          <xdr:rowOff>190500</xdr:rowOff>
        </xdr:to>
        <xdr:sp macro="" textlink="">
          <xdr:nvSpPr>
            <xdr:cNvPr id="4845" name="Check Box 1957" hidden="1">
              <a:extLst>
                <a:ext uri="{63B3BB69-23CF-44E3-9099-C40C66FF867C}">
                  <a14:compatExt spid="_x0000_s4005"/>
                </a:ext>
                <a:ext uri="{FF2B5EF4-FFF2-40B4-BE49-F238E27FC236}">
                  <a16:creationId xmlns:a16="http://schemas.microsoft.com/office/drawing/2014/main" id="{00000000-0008-0000-0100-0000E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1160</xdr:row>
          <xdr:rowOff>28575</xdr:rowOff>
        </xdr:from>
        <xdr:to>
          <xdr:col>1</xdr:col>
          <xdr:colOff>285750</xdr:colOff>
          <xdr:row>1160</xdr:row>
          <xdr:rowOff>190500</xdr:rowOff>
        </xdr:to>
        <xdr:sp macro="" textlink="">
          <xdr:nvSpPr>
            <xdr:cNvPr id="4846" name="Check Box 1958" hidden="1">
              <a:extLst>
                <a:ext uri="{63B3BB69-23CF-44E3-9099-C40C66FF867C}">
                  <a14:compatExt spid="_x0000_s4006"/>
                </a:ext>
                <a:ext uri="{FF2B5EF4-FFF2-40B4-BE49-F238E27FC236}">
                  <a16:creationId xmlns:a16="http://schemas.microsoft.com/office/drawing/2014/main" id="{00000000-0008-0000-0100-0000E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1161</xdr:row>
          <xdr:rowOff>28575</xdr:rowOff>
        </xdr:from>
        <xdr:to>
          <xdr:col>1</xdr:col>
          <xdr:colOff>285750</xdr:colOff>
          <xdr:row>1161</xdr:row>
          <xdr:rowOff>190500</xdr:rowOff>
        </xdr:to>
        <xdr:sp macro="" textlink="">
          <xdr:nvSpPr>
            <xdr:cNvPr id="4847" name="Check Box 1959" hidden="1">
              <a:extLst>
                <a:ext uri="{63B3BB69-23CF-44E3-9099-C40C66FF867C}">
                  <a14:compatExt spid="_x0000_s4007"/>
                </a:ext>
                <a:ext uri="{FF2B5EF4-FFF2-40B4-BE49-F238E27FC236}">
                  <a16:creationId xmlns:a16="http://schemas.microsoft.com/office/drawing/2014/main" id="{00000000-0008-0000-0100-0000E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1162</xdr:row>
          <xdr:rowOff>28575</xdr:rowOff>
        </xdr:from>
        <xdr:to>
          <xdr:col>1</xdr:col>
          <xdr:colOff>285750</xdr:colOff>
          <xdr:row>1162</xdr:row>
          <xdr:rowOff>190500</xdr:rowOff>
        </xdr:to>
        <xdr:sp macro="" textlink="">
          <xdr:nvSpPr>
            <xdr:cNvPr id="4848" name="Check Box 1960" hidden="1">
              <a:extLst>
                <a:ext uri="{63B3BB69-23CF-44E3-9099-C40C66FF867C}">
                  <a14:compatExt spid="_x0000_s4008"/>
                </a:ext>
                <a:ext uri="{FF2B5EF4-FFF2-40B4-BE49-F238E27FC236}">
                  <a16:creationId xmlns:a16="http://schemas.microsoft.com/office/drawing/2014/main" id="{00000000-0008-0000-0100-0000F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1163</xdr:row>
          <xdr:rowOff>28575</xdr:rowOff>
        </xdr:from>
        <xdr:to>
          <xdr:col>1</xdr:col>
          <xdr:colOff>285750</xdr:colOff>
          <xdr:row>1163</xdr:row>
          <xdr:rowOff>190500</xdr:rowOff>
        </xdr:to>
        <xdr:sp macro="" textlink="">
          <xdr:nvSpPr>
            <xdr:cNvPr id="4849" name="Check Box 1961" hidden="1">
              <a:extLst>
                <a:ext uri="{63B3BB69-23CF-44E3-9099-C40C66FF867C}">
                  <a14:compatExt spid="_x0000_s4009"/>
                </a:ext>
                <a:ext uri="{FF2B5EF4-FFF2-40B4-BE49-F238E27FC236}">
                  <a16:creationId xmlns:a16="http://schemas.microsoft.com/office/drawing/2014/main" id="{00000000-0008-0000-0100-0000F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1164</xdr:row>
          <xdr:rowOff>28575</xdr:rowOff>
        </xdr:from>
        <xdr:to>
          <xdr:col>1</xdr:col>
          <xdr:colOff>285750</xdr:colOff>
          <xdr:row>1164</xdr:row>
          <xdr:rowOff>190500</xdr:rowOff>
        </xdr:to>
        <xdr:sp macro="" textlink="">
          <xdr:nvSpPr>
            <xdr:cNvPr id="4850" name="Check Box 1962" hidden="1">
              <a:extLst>
                <a:ext uri="{63B3BB69-23CF-44E3-9099-C40C66FF867C}">
                  <a14:compatExt spid="_x0000_s4010"/>
                </a:ext>
                <a:ext uri="{FF2B5EF4-FFF2-40B4-BE49-F238E27FC236}">
                  <a16:creationId xmlns:a16="http://schemas.microsoft.com/office/drawing/2014/main" id="{00000000-0008-0000-0100-0000F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1166</xdr:row>
          <xdr:rowOff>28575</xdr:rowOff>
        </xdr:from>
        <xdr:to>
          <xdr:col>1</xdr:col>
          <xdr:colOff>285750</xdr:colOff>
          <xdr:row>1166</xdr:row>
          <xdr:rowOff>190500</xdr:rowOff>
        </xdr:to>
        <xdr:sp macro="" textlink="">
          <xdr:nvSpPr>
            <xdr:cNvPr id="4851" name="Check Box 1963" hidden="1">
              <a:extLst>
                <a:ext uri="{63B3BB69-23CF-44E3-9099-C40C66FF867C}">
                  <a14:compatExt spid="_x0000_s4011"/>
                </a:ext>
                <a:ext uri="{FF2B5EF4-FFF2-40B4-BE49-F238E27FC236}">
                  <a16:creationId xmlns:a16="http://schemas.microsoft.com/office/drawing/2014/main" id="{00000000-0008-0000-0100-0000F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1167</xdr:row>
          <xdr:rowOff>28575</xdr:rowOff>
        </xdr:from>
        <xdr:to>
          <xdr:col>1</xdr:col>
          <xdr:colOff>285750</xdr:colOff>
          <xdr:row>1167</xdr:row>
          <xdr:rowOff>190500</xdr:rowOff>
        </xdr:to>
        <xdr:sp macro="" textlink="">
          <xdr:nvSpPr>
            <xdr:cNvPr id="4852" name="Check Box 1964" hidden="1">
              <a:extLst>
                <a:ext uri="{63B3BB69-23CF-44E3-9099-C40C66FF867C}">
                  <a14:compatExt spid="_x0000_s4012"/>
                </a:ext>
                <a:ext uri="{FF2B5EF4-FFF2-40B4-BE49-F238E27FC236}">
                  <a16:creationId xmlns:a16="http://schemas.microsoft.com/office/drawing/2014/main" id="{00000000-0008-0000-0100-0000F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1171</xdr:row>
          <xdr:rowOff>28575</xdr:rowOff>
        </xdr:from>
        <xdr:to>
          <xdr:col>1</xdr:col>
          <xdr:colOff>285750</xdr:colOff>
          <xdr:row>1171</xdr:row>
          <xdr:rowOff>190500</xdr:rowOff>
        </xdr:to>
        <xdr:sp macro="" textlink="">
          <xdr:nvSpPr>
            <xdr:cNvPr id="4853" name="Check Box 1965" hidden="1">
              <a:extLst>
                <a:ext uri="{63B3BB69-23CF-44E3-9099-C40C66FF867C}">
                  <a14:compatExt spid="_x0000_s4013"/>
                </a:ext>
                <a:ext uri="{FF2B5EF4-FFF2-40B4-BE49-F238E27FC236}">
                  <a16:creationId xmlns:a16="http://schemas.microsoft.com/office/drawing/2014/main" id="{00000000-0008-0000-0100-0000F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1172</xdr:row>
          <xdr:rowOff>28575</xdr:rowOff>
        </xdr:from>
        <xdr:to>
          <xdr:col>1</xdr:col>
          <xdr:colOff>285750</xdr:colOff>
          <xdr:row>1172</xdr:row>
          <xdr:rowOff>190500</xdr:rowOff>
        </xdr:to>
        <xdr:sp macro="" textlink="">
          <xdr:nvSpPr>
            <xdr:cNvPr id="4854" name="Check Box 1966" hidden="1">
              <a:extLst>
                <a:ext uri="{63B3BB69-23CF-44E3-9099-C40C66FF867C}">
                  <a14:compatExt spid="_x0000_s4014"/>
                </a:ext>
                <a:ext uri="{FF2B5EF4-FFF2-40B4-BE49-F238E27FC236}">
                  <a16:creationId xmlns:a16="http://schemas.microsoft.com/office/drawing/2014/main" id="{00000000-0008-0000-0100-0000F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1173</xdr:row>
          <xdr:rowOff>28575</xdr:rowOff>
        </xdr:from>
        <xdr:to>
          <xdr:col>1</xdr:col>
          <xdr:colOff>285750</xdr:colOff>
          <xdr:row>1173</xdr:row>
          <xdr:rowOff>190500</xdr:rowOff>
        </xdr:to>
        <xdr:sp macro="" textlink="">
          <xdr:nvSpPr>
            <xdr:cNvPr id="4855" name="Check Box 1967" hidden="1">
              <a:extLst>
                <a:ext uri="{63B3BB69-23CF-44E3-9099-C40C66FF867C}">
                  <a14:compatExt spid="_x0000_s4015"/>
                </a:ext>
                <a:ext uri="{FF2B5EF4-FFF2-40B4-BE49-F238E27FC236}">
                  <a16:creationId xmlns:a16="http://schemas.microsoft.com/office/drawing/2014/main" id="{00000000-0008-0000-0100-0000F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1174</xdr:row>
          <xdr:rowOff>28575</xdr:rowOff>
        </xdr:from>
        <xdr:to>
          <xdr:col>1</xdr:col>
          <xdr:colOff>285750</xdr:colOff>
          <xdr:row>1174</xdr:row>
          <xdr:rowOff>190500</xdr:rowOff>
        </xdr:to>
        <xdr:sp macro="" textlink="">
          <xdr:nvSpPr>
            <xdr:cNvPr id="4856" name="Check Box 1968" hidden="1">
              <a:extLst>
                <a:ext uri="{63B3BB69-23CF-44E3-9099-C40C66FF867C}">
                  <a14:compatExt spid="_x0000_s4016"/>
                </a:ext>
                <a:ext uri="{FF2B5EF4-FFF2-40B4-BE49-F238E27FC236}">
                  <a16:creationId xmlns:a16="http://schemas.microsoft.com/office/drawing/2014/main" id="{00000000-0008-0000-0100-0000F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1175</xdr:row>
          <xdr:rowOff>28575</xdr:rowOff>
        </xdr:from>
        <xdr:to>
          <xdr:col>1</xdr:col>
          <xdr:colOff>285750</xdr:colOff>
          <xdr:row>1175</xdr:row>
          <xdr:rowOff>190500</xdr:rowOff>
        </xdr:to>
        <xdr:sp macro="" textlink="">
          <xdr:nvSpPr>
            <xdr:cNvPr id="4857" name="Check Box 1969" hidden="1">
              <a:extLst>
                <a:ext uri="{63B3BB69-23CF-44E3-9099-C40C66FF867C}">
                  <a14:compatExt spid="_x0000_s4017"/>
                </a:ext>
                <a:ext uri="{FF2B5EF4-FFF2-40B4-BE49-F238E27FC236}">
                  <a16:creationId xmlns:a16="http://schemas.microsoft.com/office/drawing/2014/main" id="{00000000-0008-0000-0100-0000F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1176</xdr:row>
          <xdr:rowOff>28575</xdr:rowOff>
        </xdr:from>
        <xdr:to>
          <xdr:col>1</xdr:col>
          <xdr:colOff>285750</xdr:colOff>
          <xdr:row>1176</xdr:row>
          <xdr:rowOff>190500</xdr:rowOff>
        </xdr:to>
        <xdr:sp macro="" textlink="">
          <xdr:nvSpPr>
            <xdr:cNvPr id="4858" name="Check Box 1970" hidden="1">
              <a:extLst>
                <a:ext uri="{63B3BB69-23CF-44E3-9099-C40C66FF867C}">
                  <a14:compatExt spid="_x0000_s4018"/>
                </a:ext>
                <a:ext uri="{FF2B5EF4-FFF2-40B4-BE49-F238E27FC236}">
                  <a16:creationId xmlns:a16="http://schemas.microsoft.com/office/drawing/2014/main" id="{00000000-0008-0000-0100-0000F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1177</xdr:row>
          <xdr:rowOff>28575</xdr:rowOff>
        </xdr:from>
        <xdr:to>
          <xdr:col>1</xdr:col>
          <xdr:colOff>285750</xdr:colOff>
          <xdr:row>1177</xdr:row>
          <xdr:rowOff>190500</xdr:rowOff>
        </xdr:to>
        <xdr:sp macro="" textlink="">
          <xdr:nvSpPr>
            <xdr:cNvPr id="4859" name="Check Box 1971" hidden="1">
              <a:extLst>
                <a:ext uri="{63B3BB69-23CF-44E3-9099-C40C66FF867C}">
                  <a14:compatExt spid="_x0000_s4019"/>
                </a:ext>
                <a:ext uri="{FF2B5EF4-FFF2-40B4-BE49-F238E27FC236}">
                  <a16:creationId xmlns:a16="http://schemas.microsoft.com/office/drawing/2014/main" id="{00000000-0008-0000-0100-0000F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1178</xdr:row>
          <xdr:rowOff>28575</xdr:rowOff>
        </xdr:from>
        <xdr:to>
          <xdr:col>1</xdr:col>
          <xdr:colOff>285750</xdr:colOff>
          <xdr:row>1178</xdr:row>
          <xdr:rowOff>190500</xdr:rowOff>
        </xdr:to>
        <xdr:sp macro="" textlink="">
          <xdr:nvSpPr>
            <xdr:cNvPr id="4860" name="Check Box 1972" hidden="1">
              <a:extLst>
                <a:ext uri="{63B3BB69-23CF-44E3-9099-C40C66FF867C}">
                  <a14:compatExt spid="_x0000_s4020"/>
                </a:ext>
                <a:ext uri="{FF2B5EF4-FFF2-40B4-BE49-F238E27FC236}">
                  <a16:creationId xmlns:a16="http://schemas.microsoft.com/office/drawing/2014/main" id="{00000000-0008-0000-0100-0000F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1179</xdr:row>
          <xdr:rowOff>28575</xdr:rowOff>
        </xdr:from>
        <xdr:to>
          <xdr:col>1</xdr:col>
          <xdr:colOff>285750</xdr:colOff>
          <xdr:row>1179</xdr:row>
          <xdr:rowOff>190500</xdr:rowOff>
        </xdr:to>
        <xdr:sp macro="" textlink="">
          <xdr:nvSpPr>
            <xdr:cNvPr id="4861" name="Check Box 1973" hidden="1">
              <a:extLst>
                <a:ext uri="{63B3BB69-23CF-44E3-9099-C40C66FF867C}">
                  <a14:compatExt spid="_x0000_s4021"/>
                </a:ext>
                <a:ext uri="{FF2B5EF4-FFF2-40B4-BE49-F238E27FC236}">
                  <a16:creationId xmlns:a16="http://schemas.microsoft.com/office/drawing/2014/main" id="{00000000-0008-0000-0100-0000F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1180</xdr:row>
          <xdr:rowOff>28575</xdr:rowOff>
        </xdr:from>
        <xdr:to>
          <xdr:col>1</xdr:col>
          <xdr:colOff>285750</xdr:colOff>
          <xdr:row>1180</xdr:row>
          <xdr:rowOff>190500</xdr:rowOff>
        </xdr:to>
        <xdr:sp macro="" textlink="">
          <xdr:nvSpPr>
            <xdr:cNvPr id="4862" name="Check Box 1974" hidden="1">
              <a:extLst>
                <a:ext uri="{63B3BB69-23CF-44E3-9099-C40C66FF867C}">
                  <a14:compatExt spid="_x0000_s4022"/>
                </a:ext>
                <a:ext uri="{FF2B5EF4-FFF2-40B4-BE49-F238E27FC236}">
                  <a16:creationId xmlns:a16="http://schemas.microsoft.com/office/drawing/2014/main" id="{00000000-0008-0000-0100-0000F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1181</xdr:row>
          <xdr:rowOff>28575</xdr:rowOff>
        </xdr:from>
        <xdr:to>
          <xdr:col>1</xdr:col>
          <xdr:colOff>285750</xdr:colOff>
          <xdr:row>1181</xdr:row>
          <xdr:rowOff>190500</xdr:rowOff>
        </xdr:to>
        <xdr:sp macro="" textlink="">
          <xdr:nvSpPr>
            <xdr:cNvPr id="4863" name="Check Box 1975" hidden="1">
              <a:extLst>
                <a:ext uri="{63B3BB69-23CF-44E3-9099-C40C66FF867C}">
                  <a14:compatExt spid="_x0000_s4023"/>
                </a:ext>
                <a:ext uri="{FF2B5EF4-FFF2-40B4-BE49-F238E27FC236}">
                  <a16:creationId xmlns:a16="http://schemas.microsoft.com/office/drawing/2014/main" id="{00000000-0008-0000-0100-0000F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1182</xdr:row>
          <xdr:rowOff>28575</xdr:rowOff>
        </xdr:from>
        <xdr:to>
          <xdr:col>1</xdr:col>
          <xdr:colOff>285750</xdr:colOff>
          <xdr:row>1182</xdr:row>
          <xdr:rowOff>190500</xdr:rowOff>
        </xdr:to>
        <xdr:sp macro="" textlink="">
          <xdr:nvSpPr>
            <xdr:cNvPr id="4864" name="Check Box 1976" hidden="1">
              <a:extLst>
                <a:ext uri="{63B3BB69-23CF-44E3-9099-C40C66FF867C}">
                  <a14:compatExt spid="_x0000_s4024"/>
                </a:ext>
                <a:ext uri="{FF2B5EF4-FFF2-40B4-BE49-F238E27FC236}">
                  <a16:creationId xmlns:a16="http://schemas.microsoft.com/office/drawing/2014/main" id="{00000000-0008-0000-0100-00000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1183</xdr:row>
          <xdr:rowOff>28575</xdr:rowOff>
        </xdr:from>
        <xdr:to>
          <xdr:col>1</xdr:col>
          <xdr:colOff>285750</xdr:colOff>
          <xdr:row>1183</xdr:row>
          <xdr:rowOff>190500</xdr:rowOff>
        </xdr:to>
        <xdr:sp macro="" textlink="">
          <xdr:nvSpPr>
            <xdr:cNvPr id="4865" name="Check Box 1977" hidden="1">
              <a:extLst>
                <a:ext uri="{63B3BB69-23CF-44E3-9099-C40C66FF867C}">
                  <a14:compatExt spid="_x0000_s4025"/>
                </a:ext>
                <a:ext uri="{FF2B5EF4-FFF2-40B4-BE49-F238E27FC236}">
                  <a16:creationId xmlns:a16="http://schemas.microsoft.com/office/drawing/2014/main" id="{00000000-0008-0000-0100-00000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1184</xdr:row>
          <xdr:rowOff>28575</xdr:rowOff>
        </xdr:from>
        <xdr:to>
          <xdr:col>1</xdr:col>
          <xdr:colOff>285750</xdr:colOff>
          <xdr:row>1184</xdr:row>
          <xdr:rowOff>190500</xdr:rowOff>
        </xdr:to>
        <xdr:sp macro="" textlink="">
          <xdr:nvSpPr>
            <xdr:cNvPr id="4866" name="Check Box 1978" hidden="1">
              <a:extLst>
                <a:ext uri="{63B3BB69-23CF-44E3-9099-C40C66FF867C}">
                  <a14:compatExt spid="_x0000_s4026"/>
                </a:ext>
                <a:ext uri="{FF2B5EF4-FFF2-40B4-BE49-F238E27FC236}">
                  <a16:creationId xmlns:a16="http://schemas.microsoft.com/office/drawing/2014/main" id="{00000000-0008-0000-0100-00000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1185</xdr:row>
          <xdr:rowOff>28575</xdr:rowOff>
        </xdr:from>
        <xdr:to>
          <xdr:col>1</xdr:col>
          <xdr:colOff>285750</xdr:colOff>
          <xdr:row>1185</xdr:row>
          <xdr:rowOff>190500</xdr:rowOff>
        </xdr:to>
        <xdr:sp macro="" textlink="">
          <xdr:nvSpPr>
            <xdr:cNvPr id="4867" name="Check Box 1979" hidden="1">
              <a:extLst>
                <a:ext uri="{63B3BB69-23CF-44E3-9099-C40C66FF867C}">
                  <a14:compatExt spid="_x0000_s4027"/>
                </a:ext>
                <a:ext uri="{FF2B5EF4-FFF2-40B4-BE49-F238E27FC236}">
                  <a16:creationId xmlns:a16="http://schemas.microsoft.com/office/drawing/2014/main" id="{00000000-0008-0000-0100-00000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1186</xdr:row>
          <xdr:rowOff>28575</xdr:rowOff>
        </xdr:from>
        <xdr:to>
          <xdr:col>1</xdr:col>
          <xdr:colOff>285750</xdr:colOff>
          <xdr:row>1186</xdr:row>
          <xdr:rowOff>190500</xdr:rowOff>
        </xdr:to>
        <xdr:sp macro="" textlink="">
          <xdr:nvSpPr>
            <xdr:cNvPr id="4868" name="Check Box 1980" hidden="1">
              <a:extLst>
                <a:ext uri="{63B3BB69-23CF-44E3-9099-C40C66FF867C}">
                  <a14:compatExt spid="_x0000_s4028"/>
                </a:ext>
                <a:ext uri="{FF2B5EF4-FFF2-40B4-BE49-F238E27FC236}">
                  <a16:creationId xmlns:a16="http://schemas.microsoft.com/office/drawing/2014/main" id="{00000000-0008-0000-0100-00000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1187</xdr:row>
          <xdr:rowOff>28575</xdr:rowOff>
        </xdr:from>
        <xdr:to>
          <xdr:col>1</xdr:col>
          <xdr:colOff>285750</xdr:colOff>
          <xdr:row>1187</xdr:row>
          <xdr:rowOff>190500</xdr:rowOff>
        </xdr:to>
        <xdr:sp macro="" textlink="">
          <xdr:nvSpPr>
            <xdr:cNvPr id="4869" name="Check Box 1981" hidden="1">
              <a:extLst>
                <a:ext uri="{63B3BB69-23CF-44E3-9099-C40C66FF867C}">
                  <a14:compatExt spid="_x0000_s4029"/>
                </a:ext>
                <a:ext uri="{FF2B5EF4-FFF2-40B4-BE49-F238E27FC236}">
                  <a16:creationId xmlns:a16="http://schemas.microsoft.com/office/drawing/2014/main" id="{00000000-0008-0000-0100-00000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1188</xdr:row>
          <xdr:rowOff>28575</xdr:rowOff>
        </xdr:from>
        <xdr:to>
          <xdr:col>1</xdr:col>
          <xdr:colOff>285750</xdr:colOff>
          <xdr:row>1188</xdr:row>
          <xdr:rowOff>190500</xdr:rowOff>
        </xdr:to>
        <xdr:sp macro="" textlink="">
          <xdr:nvSpPr>
            <xdr:cNvPr id="4870" name="Check Box 1982" hidden="1">
              <a:extLst>
                <a:ext uri="{63B3BB69-23CF-44E3-9099-C40C66FF867C}">
                  <a14:compatExt spid="_x0000_s4030"/>
                </a:ext>
                <a:ext uri="{FF2B5EF4-FFF2-40B4-BE49-F238E27FC236}">
                  <a16:creationId xmlns:a16="http://schemas.microsoft.com/office/drawing/2014/main" id="{00000000-0008-0000-0100-00000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1189</xdr:row>
          <xdr:rowOff>28575</xdr:rowOff>
        </xdr:from>
        <xdr:to>
          <xdr:col>1</xdr:col>
          <xdr:colOff>285750</xdr:colOff>
          <xdr:row>1189</xdr:row>
          <xdr:rowOff>190500</xdr:rowOff>
        </xdr:to>
        <xdr:sp macro="" textlink="">
          <xdr:nvSpPr>
            <xdr:cNvPr id="4871" name="Check Box 1983" hidden="1">
              <a:extLst>
                <a:ext uri="{63B3BB69-23CF-44E3-9099-C40C66FF867C}">
                  <a14:compatExt spid="_x0000_s4031"/>
                </a:ext>
                <a:ext uri="{FF2B5EF4-FFF2-40B4-BE49-F238E27FC236}">
                  <a16:creationId xmlns:a16="http://schemas.microsoft.com/office/drawing/2014/main" id="{00000000-0008-0000-0100-00000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1190</xdr:row>
          <xdr:rowOff>28575</xdr:rowOff>
        </xdr:from>
        <xdr:to>
          <xdr:col>1</xdr:col>
          <xdr:colOff>285750</xdr:colOff>
          <xdr:row>1190</xdr:row>
          <xdr:rowOff>190500</xdr:rowOff>
        </xdr:to>
        <xdr:sp macro="" textlink="">
          <xdr:nvSpPr>
            <xdr:cNvPr id="4872" name="Check Box 1984" hidden="1">
              <a:extLst>
                <a:ext uri="{63B3BB69-23CF-44E3-9099-C40C66FF867C}">
                  <a14:compatExt spid="_x0000_s4032"/>
                </a:ext>
                <a:ext uri="{FF2B5EF4-FFF2-40B4-BE49-F238E27FC236}">
                  <a16:creationId xmlns:a16="http://schemas.microsoft.com/office/drawing/2014/main" id="{00000000-0008-0000-0100-00000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1191</xdr:row>
          <xdr:rowOff>28575</xdr:rowOff>
        </xdr:from>
        <xdr:to>
          <xdr:col>1</xdr:col>
          <xdr:colOff>285750</xdr:colOff>
          <xdr:row>1191</xdr:row>
          <xdr:rowOff>190500</xdr:rowOff>
        </xdr:to>
        <xdr:sp macro="" textlink="">
          <xdr:nvSpPr>
            <xdr:cNvPr id="4873" name="Check Box 1985" hidden="1">
              <a:extLst>
                <a:ext uri="{63B3BB69-23CF-44E3-9099-C40C66FF867C}">
                  <a14:compatExt spid="_x0000_s4033"/>
                </a:ext>
                <a:ext uri="{FF2B5EF4-FFF2-40B4-BE49-F238E27FC236}">
                  <a16:creationId xmlns:a16="http://schemas.microsoft.com/office/drawing/2014/main" id="{00000000-0008-0000-0100-00000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1192</xdr:row>
          <xdr:rowOff>28575</xdr:rowOff>
        </xdr:from>
        <xdr:to>
          <xdr:col>1</xdr:col>
          <xdr:colOff>285750</xdr:colOff>
          <xdr:row>1192</xdr:row>
          <xdr:rowOff>190500</xdr:rowOff>
        </xdr:to>
        <xdr:sp macro="" textlink="">
          <xdr:nvSpPr>
            <xdr:cNvPr id="4874" name="Check Box 1986" hidden="1">
              <a:extLst>
                <a:ext uri="{63B3BB69-23CF-44E3-9099-C40C66FF867C}">
                  <a14:compatExt spid="_x0000_s4034"/>
                </a:ext>
                <a:ext uri="{FF2B5EF4-FFF2-40B4-BE49-F238E27FC236}">
                  <a16:creationId xmlns:a16="http://schemas.microsoft.com/office/drawing/2014/main" id="{00000000-0008-0000-0100-00000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1193</xdr:row>
          <xdr:rowOff>28575</xdr:rowOff>
        </xdr:from>
        <xdr:to>
          <xdr:col>1</xdr:col>
          <xdr:colOff>285750</xdr:colOff>
          <xdr:row>1193</xdr:row>
          <xdr:rowOff>190500</xdr:rowOff>
        </xdr:to>
        <xdr:sp macro="" textlink="">
          <xdr:nvSpPr>
            <xdr:cNvPr id="4875" name="Check Box 1987" hidden="1">
              <a:extLst>
                <a:ext uri="{63B3BB69-23CF-44E3-9099-C40C66FF867C}">
                  <a14:compatExt spid="_x0000_s4035"/>
                </a:ext>
                <a:ext uri="{FF2B5EF4-FFF2-40B4-BE49-F238E27FC236}">
                  <a16:creationId xmlns:a16="http://schemas.microsoft.com/office/drawing/2014/main" id="{00000000-0008-0000-0100-00000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1194</xdr:row>
          <xdr:rowOff>28575</xdr:rowOff>
        </xdr:from>
        <xdr:to>
          <xdr:col>1</xdr:col>
          <xdr:colOff>285750</xdr:colOff>
          <xdr:row>1194</xdr:row>
          <xdr:rowOff>190500</xdr:rowOff>
        </xdr:to>
        <xdr:sp macro="" textlink="">
          <xdr:nvSpPr>
            <xdr:cNvPr id="4876" name="Check Box 1988" hidden="1">
              <a:extLst>
                <a:ext uri="{63B3BB69-23CF-44E3-9099-C40C66FF867C}">
                  <a14:compatExt spid="_x0000_s4036"/>
                </a:ext>
                <a:ext uri="{FF2B5EF4-FFF2-40B4-BE49-F238E27FC236}">
                  <a16:creationId xmlns:a16="http://schemas.microsoft.com/office/drawing/2014/main" id="{00000000-0008-0000-0100-00000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1195</xdr:row>
          <xdr:rowOff>28575</xdr:rowOff>
        </xdr:from>
        <xdr:to>
          <xdr:col>1</xdr:col>
          <xdr:colOff>285750</xdr:colOff>
          <xdr:row>1195</xdr:row>
          <xdr:rowOff>190500</xdr:rowOff>
        </xdr:to>
        <xdr:sp macro="" textlink="">
          <xdr:nvSpPr>
            <xdr:cNvPr id="4877" name="Check Box 1989" hidden="1">
              <a:extLst>
                <a:ext uri="{63B3BB69-23CF-44E3-9099-C40C66FF867C}">
                  <a14:compatExt spid="_x0000_s4037"/>
                </a:ext>
                <a:ext uri="{FF2B5EF4-FFF2-40B4-BE49-F238E27FC236}">
                  <a16:creationId xmlns:a16="http://schemas.microsoft.com/office/drawing/2014/main" id="{00000000-0008-0000-0100-00000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1196</xdr:row>
          <xdr:rowOff>28575</xdr:rowOff>
        </xdr:from>
        <xdr:to>
          <xdr:col>1</xdr:col>
          <xdr:colOff>285750</xdr:colOff>
          <xdr:row>1196</xdr:row>
          <xdr:rowOff>190500</xdr:rowOff>
        </xdr:to>
        <xdr:sp macro="" textlink="">
          <xdr:nvSpPr>
            <xdr:cNvPr id="4878" name="Check Box 1990" hidden="1">
              <a:extLst>
                <a:ext uri="{63B3BB69-23CF-44E3-9099-C40C66FF867C}">
                  <a14:compatExt spid="_x0000_s4038"/>
                </a:ext>
                <a:ext uri="{FF2B5EF4-FFF2-40B4-BE49-F238E27FC236}">
                  <a16:creationId xmlns:a16="http://schemas.microsoft.com/office/drawing/2014/main" id="{00000000-0008-0000-0100-00000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1197</xdr:row>
          <xdr:rowOff>28575</xdr:rowOff>
        </xdr:from>
        <xdr:to>
          <xdr:col>1</xdr:col>
          <xdr:colOff>285750</xdr:colOff>
          <xdr:row>1197</xdr:row>
          <xdr:rowOff>190500</xdr:rowOff>
        </xdr:to>
        <xdr:sp macro="" textlink="">
          <xdr:nvSpPr>
            <xdr:cNvPr id="4879" name="Check Box 1991" hidden="1">
              <a:extLst>
                <a:ext uri="{63B3BB69-23CF-44E3-9099-C40C66FF867C}">
                  <a14:compatExt spid="_x0000_s4039"/>
                </a:ext>
                <a:ext uri="{FF2B5EF4-FFF2-40B4-BE49-F238E27FC236}">
                  <a16:creationId xmlns:a16="http://schemas.microsoft.com/office/drawing/2014/main" id="{00000000-0008-0000-0100-00000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1220</xdr:row>
          <xdr:rowOff>28575</xdr:rowOff>
        </xdr:from>
        <xdr:to>
          <xdr:col>1</xdr:col>
          <xdr:colOff>285750</xdr:colOff>
          <xdr:row>1220</xdr:row>
          <xdr:rowOff>190500</xdr:rowOff>
        </xdr:to>
        <xdr:sp macro="" textlink="">
          <xdr:nvSpPr>
            <xdr:cNvPr id="4880" name="Check Box 1992" hidden="1">
              <a:extLst>
                <a:ext uri="{63B3BB69-23CF-44E3-9099-C40C66FF867C}">
                  <a14:compatExt spid="_x0000_s4040"/>
                </a:ext>
                <a:ext uri="{FF2B5EF4-FFF2-40B4-BE49-F238E27FC236}">
                  <a16:creationId xmlns:a16="http://schemas.microsoft.com/office/drawing/2014/main" id="{00000000-0008-0000-0100-00001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1221</xdr:row>
          <xdr:rowOff>28575</xdr:rowOff>
        </xdr:from>
        <xdr:to>
          <xdr:col>1</xdr:col>
          <xdr:colOff>285750</xdr:colOff>
          <xdr:row>1221</xdr:row>
          <xdr:rowOff>190500</xdr:rowOff>
        </xdr:to>
        <xdr:sp macro="" textlink="">
          <xdr:nvSpPr>
            <xdr:cNvPr id="4881" name="Check Box 1993" hidden="1">
              <a:extLst>
                <a:ext uri="{63B3BB69-23CF-44E3-9099-C40C66FF867C}">
                  <a14:compatExt spid="_x0000_s4041"/>
                </a:ext>
                <a:ext uri="{FF2B5EF4-FFF2-40B4-BE49-F238E27FC236}">
                  <a16:creationId xmlns:a16="http://schemas.microsoft.com/office/drawing/2014/main" id="{00000000-0008-0000-0100-00001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1222</xdr:row>
          <xdr:rowOff>28575</xdr:rowOff>
        </xdr:from>
        <xdr:to>
          <xdr:col>1</xdr:col>
          <xdr:colOff>285750</xdr:colOff>
          <xdr:row>1222</xdr:row>
          <xdr:rowOff>190500</xdr:rowOff>
        </xdr:to>
        <xdr:sp macro="" textlink="">
          <xdr:nvSpPr>
            <xdr:cNvPr id="4882" name="Check Box 1994" hidden="1">
              <a:extLst>
                <a:ext uri="{63B3BB69-23CF-44E3-9099-C40C66FF867C}">
                  <a14:compatExt spid="_x0000_s4042"/>
                </a:ext>
                <a:ext uri="{FF2B5EF4-FFF2-40B4-BE49-F238E27FC236}">
                  <a16:creationId xmlns:a16="http://schemas.microsoft.com/office/drawing/2014/main" id="{00000000-0008-0000-0100-00001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1223</xdr:row>
          <xdr:rowOff>28575</xdr:rowOff>
        </xdr:from>
        <xdr:to>
          <xdr:col>1</xdr:col>
          <xdr:colOff>285750</xdr:colOff>
          <xdr:row>1223</xdr:row>
          <xdr:rowOff>190500</xdr:rowOff>
        </xdr:to>
        <xdr:sp macro="" textlink="">
          <xdr:nvSpPr>
            <xdr:cNvPr id="4883" name="Check Box 1995" hidden="1">
              <a:extLst>
                <a:ext uri="{63B3BB69-23CF-44E3-9099-C40C66FF867C}">
                  <a14:compatExt spid="_x0000_s4043"/>
                </a:ext>
                <a:ext uri="{FF2B5EF4-FFF2-40B4-BE49-F238E27FC236}">
                  <a16:creationId xmlns:a16="http://schemas.microsoft.com/office/drawing/2014/main" id="{00000000-0008-0000-0100-00001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1224</xdr:row>
          <xdr:rowOff>28575</xdr:rowOff>
        </xdr:from>
        <xdr:to>
          <xdr:col>1</xdr:col>
          <xdr:colOff>285750</xdr:colOff>
          <xdr:row>1224</xdr:row>
          <xdr:rowOff>190500</xdr:rowOff>
        </xdr:to>
        <xdr:sp macro="" textlink="">
          <xdr:nvSpPr>
            <xdr:cNvPr id="4884" name="Check Box 1996" hidden="1">
              <a:extLst>
                <a:ext uri="{63B3BB69-23CF-44E3-9099-C40C66FF867C}">
                  <a14:compatExt spid="_x0000_s4044"/>
                </a:ext>
                <a:ext uri="{FF2B5EF4-FFF2-40B4-BE49-F238E27FC236}">
                  <a16:creationId xmlns:a16="http://schemas.microsoft.com/office/drawing/2014/main" id="{00000000-0008-0000-0100-00001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1225</xdr:row>
          <xdr:rowOff>28575</xdr:rowOff>
        </xdr:from>
        <xdr:to>
          <xdr:col>1</xdr:col>
          <xdr:colOff>285750</xdr:colOff>
          <xdr:row>1225</xdr:row>
          <xdr:rowOff>190500</xdr:rowOff>
        </xdr:to>
        <xdr:sp macro="" textlink="">
          <xdr:nvSpPr>
            <xdr:cNvPr id="4885" name="Check Box 1997" hidden="1">
              <a:extLst>
                <a:ext uri="{63B3BB69-23CF-44E3-9099-C40C66FF867C}">
                  <a14:compatExt spid="_x0000_s4045"/>
                </a:ext>
                <a:ext uri="{FF2B5EF4-FFF2-40B4-BE49-F238E27FC236}">
                  <a16:creationId xmlns:a16="http://schemas.microsoft.com/office/drawing/2014/main" id="{00000000-0008-0000-0100-00001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1226</xdr:row>
          <xdr:rowOff>28575</xdr:rowOff>
        </xdr:from>
        <xdr:to>
          <xdr:col>1</xdr:col>
          <xdr:colOff>285750</xdr:colOff>
          <xdr:row>1226</xdr:row>
          <xdr:rowOff>190500</xdr:rowOff>
        </xdr:to>
        <xdr:sp macro="" textlink="">
          <xdr:nvSpPr>
            <xdr:cNvPr id="4886" name="Check Box 1998" hidden="1">
              <a:extLst>
                <a:ext uri="{63B3BB69-23CF-44E3-9099-C40C66FF867C}">
                  <a14:compatExt spid="_x0000_s4046"/>
                </a:ext>
                <a:ext uri="{FF2B5EF4-FFF2-40B4-BE49-F238E27FC236}">
                  <a16:creationId xmlns:a16="http://schemas.microsoft.com/office/drawing/2014/main" id="{00000000-0008-0000-0100-00001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1227</xdr:row>
          <xdr:rowOff>28575</xdr:rowOff>
        </xdr:from>
        <xdr:to>
          <xdr:col>1</xdr:col>
          <xdr:colOff>285750</xdr:colOff>
          <xdr:row>1227</xdr:row>
          <xdr:rowOff>190500</xdr:rowOff>
        </xdr:to>
        <xdr:sp macro="" textlink="">
          <xdr:nvSpPr>
            <xdr:cNvPr id="4887" name="Check Box 1999" hidden="1">
              <a:extLst>
                <a:ext uri="{63B3BB69-23CF-44E3-9099-C40C66FF867C}">
                  <a14:compatExt spid="_x0000_s4047"/>
                </a:ext>
                <a:ext uri="{FF2B5EF4-FFF2-40B4-BE49-F238E27FC236}">
                  <a16:creationId xmlns:a16="http://schemas.microsoft.com/office/drawing/2014/main" id="{00000000-0008-0000-0100-00001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1228</xdr:row>
          <xdr:rowOff>28575</xdr:rowOff>
        </xdr:from>
        <xdr:to>
          <xdr:col>1</xdr:col>
          <xdr:colOff>285750</xdr:colOff>
          <xdr:row>1228</xdr:row>
          <xdr:rowOff>190500</xdr:rowOff>
        </xdr:to>
        <xdr:sp macro="" textlink="">
          <xdr:nvSpPr>
            <xdr:cNvPr id="4888" name="Check Box 2000" hidden="1">
              <a:extLst>
                <a:ext uri="{63B3BB69-23CF-44E3-9099-C40C66FF867C}">
                  <a14:compatExt spid="_x0000_s4048"/>
                </a:ext>
                <a:ext uri="{FF2B5EF4-FFF2-40B4-BE49-F238E27FC236}">
                  <a16:creationId xmlns:a16="http://schemas.microsoft.com/office/drawing/2014/main" id="{00000000-0008-0000-0100-00001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1229</xdr:row>
          <xdr:rowOff>28575</xdr:rowOff>
        </xdr:from>
        <xdr:to>
          <xdr:col>1</xdr:col>
          <xdr:colOff>285750</xdr:colOff>
          <xdr:row>1229</xdr:row>
          <xdr:rowOff>190500</xdr:rowOff>
        </xdr:to>
        <xdr:sp macro="" textlink="">
          <xdr:nvSpPr>
            <xdr:cNvPr id="4889" name="Check Box 2001" hidden="1">
              <a:extLst>
                <a:ext uri="{63B3BB69-23CF-44E3-9099-C40C66FF867C}">
                  <a14:compatExt spid="_x0000_s4049"/>
                </a:ext>
                <a:ext uri="{FF2B5EF4-FFF2-40B4-BE49-F238E27FC236}">
                  <a16:creationId xmlns:a16="http://schemas.microsoft.com/office/drawing/2014/main" id="{00000000-0008-0000-0100-00001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1230</xdr:row>
          <xdr:rowOff>28575</xdr:rowOff>
        </xdr:from>
        <xdr:to>
          <xdr:col>1</xdr:col>
          <xdr:colOff>285750</xdr:colOff>
          <xdr:row>1230</xdr:row>
          <xdr:rowOff>190500</xdr:rowOff>
        </xdr:to>
        <xdr:sp macro="" textlink="">
          <xdr:nvSpPr>
            <xdr:cNvPr id="4890" name="Check Box 2002" hidden="1">
              <a:extLst>
                <a:ext uri="{63B3BB69-23CF-44E3-9099-C40C66FF867C}">
                  <a14:compatExt spid="_x0000_s4050"/>
                </a:ext>
                <a:ext uri="{FF2B5EF4-FFF2-40B4-BE49-F238E27FC236}">
                  <a16:creationId xmlns:a16="http://schemas.microsoft.com/office/drawing/2014/main" id="{00000000-0008-0000-0100-00001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1231</xdr:row>
          <xdr:rowOff>28575</xdr:rowOff>
        </xdr:from>
        <xdr:to>
          <xdr:col>1</xdr:col>
          <xdr:colOff>285750</xdr:colOff>
          <xdr:row>1231</xdr:row>
          <xdr:rowOff>190500</xdr:rowOff>
        </xdr:to>
        <xdr:sp macro="" textlink="">
          <xdr:nvSpPr>
            <xdr:cNvPr id="4891" name="Check Box 2003" hidden="1">
              <a:extLst>
                <a:ext uri="{63B3BB69-23CF-44E3-9099-C40C66FF867C}">
                  <a14:compatExt spid="_x0000_s4051"/>
                </a:ext>
                <a:ext uri="{FF2B5EF4-FFF2-40B4-BE49-F238E27FC236}">
                  <a16:creationId xmlns:a16="http://schemas.microsoft.com/office/drawing/2014/main" id="{00000000-0008-0000-0100-00001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1232</xdr:row>
          <xdr:rowOff>28575</xdr:rowOff>
        </xdr:from>
        <xdr:to>
          <xdr:col>1</xdr:col>
          <xdr:colOff>285750</xdr:colOff>
          <xdr:row>1232</xdr:row>
          <xdr:rowOff>190500</xdr:rowOff>
        </xdr:to>
        <xdr:sp macro="" textlink="">
          <xdr:nvSpPr>
            <xdr:cNvPr id="4892" name="Check Box 2004" hidden="1">
              <a:extLst>
                <a:ext uri="{63B3BB69-23CF-44E3-9099-C40C66FF867C}">
                  <a14:compatExt spid="_x0000_s4052"/>
                </a:ext>
                <a:ext uri="{FF2B5EF4-FFF2-40B4-BE49-F238E27FC236}">
                  <a16:creationId xmlns:a16="http://schemas.microsoft.com/office/drawing/2014/main" id="{00000000-0008-0000-0100-00001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1233</xdr:row>
          <xdr:rowOff>28575</xdr:rowOff>
        </xdr:from>
        <xdr:to>
          <xdr:col>1</xdr:col>
          <xdr:colOff>285750</xdr:colOff>
          <xdr:row>1233</xdr:row>
          <xdr:rowOff>190500</xdr:rowOff>
        </xdr:to>
        <xdr:sp macro="" textlink="">
          <xdr:nvSpPr>
            <xdr:cNvPr id="4893" name="Check Box 2005" hidden="1">
              <a:extLst>
                <a:ext uri="{63B3BB69-23CF-44E3-9099-C40C66FF867C}">
                  <a14:compatExt spid="_x0000_s4053"/>
                </a:ext>
                <a:ext uri="{FF2B5EF4-FFF2-40B4-BE49-F238E27FC236}">
                  <a16:creationId xmlns:a16="http://schemas.microsoft.com/office/drawing/2014/main" id="{00000000-0008-0000-0100-00001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1235</xdr:row>
          <xdr:rowOff>28575</xdr:rowOff>
        </xdr:from>
        <xdr:to>
          <xdr:col>1</xdr:col>
          <xdr:colOff>285750</xdr:colOff>
          <xdr:row>1235</xdr:row>
          <xdr:rowOff>190500</xdr:rowOff>
        </xdr:to>
        <xdr:sp macro="" textlink="">
          <xdr:nvSpPr>
            <xdr:cNvPr id="4894" name="Check Box 2006" hidden="1">
              <a:extLst>
                <a:ext uri="{63B3BB69-23CF-44E3-9099-C40C66FF867C}">
                  <a14:compatExt spid="_x0000_s4054"/>
                </a:ext>
                <a:ext uri="{FF2B5EF4-FFF2-40B4-BE49-F238E27FC236}">
                  <a16:creationId xmlns:a16="http://schemas.microsoft.com/office/drawing/2014/main" id="{00000000-0008-0000-0100-00001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1236</xdr:row>
          <xdr:rowOff>28575</xdr:rowOff>
        </xdr:from>
        <xdr:to>
          <xdr:col>1</xdr:col>
          <xdr:colOff>285750</xdr:colOff>
          <xdr:row>1236</xdr:row>
          <xdr:rowOff>190500</xdr:rowOff>
        </xdr:to>
        <xdr:sp macro="" textlink="">
          <xdr:nvSpPr>
            <xdr:cNvPr id="4895" name="Check Box 2007" hidden="1">
              <a:extLst>
                <a:ext uri="{63B3BB69-23CF-44E3-9099-C40C66FF867C}">
                  <a14:compatExt spid="_x0000_s4055"/>
                </a:ext>
                <a:ext uri="{FF2B5EF4-FFF2-40B4-BE49-F238E27FC236}">
                  <a16:creationId xmlns:a16="http://schemas.microsoft.com/office/drawing/2014/main" id="{00000000-0008-0000-0100-00001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1240</xdr:row>
          <xdr:rowOff>28575</xdr:rowOff>
        </xdr:from>
        <xdr:to>
          <xdr:col>1</xdr:col>
          <xdr:colOff>285750</xdr:colOff>
          <xdr:row>1240</xdr:row>
          <xdr:rowOff>190500</xdr:rowOff>
        </xdr:to>
        <xdr:sp macro="" textlink="">
          <xdr:nvSpPr>
            <xdr:cNvPr id="4896" name="Check Box 2008" hidden="1">
              <a:extLst>
                <a:ext uri="{63B3BB69-23CF-44E3-9099-C40C66FF867C}">
                  <a14:compatExt spid="_x0000_s4056"/>
                </a:ext>
                <a:ext uri="{FF2B5EF4-FFF2-40B4-BE49-F238E27FC236}">
                  <a16:creationId xmlns:a16="http://schemas.microsoft.com/office/drawing/2014/main" id="{00000000-0008-0000-0100-00002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1241</xdr:row>
          <xdr:rowOff>28575</xdr:rowOff>
        </xdr:from>
        <xdr:to>
          <xdr:col>1</xdr:col>
          <xdr:colOff>285750</xdr:colOff>
          <xdr:row>1241</xdr:row>
          <xdr:rowOff>190500</xdr:rowOff>
        </xdr:to>
        <xdr:sp macro="" textlink="">
          <xdr:nvSpPr>
            <xdr:cNvPr id="4897" name="Check Box 2009" hidden="1">
              <a:extLst>
                <a:ext uri="{63B3BB69-23CF-44E3-9099-C40C66FF867C}">
                  <a14:compatExt spid="_x0000_s4057"/>
                </a:ext>
                <a:ext uri="{FF2B5EF4-FFF2-40B4-BE49-F238E27FC236}">
                  <a16:creationId xmlns:a16="http://schemas.microsoft.com/office/drawing/2014/main" id="{00000000-0008-0000-0100-00002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1242</xdr:row>
          <xdr:rowOff>28575</xdr:rowOff>
        </xdr:from>
        <xdr:to>
          <xdr:col>1</xdr:col>
          <xdr:colOff>285750</xdr:colOff>
          <xdr:row>1242</xdr:row>
          <xdr:rowOff>190500</xdr:rowOff>
        </xdr:to>
        <xdr:sp macro="" textlink="">
          <xdr:nvSpPr>
            <xdr:cNvPr id="4898" name="Check Box 2010" hidden="1">
              <a:extLst>
                <a:ext uri="{63B3BB69-23CF-44E3-9099-C40C66FF867C}">
                  <a14:compatExt spid="_x0000_s4058"/>
                </a:ext>
                <a:ext uri="{FF2B5EF4-FFF2-40B4-BE49-F238E27FC236}">
                  <a16:creationId xmlns:a16="http://schemas.microsoft.com/office/drawing/2014/main" id="{00000000-0008-0000-0100-00002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1243</xdr:row>
          <xdr:rowOff>28575</xdr:rowOff>
        </xdr:from>
        <xdr:to>
          <xdr:col>1</xdr:col>
          <xdr:colOff>285750</xdr:colOff>
          <xdr:row>1243</xdr:row>
          <xdr:rowOff>190500</xdr:rowOff>
        </xdr:to>
        <xdr:sp macro="" textlink="">
          <xdr:nvSpPr>
            <xdr:cNvPr id="4899" name="Check Box 2011" hidden="1">
              <a:extLst>
                <a:ext uri="{63B3BB69-23CF-44E3-9099-C40C66FF867C}">
                  <a14:compatExt spid="_x0000_s4059"/>
                </a:ext>
                <a:ext uri="{FF2B5EF4-FFF2-40B4-BE49-F238E27FC236}">
                  <a16:creationId xmlns:a16="http://schemas.microsoft.com/office/drawing/2014/main" id="{00000000-0008-0000-0100-00002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1244</xdr:row>
          <xdr:rowOff>28575</xdr:rowOff>
        </xdr:from>
        <xdr:to>
          <xdr:col>1</xdr:col>
          <xdr:colOff>285750</xdr:colOff>
          <xdr:row>1244</xdr:row>
          <xdr:rowOff>190500</xdr:rowOff>
        </xdr:to>
        <xdr:sp macro="" textlink="">
          <xdr:nvSpPr>
            <xdr:cNvPr id="4900" name="Check Box 2012" hidden="1">
              <a:extLst>
                <a:ext uri="{63B3BB69-23CF-44E3-9099-C40C66FF867C}">
                  <a14:compatExt spid="_x0000_s4060"/>
                </a:ext>
                <a:ext uri="{FF2B5EF4-FFF2-40B4-BE49-F238E27FC236}">
                  <a16:creationId xmlns:a16="http://schemas.microsoft.com/office/drawing/2014/main" id="{00000000-0008-0000-0100-00002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1245</xdr:row>
          <xdr:rowOff>28575</xdr:rowOff>
        </xdr:from>
        <xdr:to>
          <xdr:col>1</xdr:col>
          <xdr:colOff>285750</xdr:colOff>
          <xdr:row>1245</xdr:row>
          <xdr:rowOff>190500</xdr:rowOff>
        </xdr:to>
        <xdr:sp macro="" textlink="">
          <xdr:nvSpPr>
            <xdr:cNvPr id="4901" name="Check Box 2013" hidden="1">
              <a:extLst>
                <a:ext uri="{63B3BB69-23CF-44E3-9099-C40C66FF867C}">
                  <a14:compatExt spid="_x0000_s4061"/>
                </a:ext>
                <a:ext uri="{FF2B5EF4-FFF2-40B4-BE49-F238E27FC236}">
                  <a16:creationId xmlns:a16="http://schemas.microsoft.com/office/drawing/2014/main" id="{00000000-0008-0000-0100-00002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1246</xdr:row>
          <xdr:rowOff>28575</xdr:rowOff>
        </xdr:from>
        <xdr:to>
          <xdr:col>1</xdr:col>
          <xdr:colOff>285750</xdr:colOff>
          <xdr:row>1246</xdr:row>
          <xdr:rowOff>190500</xdr:rowOff>
        </xdr:to>
        <xdr:sp macro="" textlink="">
          <xdr:nvSpPr>
            <xdr:cNvPr id="4902" name="Check Box 2014" hidden="1">
              <a:extLst>
                <a:ext uri="{63B3BB69-23CF-44E3-9099-C40C66FF867C}">
                  <a14:compatExt spid="_x0000_s4062"/>
                </a:ext>
                <a:ext uri="{FF2B5EF4-FFF2-40B4-BE49-F238E27FC236}">
                  <a16:creationId xmlns:a16="http://schemas.microsoft.com/office/drawing/2014/main" id="{00000000-0008-0000-0100-00002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1247</xdr:row>
          <xdr:rowOff>28575</xdr:rowOff>
        </xdr:from>
        <xdr:to>
          <xdr:col>1</xdr:col>
          <xdr:colOff>285750</xdr:colOff>
          <xdr:row>1247</xdr:row>
          <xdr:rowOff>190500</xdr:rowOff>
        </xdr:to>
        <xdr:sp macro="" textlink="">
          <xdr:nvSpPr>
            <xdr:cNvPr id="4903" name="Check Box 2015" hidden="1">
              <a:extLst>
                <a:ext uri="{63B3BB69-23CF-44E3-9099-C40C66FF867C}">
                  <a14:compatExt spid="_x0000_s4063"/>
                </a:ext>
                <a:ext uri="{FF2B5EF4-FFF2-40B4-BE49-F238E27FC236}">
                  <a16:creationId xmlns:a16="http://schemas.microsoft.com/office/drawing/2014/main" id="{00000000-0008-0000-0100-00002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1248</xdr:row>
          <xdr:rowOff>28575</xdr:rowOff>
        </xdr:from>
        <xdr:to>
          <xdr:col>1</xdr:col>
          <xdr:colOff>285750</xdr:colOff>
          <xdr:row>1248</xdr:row>
          <xdr:rowOff>190500</xdr:rowOff>
        </xdr:to>
        <xdr:sp macro="" textlink="">
          <xdr:nvSpPr>
            <xdr:cNvPr id="4904" name="Check Box 2016" hidden="1">
              <a:extLst>
                <a:ext uri="{63B3BB69-23CF-44E3-9099-C40C66FF867C}">
                  <a14:compatExt spid="_x0000_s4064"/>
                </a:ext>
                <a:ext uri="{FF2B5EF4-FFF2-40B4-BE49-F238E27FC236}">
                  <a16:creationId xmlns:a16="http://schemas.microsoft.com/office/drawing/2014/main" id="{00000000-0008-0000-0100-00002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1249</xdr:row>
          <xdr:rowOff>28575</xdr:rowOff>
        </xdr:from>
        <xdr:to>
          <xdr:col>1</xdr:col>
          <xdr:colOff>285750</xdr:colOff>
          <xdr:row>1249</xdr:row>
          <xdr:rowOff>190500</xdr:rowOff>
        </xdr:to>
        <xdr:sp macro="" textlink="">
          <xdr:nvSpPr>
            <xdr:cNvPr id="4905" name="Check Box 2017" hidden="1">
              <a:extLst>
                <a:ext uri="{63B3BB69-23CF-44E3-9099-C40C66FF867C}">
                  <a14:compatExt spid="_x0000_s4065"/>
                </a:ext>
                <a:ext uri="{FF2B5EF4-FFF2-40B4-BE49-F238E27FC236}">
                  <a16:creationId xmlns:a16="http://schemas.microsoft.com/office/drawing/2014/main" id="{00000000-0008-0000-0100-00002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1250</xdr:row>
          <xdr:rowOff>28575</xdr:rowOff>
        </xdr:from>
        <xdr:to>
          <xdr:col>1</xdr:col>
          <xdr:colOff>285750</xdr:colOff>
          <xdr:row>1250</xdr:row>
          <xdr:rowOff>190500</xdr:rowOff>
        </xdr:to>
        <xdr:sp macro="" textlink="">
          <xdr:nvSpPr>
            <xdr:cNvPr id="4906" name="Check Box 2018" hidden="1">
              <a:extLst>
                <a:ext uri="{63B3BB69-23CF-44E3-9099-C40C66FF867C}">
                  <a14:compatExt spid="_x0000_s4066"/>
                </a:ext>
                <a:ext uri="{FF2B5EF4-FFF2-40B4-BE49-F238E27FC236}">
                  <a16:creationId xmlns:a16="http://schemas.microsoft.com/office/drawing/2014/main" id="{00000000-0008-0000-0100-00002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1251</xdr:row>
          <xdr:rowOff>28575</xdr:rowOff>
        </xdr:from>
        <xdr:to>
          <xdr:col>1</xdr:col>
          <xdr:colOff>285750</xdr:colOff>
          <xdr:row>1251</xdr:row>
          <xdr:rowOff>190500</xdr:rowOff>
        </xdr:to>
        <xdr:sp macro="" textlink="">
          <xdr:nvSpPr>
            <xdr:cNvPr id="4907" name="Check Box 2019" hidden="1">
              <a:extLst>
                <a:ext uri="{63B3BB69-23CF-44E3-9099-C40C66FF867C}">
                  <a14:compatExt spid="_x0000_s4067"/>
                </a:ext>
                <a:ext uri="{FF2B5EF4-FFF2-40B4-BE49-F238E27FC236}">
                  <a16:creationId xmlns:a16="http://schemas.microsoft.com/office/drawing/2014/main" id="{00000000-0008-0000-0100-00002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1252</xdr:row>
          <xdr:rowOff>28575</xdr:rowOff>
        </xdr:from>
        <xdr:to>
          <xdr:col>1</xdr:col>
          <xdr:colOff>285750</xdr:colOff>
          <xdr:row>1252</xdr:row>
          <xdr:rowOff>190500</xdr:rowOff>
        </xdr:to>
        <xdr:sp macro="" textlink="">
          <xdr:nvSpPr>
            <xdr:cNvPr id="4908" name="Check Box 2020" hidden="1">
              <a:extLst>
                <a:ext uri="{63B3BB69-23CF-44E3-9099-C40C66FF867C}">
                  <a14:compatExt spid="_x0000_s4068"/>
                </a:ext>
                <a:ext uri="{FF2B5EF4-FFF2-40B4-BE49-F238E27FC236}">
                  <a16:creationId xmlns:a16="http://schemas.microsoft.com/office/drawing/2014/main" id="{00000000-0008-0000-0100-00002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1253</xdr:row>
          <xdr:rowOff>28575</xdr:rowOff>
        </xdr:from>
        <xdr:to>
          <xdr:col>1</xdr:col>
          <xdr:colOff>285750</xdr:colOff>
          <xdr:row>1253</xdr:row>
          <xdr:rowOff>190500</xdr:rowOff>
        </xdr:to>
        <xdr:sp macro="" textlink="">
          <xdr:nvSpPr>
            <xdr:cNvPr id="4909" name="Check Box 2021" hidden="1">
              <a:extLst>
                <a:ext uri="{63B3BB69-23CF-44E3-9099-C40C66FF867C}">
                  <a14:compatExt spid="_x0000_s4069"/>
                </a:ext>
                <a:ext uri="{FF2B5EF4-FFF2-40B4-BE49-F238E27FC236}">
                  <a16:creationId xmlns:a16="http://schemas.microsoft.com/office/drawing/2014/main" id="{00000000-0008-0000-0100-00002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1254</xdr:row>
          <xdr:rowOff>28575</xdr:rowOff>
        </xdr:from>
        <xdr:to>
          <xdr:col>1</xdr:col>
          <xdr:colOff>285750</xdr:colOff>
          <xdr:row>1254</xdr:row>
          <xdr:rowOff>190500</xdr:rowOff>
        </xdr:to>
        <xdr:sp macro="" textlink="">
          <xdr:nvSpPr>
            <xdr:cNvPr id="4910" name="Check Box 2022" hidden="1">
              <a:extLst>
                <a:ext uri="{63B3BB69-23CF-44E3-9099-C40C66FF867C}">
                  <a14:compatExt spid="_x0000_s4070"/>
                </a:ext>
                <a:ext uri="{FF2B5EF4-FFF2-40B4-BE49-F238E27FC236}">
                  <a16:creationId xmlns:a16="http://schemas.microsoft.com/office/drawing/2014/main" id="{00000000-0008-0000-0100-00002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1255</xdr:row>
          <xdr:rowOff>28575</xdr:rowOff>
        </xdr:from>
        <xdr:to>
          <xdr:col>1</xdr:col>
          <xdr:colOff>285750</xdr:colOff>
          <xdr:row>1255</xdr:row>
          <xdr:rowOff>190500</xdr:rowOff>
        </xdr:to>
        <xdr:sp macro="" textlink="">
          <xdr:nvSpPr>
            <xdr:cNvPr id="4911" name="Check Box 2023" hidden="1">
              <a:extLst>
                <a:ext uri="{63B3BB69-23CF-44E3-9099-C40C66FF867C}">
                  <a14:compatExt spid="_x0000_s4071"/>
                </a:ext>
                <a:ext uri="{FF2B5EF4-FFF2-40B4-BE49-F238E27FC236}">
                  <a16:creationId xmlns:a16="http://schemas.microsoft.com/office/drawing/2014/main" id="{00000000-0008-0000-0100-00002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1256</xdr:row>
          <xdr:rowOff>28575</xdr:rowOff>
        </xdr:from>
        <xdr:to>
          <xdr:col>1</xdr:col>
          <xdr:colOff>285750</xdr:colOff>
          <xdr:row>1256</xdr:row>
          <xdr:rowOff>190500</xdr:rowOff>
        </xdr:to>
        <xdr:sp macro="" textlink="">
          <xdr:nvSpPr>
            <xdr:cNvPr id="4912" name="Check Box 2024" hidden="1">
              <a:extLst>
                <a:ext uri="{63B3BB69-23CF-44E3-9099-C40C66FF867C}">
                  <a14:compatExt spid="_x0000_s4072"/>
                </a:ext>
                <a:ext uri="{FF2B5EF4-FFF2-40B4-BE49-F238E27FC236}">
                  <a16:creationId xmlns:a16="http://schemas.microsoft.com/office/drawing/2014/main" id="{00000000-0008-0000-0100-00003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1257</xdr:row>
          <xdr:rowOff>28575</xdr:rowOff>
        </xdr:from>
        <xdr:to>
          <xdr:col>1</xdr:col>
          <xdr:colOff>285750</xdr:colOff>
          <xdr:row>1257</xdr:row>
          <xdr:rowOff>190500</xdr:rowOff>
        </xdr:to>
        <xdr:sp macro="" textlink="">
          <xdr:nvSpPr>
            <xdr:cNvPr id="4913" name="Check Box 2025" hidden="1">
              <a:extLst>
                <a:ext uri="{63B3BB69-23CF-44E3-9099-C40C66FF867C}">
                  <a14:compatExt spid="_x0000_s4073"/>
                </a:ext>
                <a:ext uri="{FF2B5EF4-FFF2-40B4-BE49-F238E27FC236}">
                  <a16:creationId xmlns:a16="http://schemas.microsoft.com/office/drawing/2014/main" id="{00000000-0008-0000-0100-00003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1258</xdr:row>
          <xdr:rowOff>28575</xdr:rowOff>
        </xdr:from>
        <xdr:to>
          <xdr:col>1</xdr:col>
          <xdr:colOff>285750</xdr:colOff>
          <xdr:row>1258</xdr:row>
          <xdr:rowOff>190500</xdr:rowOff>
        </xdr:to>
        <xdr:sp macro="" textlink="">
          <xdr:nvSpPr>
            <xdr:cNvPr id="4914" name="Check Box 2026" hidden="1">
              <a:extLst>
                <a:ext uri="{63B3BB69-23CF-44E3-9099-C40C66FF867C}">
                  <a14:compatExt spid="_x0000_s4074"/>
                </a:ext>
                <a:ext uri="{FF2B5EF4-FFF2-40B4-BE49-F238E27FC236}">
                  <a16:creationId xmlns:a16="http://schemas.microsoft.com/office/drawing/2014/main" id="{00000000-0008-0000-0100-00003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1259</xdr:row>
          <xdr:rowOff>28575</xdr:rowOff>
        </xdr:from>
        <xdr:to>
          <xdr:col>1</xdr:col>
          <xdr:colOff>285750</xdr:colOff>
          <xdr:row>1259</xdr:row>
          <xdr:rowOff>190500</xdr:rowOff>
        </xdr:to>
        <xdr:sp macro="" textlink="">
          <xdr:nvSpPr>
            <xdr:cNvPr id="4915" name="Check Box 2027" hidden="1">
              <a:extLst>
                <a:ext uri="{63B3BB69-23CF-44E3-9099-C40C66FF867C}">
                  <a14:compatExt spid="_x0000_s4075"/>
                </a:ext>
                <a:ext uri="{FF2B5EF4-FFF2-40B4-BE49-F238E27FC236}">
                  <a16:creationId xmlns:a16="http://schemas.microsoft.com/office/drawing/2014/main" id="{00000000-0008-0000-0100-00003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1260</xdr:row>
          <xdr:rowOff>28575</xdr:rowOff>
        </xdr:from>
        <xdr:to>
          <xdr:col>1</xdr:col>
          <xdr:colOff>285750</xdr:colOff>
          <xdr:row>1260</xdr:row>
          <xdr:rowOff>190500</xdr:rowOff>
        </xdr:to>
        <xdr:sp macro="" textlink="">
          <xdr:nvSpPr>
            <xdr:cNvPr id="4916" name="Check Box 2028" hidden="1">
              <a:extLst>
                <a:ext uri="{63B3BB69-23CF-44E3-9099-C40C66FF867C}">
                  <a14:compatExt spid="_x0000_s4076"/>
                </a:ext>
                <a:ext uri="{FF2B5EF4-FFF2-40B4-BE49-F238E27FC236}">
                  <a16:creationId xmlns:a16="http://schemas.microsoft.com/office/drawing/2014/main" id="{00000000-0008-0000-0100-00003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1261</xdr:row>
          <xdr:rowOff>28575</xdr:rowOff>
        </xdr:from>
        <xdr:to>
          <xdr:col>1</xdr:col>
          <xdr:colOff>285750</xdr:colOff>
          <xdr:row>1261</xdr:row>
          <xdr:rowOff>190500</xdr:rowOff>
        </xdr:to>
        <xdr:sp macro="" textlink="">
          <xdr:nvSpPr>
            <xdr:cNvPr id="4917" name="Check Box 2029" hidden="1">
              <a:extLst>
                <a:ext uri="{63B3BB69-23CF-44E3-9099-C40C66FF867C}">
                  <a14:compatExt spid="_x0000_s4077"/>
                </a:ext>
                <a:ext uri="{FF2B5EF4-FFF2-40B4-BE49-F238E27FC236}">
                  <a16:creationId xmlns:a16="http://schemas.microsoft.com/office/drawing/2014/main" id="{00000000-0008-0000-0100-00003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1262</xdr:row>
          <xdr:rowOff>28575</xdr:rowOff>
        </xdr:from>
        <xdr:to>
          <xdr:col>1</xdr:col>
          <xdr:colOff>285750</xdr:colOff>
          <xdr:row>1262</xdr:row>
          <xdr:rowOff>190500</xdr:rowOff>
        </xdr:to>
        <xdr:sp macro="" textlink="">
          <xdr:nvSpPr>
            <xdr:cNvPr id="4918" name="Check Box 2030" hidden="1">
              <a:extLst>
                <a:ext uri="{63B3BB69-23CF-44E3-9099-C40C66FF867C}">
                  <a14:compatExt spid="_x0000_s4078"/>
                </a:ext>
                <a:ext uri="{FF2B5EF4-FFF2-40B4-BE49-F238E27FC236}">
                  <a16:creationId xmlns:a16="http://schemas.microsoft.com/office/drawing/2014/main" id="{00000000-0008-0000-0100-00003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1263</xdr:row>
          <xdr:rowOff>28575</xdr:rowOff>
        </xdr:from>
        <xdr:to>
          <xdr:col>1</xdr:col>
          <xdr:colOff>285750</xdr:colOff>
          <xdr:row>1263</xdr:row>
          <xdr:rowOff>190500</xdr:rowOff>
        </xdr:to>
        <xdr:sp macro="" textlink="">
          <xdr:nvSpPr>
            <xdr:cNvPr id="4919" name="Check Box 2031" hidden="1">
              <a:extLst>
                <a:ext uri="{63B3BB69-23CF-44E3-9099-C40C66FF867C}">
                  <a14:compatExt spid="_x0000_s4079"/>
                </a:ext>
                <a:ext uri="{FF2B5EF4-FFF2-40B4-BE49-F238E27FC236}">
                  <a16:creationId xmlns:a16="http://schemas.microsoft.com/office/drawing/2014/main" id="{00000000-0008-0000-0100-00003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1264</xdr:row>
          <xdr:rowOff>28575</xdr:rowOff>
        </xdr:from>
        <xdr:to>
          <xdr:col>1</xdr:col>
          <xdr:colOff>285750</xdr:colOff>
          <xdr:row>1264</xdr:row>
          <xdr:rowOff>190500</xdr:rowOff>
        </xdr:to>
        <xdr:sp macro="" textlink="">
          <xdr:nvSpPr>
            <xdr:cNvPr id="4920" name="Check Box 2032" hidden="1">
              <a:extLst>
                <a:ext uri="{63B3BB69-23CF-44E3-9099-C40C66FF867C}">
                  <a14:compatExt spid="_x0000_s4080"/>
                </a:ext>
                <a:ext uri="{FF2B5EF4-FFF2-40B4-BE49-F238E27FC236}">
                  <a16:creationId xmlns:a16="http://schemas.microsoft.com/office/drawing/2014/main" id="{00000000-0008-0000-0100-00003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1265</xdr:row>
          <xdr:rowOff>28575</xdr:rowOff>
        </xdr:from>
        <xdr:to>
          <xdr:col>1</xdr:col>
          <xdr:colOff>285750</xdr:colOff>
          <xdr:row>1265</xdr:row>
          <xdr:rowOff>190500</xdr:rowOff>
        </xdr:to>
        <xdr:sp macro="" textlink="">
          <xdr:nvSpPr>
            <xdr:cNvPr id="4921" name="Check Box 2033" hidden="1">
              <a:extLst>
                <a:ext uri="{63B3BB69-23CF-44E3-9099-C40C66FF867C}">
                  <a14:compatExt spid="_x0000_s4081"/>
                </a:ext>
                <a:ext uri="{FF2B5EF4-FFF2-40B4-BE49-F238E27FC236}">
                  <a16:creationId xmlns:a16="http://schemas.microsoft.com/office/drawing/2014/main" id="{00000000-0008-0000-0100-00003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1266</xdr:row>
          <xdr:rowOff>28575</xdr:rowOff>
        </xdr:from>
        <xdr:to>
          <xdr:col>1</xdr:col>
          <xdr:colOff>285750</xdr:colOff>
          <xdr:row>1266</xdr:row>
          <xdr:rowOff>190500</xdr:rowOff>
        </xdr:to>
        <xdr:sp macro="" textlink="">
          <xdr:nvSpPr>
            <xdr:cNvPr id="4922" name="Check Box 2034" hidden="1">
              <a:extLst>
                <a:ext uri="{63B3BB69-23CF-44E3-9099-C40C66FF867C}">
                  <a14:compatExt spid="_x0000_s4082"/>
                </a:ext>
                <a:ext uri="{FF2B5EF4-FFF2-40B4-BE49-F238E27FC236}">
                  <a16:creationId xmlns:a16="http://schemas.microsoft.com/office/drawing/2014/main" id="{00000000-0008-0000-0100-00003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1289</xdr:row>
          <xdr:rowOff>28575</xdr:rowOff>
        </xdr:from>
        <xdr:to>
          <xdr:col>1</xdr:col>
          <xdr:colOff>285750</xdr:colOff>
          <xdr:row>1289</xdr:row>
          <xdr:rowOff>190500</xdr:rowOff>
        </xdr:to>
        <xdr:sp macro="" textlink="">
          <xdr:nvSpPr>
            <xdr:cNvPr id="4923" name="Check Box 2035" hidden="1">
              <a:extLst>
                <a:ext uri="{63B3BB69-23CF-44E3-9099-C40C66FF867C}">
                  <a14:compatExt spid="_x0000_s4083"/>
                </a:ext>
                <a:ext uri="{FF2B5EF4-FFF2-40B4-BE49-F238E27FC236}">
                  <a16:creationId xmlns:a16="http://schemas.microsoft.com/office/drawing/2014/main" id="{00000000-0008-0000-0100-00003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1290</xdr:row>
          <xdr:rowOff>28575</xdr:rowOff>
        </xdr:from>
        <xdr:to>
          <xdr:col>1</xdr:col>
          <xdr:colOff>285750</xdr:colOff>
          <xdr:row>1290</xdr:row>
          <xdr:rowOff>190500</xdr:rowOff>
        </xdr:to>
        <xdr:sp macro="" textlink="">
          <xdr:nvSpPr>
            <xdr:cNvPr id="4924" name="Check Box 2036" hidden="1">
              <a:extLst>
                <a:ext uri="{63B3BB69-23CF-44E3-9099-C40C66FF867C}">
                  <a14:compatExt spid="_x0000_s4084"/>
                </a:ext>
                <a:ext uri="{FF2B5EF4-FFF2-40B4-BE49-F238E27FC236}">
                  <a16:creationId xmlns:a16="http://schemas.microsoft.com/office/drawing/2014/main" id="{00000000-0008-0000-0100-00003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1291</xdr:row>
          <xdr:rowOff>28575</xdr:rowOff>
        </xdr:from>
        <xdr:to>
          <xdr:col>1</xdr:col>
          <xdr:colOff>285750</xdr:colOff>
          <xdr:row>1291</xdr:row>
          <xdr:rowOff>190500</xdr:rowOff>
        </xdr:to>
        <xdr:sp macro="" textlink="">
          <xdr:nvSpPr>
            <xdr:cNvPr id="4925" name="Check Box 2037" hidden="1">
              <a:extLst>
                <a:ext uri="{63B3BB69-23CF-44E3-9099-C40C66FF867C}">
                  <a14:compatExt spid="_x0000_s4085"/>
                </a:ext>
                <a:ext uri="{FF2B5EF4-FFF2-40B4-BE49-F238E27FC236}">
                  <a16:creationId xmlns:a16="http://schemas.microsoft.com/office/drawing/2014/main" id="{00000000-0008-0000-0100-00003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1292</xdr:row>
          <xdr:rowOff>28575</xdr:rowOff>
        </xdr:from>
        <xdr:to>
          <xdr:col>1</xdr:col>
          <xdr:colOff>285750</xdr:colOff>
          <xdr:row>1292</xdr:row>
          <xdr:rowOff>190500</xdr:rowOff>
        </xdr:to>
        <xdr:sp macro="" textlink="">
          <xdr:nvSpPr>
            <xdr:cNvPr id="4926" name="Check Box 2038" hidden="1">
              <a:extLst>
                <a:ext uri="{63B3BB69-23CF-44E3-9099-C40C66FF867C}">
                  <a14:compatExt spid="_x0000_s4086"/>
                </a:ext>
                <a:ext uri="{FF2B5EF4-FFF2-40B4-BE49-F238E27FC236}">
                  <a16:creationId xmlns:a16="http://schemas.microsoft.com/office/drawing/2014/main" id="{00000000-0008-0000-0100-00003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1293</xdr:row>
          <xdr:rowOff>28575</xdr:rowOff>
        </xdr:from>
        <xdr:to>
          <xdr:col>1</xdr:col>
          <xdr:colOff>285750</xdr:colOff>
          <xdr:row>1293</xdr:row>
          <xdr:rowOff>190500</xdr:rowOff>
        </xdr:to>
        <xdr:sp macro="" textlink="">
          <xdr:nvSpPr>
            <xdr:cNvPr id="4927" name="Check Box 2039" hidden="1">
              <a:extLst>
                <a:ext uri="{63B3BB69-23CF-44E3-9099-C40C66FF867C}">
                  <a14:compatExt spid="_x0000_s4087"/>
                </a:ext>
                <a:ext uri="{FF2B5EF4-FFF2-40B4-BE49-F238E27FC236}">
                  <a16:creationId xmlns:a16="http://schemas.microsoft.com/office/drawing/2014/main" id="{00000000-0008-0000-0100-00003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1294</xdr:row>
          <xdr:rowOff>28575</xdr:rowOff>
        </xdr:from>
        <xdr:to>
          <xdr:col>1</xdr:col>
          <xdr:colOff>285750</xdr:colOff>
          <xdr:row>1294</xdr:row>
          <xdr:rowOff>190500</xdr:rowOff>
        </xdr:to>
        <xdr:sp macro="" textlink="">
          <xdr:nvSpPr>
            <xdr:cNvPr id="4928" name="Check Box 2040" hidden="1">
              <a:extLst>
                <a:ext uri="{63B3BB69-23CF-44E3-9099-C40C66FF867C}">
                  <a14:compatExt spid="_x0000_s4088"/>
                </a:ext>
                <a:ext uri="{FF2B5EF4-FFF2-40B4-BE49-F238E27FC236}">
                  <a16:creationId xmlns:a16="http://schemas.microsoft.com/office/drawing/2014/main" id="{00000000-0008-0000-0100-00004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1295</xdr:row>
          <xdr:rowOff>28575</xdr:rowOff>
        </xdr:from>
        <xdr:to>
          <xdr:col>1</xdr:col>
          <xdr:colOff>285750</xdr:colOff>
          <xdr:row>1295</xdr:row>
          <xdr:rowOff>190500</xdr:rowOff>
        </xdr:to>
        <xdr:sp macro="" textlink="">
          <xdr:nvSpPr>
            <xdr:cNvPr id="4929" name="Check Box 2041" hidden="1">
              <a:extLst>
                <a:ext uri="{63B3BB69-23CF-44E3-9099-C40C66FF867C}">
                  <a14:compatExt spid="_x0000_s4089"/>
                </a:ext>
                <a:ext uri="{FF2B5EF4-FFF2-40B4-BE49-F238E27FC236}">
                  <a16:creationId xmlns:a16="http://schemas.microsoft.com/office/drawing/2014/main" id="{00000000-0008-0000-0100-00004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1296</xdr:row>
          <xdr:rowOff>28575</xdr:rowOff>
        </xdr:from>
        <xdr:to>
          <xdr:col>1</xdr:col>
          <xdr:colOff>285750</xdr:colOff>
          <xdr:row>1296</xdr:row>
          <xdr:rowOff>190500</xdr:rowOff>
        </xdr:to>
        <xdr:sp macro="" textlink="">
          <xdr:nvSpPr>
            <xdr:cNvPr id="4930" name="Check Box 2042" hidden="1">
              <a:extLst>
                <a:ext uri="{63B3BB69-23CF-44E3-9099-C40C66FF867C}">
                  <a14:compatExt spid="_x0000_s4090"/>
                </a:ext>
                <a:ext uri="{FF2B5EF4-FFF2-40B4-BE49-F238E27FC236}">
                  <a16:creationId xmlns:a16="http://schemas.microsoft.com/office/drawing/2014/main" id="{00000000-0008-0000-0100-00004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1297</xdr:row>
          <xdr:rowOff>28575</xdr:rowOff>
        </xdr:from>
        <xdr:to>
          <xdr:col>1</xdr:col>
          <xdr:colOff>285750</xdr:colOff>
          <xdr:row>1297</xdr:row>
          <xdr:rowOff>190500</xdr:rowOff>
        </xdr:to>
        <xdr:sp macro="" textlink="">
          <xdr:nvSpPr>
            <xdr:cNvPr id="4931" name="Check Box 2043" hidden="1">
              <a:extLst>
                <a:ext uri="{63B3BB69-23CF-44E3-9099-C40C66FF867C}">
                  <a14:compatExt spid="_x0000_s4091"/>
                </a:ext>
                <a:ext uri="{FF2B5EF4-FFF2-40B4-BE49-F238E27FC236}">
                  <a16:creationId xmlns:a16="http://schemas.microsoft.com/office/drawing/2014/main" id="{00000000-0008-0000-0100-00004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1298</xdr:row>
          <xdr:rowOff>28575</xdr:rowOff>
        </xdr:from>
        <xdr:to>
          <xdr:col>1</xdr:col>
          <xdr:colOff>285750</xdr:colOff>
          <xdr:row>1298</xdr:row>
          <xdr:rowOff>190500</xdr:rowOff>
        </xdr:to>
        <xdr:sp macro="" textlink="">
          <xdr:nvSpPr>
            <xdr:cNvPr id="4932" name="Check Box 2044" hidden="1">
              <a:extLst>
                <a:ext uri="{63B3BB69-23CF-44E3-9099-C40C66FF867C}">
                  <a14:compatExt spid="_x0000_s4092"/>
                </a:ext>
                <a:ext uri="{FF2B5EF4-FFF2-40B4-BE49-F238E27FC236}">
                  <a16:creationId xmlns:a16="http://schemas.microsoft.com/office/drawing/2014/main" id="{00000000-0008-0000-0100-00004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1299</xdr:row>
          <xdr:rowOff>28575</xdr:rowOff>
        </xdr:from>
        <xdr:to>
          <xdr:col>1</xdr:col>
          <xdr:colOff>285750</xdr:colOff>
          <xdr:row>1299</xdr:row>
          <xdr:rowOff>190500</xdr:rowOff>
        </xdr:to>
        <xdr:sp macro="" textlink="">
          <xdr:nvSpPr>
            <xdr:cNvPr id="4933" name="Check Box 2045" hidden="1">
              <a:extLst>
                <a:ext uri="{63B3BB69-23CF-44E3-9099-C40C66FF867C}">
                  <a14:compatExt spid="_x0000_s4093"/>
                </a:ext>
                <a:ext uri="{FF2B5EF4-FFF2-40B4-BE49-F238E27FC236}">
                  <a16:creationId xmlns:a16="http://schemas.microsoft.com/office/drawing/2014/main" id="{00000000-0008-0000-0100-00004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1300</xdr:row>
          <xdr:rowOff>28575</xdr:rowOff>
        </xdr:from>
        <xdr:to>
          <xdr:col>1</xdr:col>
          <xdr:colOff>285750</xdr:colOff>
          <xdr:row>1300</xdr:row>
          <xdr:rowOff>190500</xdr:rowOff>
        </xdr:to>
        <xdr:sp macro="" textlink="">
          <xdr:nvSpPr>
            <xdr:cNvPr id="4934" name="Check Box 2046" hidden="1">
              <a:extLst>
                <a:ext uri="{63B3BB69-23CF-44E3-9099-C40C66FF867C}">
                  <a14:compatExt spid="_x0000_s4094"/>
                </a:ext>
                <a:ext uri="{FF2B5EF4-FFF2-40B4-BE49-F238E27FC236}">
                  <a16:creationId xmlns:a16="http://schemas.microsoft.com/office/drawing/2014/main" id="{00000000-0008-0000-0100-00004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1301</xdr:row>
          <xdr:rowOff>28575</xdr:rowOff>
        </xdr:from>
        <xdr:to>
          <xdr:col>1</xdr:col>
          <xdr:colOff>285750</xdr:colOff>
          <xdr:row>1301</xdr:row>
          <xdr:rowOff>190500</xdr:rowOff>
        </xdr:to>
        <xdr:sp macro="" textlink="">
          <xdr:nvSpPr>
            <xdr:cNvPr id="4935" name="Check Box 2047" hidden="1">
              <a:extLst>
                <a:ext uri="{63B3BB69-23CF-44E3-9099-C40C66FF867C}">
                  <a14:compatExt spid="_x0000_s4095"/>
                </a:ext>
                <a:ext uri="{FF2B5EF4-FFF2-40B4-BE49-F238E27FC236}">
                  <a16:creationId xmlns:a16="http://schemas.microsoft.com/office/drawing/2014/main" id="{00000000-0008-0000-0100-00004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1302</xdr:row>
          <xdr:rowOff>28575</xdr:rowOff>
        </xdr:from>
        <xdr:to>
          <xdr:col>1</xdr:col>
          <xdr:colOff>285750</xdr:colOff>
          <xdr:row>1302</xdr:row>
          <xdr:rowOff>190500</xdr:rowOff>
        </xdr:to>
        <xdr:sp macro="" textlink="">
          <xdr:nvSpPr>
            <xdr:cNvPr id="4936" name="Check Box 2048" hidden="1">
              <a:extLst>
                <a:ext uri="{63B3BB69-23CF-44E3-9099-C40C66FF867C}">
                  <a14:compatExt spid="_x0000_s4096"/>
                </a:ext>
                <a:ext uri="{FF2B5EF4-FFF2-40B4-BE49-F238E27FC236}">
                  <a16:creationId xmlns:a16="http://schemas.microsoft.com/office/drawing/2014/main" id="{00000000-0008-0000-0100-00004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1304</xdr:row>
          <xdr:rowOff>28575</xdr:rowOff>
        </xdr:from>
        <xdr:to>
          <xdr:col>1</xdr:col>
          <xdr:colOff>285750</xdr:colOff>
          <xdr:row>1304</xdr:row>
          <xdr:rowOff>190500</xdr:rowOff>
        </xdr:to>
        <xdr:sp macro="" textlink="">
          <xdr:nvSpPr>
            <xdr:cNvPr id="4937" name="Check Box 2049" hidden="1">
              <a:extLst>
                <a:ext uri="{63B3BB69-23CF-44E3-9099-C40C66FF867C}">
                  <a14:compatExt spid="_x0000_s4097"/>
                </a:ext>
                <a:ext uri="{FF2B5EF4-FFF2-40B4-BE49-F238E27FC236}">
                  <a16:creationId xmlns:a16="http://schemas.microsoft.com/office/drawing/2014/main" id="{00000000-0008-0000-0100-00004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1305</xdr:row>
          <xdr:rowOff>28575</xdr:rowOff>
        </xdr:from>
        <xdr:to>
          <xdr:col>1</xdr:col>
          <xdr:colOff>285750</xdr:colOff>
          <xdr:row>1305</xdr:row>
          <xdr:rowOff>190500</xdr:rowOff>
        </xdr:to>
        <xdr:sp macro="" textlink="">
          <xdr:nvSpPr>
            <xdr:cNvPr id="4938" name="Check Box 2050" hidden="1">
              <a:extLst>
                <a:ext uri="{63B3BB69-23CF-44E3-9099-C40C66FF867C}">
                  <a14:compatExt spid="_x0000_s4098"/>
                </a:ext>
                <a:ext uri="{FF2B5EF4-FFF2-40B4-BE49-F238E27FC236}">
                  <a16:creationId xmlns:a16="http://schemas.microsoft.com/office/drawing/2014/main" id="{00000000-0008-0000-0100-00004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1309</xdr:row>
          <xdr:rowOff>28575</xdr:rowOff>
        </xdr:from>
        <xdr:to>
          <xdr:col>1</xdr:col>
          <xdr:colOff>285750</xdr:colOff>
          <xdr:row>1309</xdr:row>
          <xdr:rowOff>190500</xdr:rowOff>
        </xdr:to>
        <xdr:sp macro="" textlink="">
          <xdr:nvSpPr>
            <xdr:cNvPr id="4939" name="Check Box 2051" hidden="1">
              <a:extLst>
                <a:ext uri="{63B3BB69-23CF-44E3-9099-C40C66FF867C}">
                  <a14:compatExt spid="_x0000_s4099"/>
                </a:ext>
                <a:ext uri="{FF2B5EF4-FFF2-40B4-BE49-F238E27FC236}">
                  <a16:creationId xmlns:a16="http://schemas.microsoft.com/office/drawing/2014/main" id="{00000000-0008-0000-0100-00004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1310</xdr:row>
          <xdr:rowOff>28575</xdr:rowOff>
        </xdr:from>
        <xdr:to>
          <xdr:col>1</xdr:col>
          <xdr:colOff>285750</xdr:colOff>
          <xdr:row>1310</xdr:row>
          <xdr:rowOff>190500</xdr:rowOff>
        </xdr:to>
        <xdr:sp macro="" textlink="">
          <xdr:nvSpPr>
            <xdr:cNvPr id="4940" name="Check Box 2052" hidden="1">
              <a:extLst>
                <a:ext uri="{63B3BB69-23CF-44E3-9099-C40C66FF867C}">
                  <a14:compatExt spid="_x0000_s4100"/>
                </a:ext>
                <a:ext uri="{FF2B5EF4-FFF2-40B4-BE49-F238E27FC236}">
                  <a16:creationId xmlns:a16="http://schemas.microsoft.com/office/drawing/2014/main" id="{00000000-0008-0000-0100-00004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1311</xdr:row>
          <xdr:rowOff>28575</xdr:rowOff>
        </xdr:from>
        <xdr:to>
          <xdr:col>1</xdr:col>
          <xdr:colOff>285750</xdr:colOff>
          <xdr:row>1311</xdr:row>
          <xdr:rowOff>190500</xdr:rowOff>
        </xdr:to>
        <xdr:sp macro="" textlink="">
          <xdr:nvSpPr>
            <xdr:cNvPr id="4941" name="Check Box 2053" hidden="1">
              <a:extLst>
                <a:ext uri="{63B3BB69-23CF-44E3-9099-C40C66FF867C}">
                  <a14:compatExt spid="_x0000_s4101"/>
                </a:ext>
                <a:ext uri="{FF2B5EF4-FFF2-40B4-BE49-F238E27FC236}">
                  <a16:creationId xmlns:a16="http://schemas.microsoft.com/office/drawing/2014/main" id="{00000000-0008-0000-0100-00004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1312</xdr:row>
          <xdr:rowOff>28575</xdr:rowOff>
        </xdr:from>
        <xdr:to>
          <xdr:col>1</xdr:col>
          <xdr:colOff>285750</xdr:colOff>
          <xdr:row>1312</xdr:row>
          <xdr:rowOff>190500</xdr:rowOff>
        </xdr:to>
        <xdr:sp macro="" textlink="">
          <xdr:nvSpPr>
            <xdr:cNvPr id="4942" name="Check Box 2054" hidden="1">
              <a:extLst>
                <a:ext uri="{63B3BB69-23CF-44E3-9099-C40C66FF867C}">
                  <a14:compatExt spid="_x0000_s4102"/>
                </a:ext>
                <a:ext uri="{FF2B5EF4-FFF2-40B4-BE49-F238E27FC236}">
                  <a16:creationId xmlns:a16="http://schemas.microsoft.com/office/drawing/2014/main" id="{00000000-0008-0000-0100-00004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1313</xdr:row>
          <xdr:rowOff>28575</xdr:rowOff>
        </xdr:from>
        <xdr:to>
          <xdr:col>1</xdr:col>
          <xdr:colOff>285750</xdr:colOff>
          <xdr:row>1313</xdr:row>
          <xdr:rowOff>190500</xdr:rowOff>
        </xdr:to>
        <xdr:sp macro="" textlink="">
          <xdr:nvSpPr>
            <xdr:cNvPr id="4943" name="Check Box 2055" hidden="1">
              <a:extLst>
                <a:ext uri="{63B3BB69-23CF-44E3-9099-C40C66FF867C}">
                  <a14:compatExt spid="_x0000_s4103"/>
                </a:ext>
                <a:ext uri="{FF2B5EF4-FFF2-40B4-BE49-F238E27FC236}">
                  <a16:creationId xmlns:a16="http://schemas.microsoft.com/office/drawing/2014/main" id="{00000000-0008-0000-0100-00004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1314</xdr:row>
          <xdr:rowOff>28575</xdr:rowOff>
        </xdr:from>
        <xdr:to>
          <xdr:col>1</xdr:col>
          <xdr:colOff>285750</xdr:colOff>
          <xdr:row>1314</xdr:row>
          <xdr:rowOff>190500</xdr:rowOff>
        </xdr:to>
        <xdr:sp macro="" textlink="">
          <xdr:nvSpPr>
            <xdr:cNvPr id="4944" name="Check Box 2056" hidden="1">
              <a:extLst>
                <a:ext uri="{63B3BB69-23CF-44E3-9099-C40C66FF867C}">
                  <a14:compatExt spid="_x0000_s4104"/>
                </a:ext>
                <a:ext uri="{FF2B5EF4-FFF2-40B4-BE49-F238E27FC236}">
                  <a16:creationId xmlns:a16="http://schemas.microsoft.com/office/drawing/2014/main" id="{00000000-0008-0000-0100-00005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1315</xdr:row>
          <xdr:rowOff>28575</xdr:rowOff>
        </xdr:from>
        <xdr:to>
          <xdr:col>1</xdr:col>
          <xdr:colOff>285750</xdr:colOff>
          <xdr:row>1315</xdr:row>
          <xdr:rowOff>190500</xdr:rowOff>
        </xdr:to>
        <xdr:sp macro="" textlink="">
          <xdr:nvSpPr>
            <xdr:cNvPr id="4945" name="Check Box 2057" hidden="1">
              <a:extLst>
                <a:ext uri="{63B3BB69-23CF-44E3-9099-C40C66FF867C}">
                  <a14:compatExt spid="_x0000_s4105"/>
                </a:ext>
                <a:ext uri="{FF2B5EF4-FFF2-40B4-BE49-F238E27FC236}">
                  <a16:creationId xmlns:a16="http://schemas.microsoft.com/office/drawing/2014/main" id="{00000000-0008-0000-0100-00005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1316</xdr:row>
          <xdr:rowOff>28575</xdr:rowOff>
        </xdr:from>
        <xdr:to>
          <xdr:col>1</xdr:col>
          <xdr:colOff>285750</xdr:colOff>
          <xdr:row>1316</xdr:row>
          <xdr:rowOff>190500</xdr:rowOff>
        </xdr:to>
        <xdr:sp macro="" textlink="">
          <xdr:nvSpPr>
            <xdr:cNvPr id="4946" name="Check Box 2058" hidden="1">
              <a:extLst>
                <a:ext uri="{63B3BB69-23CF-44E3-9099-C40C66FF867C}">
                  <a14:compatExt spid="_x0000_s4106"/>
                </a:ext>
                <a:ext uri="{FF2B5EF4-FFF2-40B4-BE49-F238E27FC236}">
                  <a16:creationId xmlns:a16="http://schemas.microsoft.com/office/drawing/2014/main" id="{00000000-0008-0000-0100-00005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1317</xdr:row>
          <xdr:rowOff>28575</xdr:rowOff>
        </xdr:from>
        <xdr:to>
          <xdr:col>1</xdr:col>
          <xdr:colOff>285750</xdr:colOff>
          <xdr:row>1317</xdr:row>
          <xdr:rowOff>190500</xdr:rowOff>
        </xdr:to>
        <xdr:sp macro="" textlink="">
          <xdr:nvSpPr>
            <xdr:cNvPr id="4947" name="Check Box 2059" hidden="1">
              <a:extLst>
                <a:ext uri="{63B3BB69-23CF-44E3-9099-C40C66FF867C}">
                  <a14:compatExt spid="_x0000_s4107"/>
                </a:ext>
                <a:ext uri="{FF2B5EF4-FFF2-40B4-BE49-F238E27FC236}">
                  <a16:creationId xmlns:a16="http://schemas.microsoft.com/office/drawing/2014/main" id="{00000000-0008-0000-0100-00005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1318</xdr:row>
          <xdr:rowOff>28575</xdr:rowOff>
        </xdr:from>
        <xdr:to>
          <xdr:col>1</xdr:col>
          <xdr:colOff>285750</xdr:colOff>
          <xdr:row>1318</xdr:row>
          <xdr:rowOff>190500</xdr:rowOff>
        </xdr:to>
        <xdr:sp macro="" textlink="">
          <xdr:nvSpPr>
            <xdr:cNvPr id="4948" name="Check Box 2060" hidden="1">
              <a:extLst>
                <a:ext uri="{63B3BB69-23CF-44E3-9099-C40C66FF867C}">
                  <a14:compatExt spid="_x0000_s4108"/>
                </a:ext>
                <a:ext uri="{FF2B5EF4-FFF2-40B4-BE49-F238E27FC236}">
                  <a16:creationId xmlns:a16="http://schemas.microsoft.com/office/drawing/2014/main" id="{00000000-0008-0000-0100-00005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1319</xdr:row>
          <xdr:rowOff>28575</xdr:rowOff>
        </xdr:from>
        <xdr:to>
          <xdr:col>1</xdr:col>
          <xdr:colOff>285750</xdr:colOff>
          <xdr:row>1319</xdr:row>
          <xdr:rowOff>190500</xdr:rowOff>
        </xdr:to>
        <xdr:sp macro="" textlink="">
          <xdr:nvSpPr>
            <xdr:cNvPr id="4949" name="Check Box 2061" hidden="1">
              <a:extLst>
                <a:ext uri="{63B3BB69-23CF-44E3-9099-C40C66FF867C}">
                  <a14:compatExt spid="_x0000_s4109"/>
                </a:ext>
                <a:ext uri="{FF2B5EF4-FFF2-40B4-BE49-F238E27FC236}">
                  <a16:creationId xmlns:a16="http://schemas.microsoft.com/office/drawing/2014/main" id="{00000000-0008-0000-0100-00005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1320</xdr:row>
          <xdr:rowOff>28575</xdr:rowOff>
        </xdr:from>
        <xdr:to>
          <xdr:col>1</xdr:col>
          <xdr:colOff>285750</xdr:colOff>
          <xdr:row>1320</xdr:row>
          <xdr:rowOff>190500</xdr:rowOff>
        </xdr:to>
        <xdr:sp macro="" textlink="">
          <xdr:nvSpPr>
            <xdr:cNvPr id="4950" name="Check Box 2062" hidden="1">
              <a:extLst>
                <a:ext uri="{63B3BB69-23CF-44E3-9099-C40C66FF867C}">
                  <a14:compatExt spid="_x0000_s4110"/>
                </a:ext>
                <a:ext uri="{FF2B5EF4-FFF2-40B4-BE49-F238E27FC236}">
                  <a16:creationId xmlns:a16="http://schemas.microsoft.com/office/drawing/2014/main" id="{00000000-0008-0000-0100-00005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1321</xdr:row>
          <xdr:rowOff>28575</xdr:rowOff>
        </xdr:from>
        <xdr:to>
          <xdr:col>1</xdr:col>
          <xdr:colOff>285750</xdr:colOff>
          <xdr:row>1321</xdr:row>
          <xdr:rowOff>190500</xdr:rowOff>
        </xdr:to>
        <xdr:sp macro="" textlink="">
          <xdr:nvSpPr>
            <xdr:cNvPr id="4951" name="Check Box 2063" hidden="1">
              <a:extLst>
                <a:ext uri="{63B3BB69-23CF-44E3-9099-C40C66FF867C}">
                  <a14:compatExt spid="_x0000_s4111"/>
                </a:ext>
                <a:ext uri="{FF2B5EF4-FFF2-40B4-BE49-F238E27FC236}">
                  <a16:creationId xmlns:a16="http://schemas.microsoft.com/office/drawing/2014/main" id="{00000000-0008-0000-0100-00005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1322</xdr:row>
          <xdr:rowOff>28575</xdr:rowOff>
        </xdr:from>
        <xdr:to>
          <xdr:col>1</xdr:col>
          <xdr:colOff>285750</xdr:colOff>
          <xdr:row>1322</xdr:row>
          <xdr:rowOff>190500</xdr:rowOff>
        </xdr:to>
        <xdr:sp macro="" textlink="">
          <xdr:nvSpPr>
            <xdr:cNvPr id="4952" name="Check Box 2064" hidden="1">
              <a:extLst>
                <a:ext uri="{63B3BB69-23CF-44E3-9099-C40C66FF867C}">
                  <a14:compatExt spid="_x0000_s4112"/>
                </a:ext>
                <a:ext uri="{FF2B5EF4-FFF2-40B4-BE49-F238E27FC236}">
                  <a16:creationId xmlns:a16="http://schemas.microsoft.com/office/drawing/2014/main" id="{00000000-0008-0000-0100-00005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1323</xdr:row>
          <xdr:rowOff>28575</xdr:rowOff>
        </xdr:from>
        <xdr:to>
          <xdr:col>1</xdr:col>
          <xdr:colOff>285750</xdr:colOff>
          <xdr:row>1323</xdr:row>
          <xdr:rowOff>190500</xdr:rowOff>
        </xdr:to>
        <xdr:sp macro="" textlink="">
          <xdr:nvSpPr>
            <xdr:cNvPr id="4953" name="Check Box 2065" hidden="1">
              <a:extLst>
                <a:ext uri="{63B3BB69-23CF-44E3-9099-C40C66FF867C}">
                  <a14:compatExt spid="_x0000_s4113"/>
                </a:ext>
                <a:ext uri="{FF2B5EF4-FFF2-40B4-BE49-F238E27FC236}">
                  <a16:creationId xmlns:a16="http://schemas.microsoft.com/office/drawing/2014/main" id="{00000000-0008-0000-0100-00005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1324</xdr:row>
          <xdr:rowOff>28575</xdr:rowOff>
        </xdr:from>
        <xdr:to>
          <xdr:col>1</xdr:col>
          <xdr:colOff>285750</xdr:colOff>
          <xdr:row>1324</xdr:row>
          <xdr:rowOff>190500</xdr:rowOff>
        </xdr:to>
        <xdr:sp macro="" textlink="">
          <xdr:nvSpPr>
            <xdr:cNvPr id="4954" name="Check Box 2066" hidden="1">
              <a:extLst>
                <a:ext uri="{63B3BB69-23CF-44E3-9099-C40C66FF867C}">
                  <a14:compatExt spid="_x0000_s4114"/>
                </a:ext>
                <a:ext uri="{FF2B5EF4-FFF2-40B4-BE49-F238E27FC236}">
                  <a16:creationId xmlns:a16="http://schemas.microsoft.com/office/drawing/2014/main" id="{00000000-0008-0000-0100-00005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1325</xdr:row>
          <xdr:rowOff>28575</xdr:rowOff>
        </xdr:from>
        <xdr:to>
          <xdr:col>1</xdr:col>
          <xdr:colOff>285750</xdr:colOff>
          <xdr:row>1325</xdr:row>
          <xdr:rowOff>190500</xdr:rowOff>
        </xdr:to>
        <xdr:sp macro="" textlink="">
          <xdr:nvSpPr>
            <xdr:cNvPr id="4955" name="Check Box 2067" hidden="1">
              <a:extLst>
                <a:ext uri="{63B3BB69-23CF-44E3-9099-C40C66FF867C}">
                  <a14:compatExt spid="_x0000_s4115"/>
                </a:ext>
                <a:ext uri="{FF2B5EF4-FFF2-40B4-BE49-F238E27FC236}">
                  <a16:creationId xmlns:a16="http://schemas.microsoft.com/office/drawing/2014/main" id="{00000000-0008-0000-0100-00005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1326</xdr:row>
          <xdr:rowOff>28575</xdr:rowOff>
        </xdr:from>
        <xdr:to>
          <xdr:col>1</xdr:col>
          <xdr:colOff>285750</xdr:colOff>
          <xdr:row>1326</xdr:row>
          <xdr:rowOff>190500</xdr:rowOff>
        </xdr:to>
        <xdr:sp macro="" textlink="">
          <xdr:nvSpPr>
            <xdr:cNvPr id="4956" name="Check Box 2068" hidden="1">
              <a:extLst>
                <a:ext uri="{63B3BB69-23CF-44E3-9099-C40C66FF867C}">
                  <a14:compatExt spid="_x0000_s4116"/>
                </a:ext>
                <a:ext uri="{FF2B5EF4-FFF2-40B4-BE49-F238E27FC236}">
                  <a16:creationId xmlns:a16="http://schemas.microsoft.com/office/drawing/2014/main" id="{00000000-0008-0000-0100-00005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1327</xdr:row>
          <xdr:rowOff>28575</xdr:rowOff>
        </xdr:from>
        <xdr:to>
          <xdr:col>1</xdr:col>
          <xdr:colOff>285750</xdr:colOff>
          <xdr:row>1327</xdr:row>
          <xdr:rowOff>190500</xdr:rowOff>
        </xdr:to>
        <xdr:sp macro="" textlink="">
          <xdr:nvSpPr>
            <xdr:cNvPr id="4957" name="Check Box 2069" hidden="1">
              <a:extLst>
                <a:ext uri="{63B3BB69-23CF-44E3-9099-C40C66FF867C}">
                  <a14:compatExt spid="_x0000_s4117"/>
                </a:ext>
                <a:ext uri="{FF2B5EF4-FFF2-40B4-BE49-F238E27FC236}">
                  <a16:creationId xmlns:a16="http://schemas.microsoft.com/office/drawing/2014/main" id="{00000000-0008-0000-0100-00005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1328</xdr:row>
          <xdr:rowOff>28575</xdr:rowOff>
        </xdr:from>
        <xdr:to>
          <xdr:col>1</xdr:col>
          <xdr:colOff>285750</xdr:colOff>
          <xdr:row>1328</xdr:row>
          <xdr:rowOff>190500</xdr:rowOff>
        </xdr:to>
        <xdr:sp macro="" textlink="">
          <xdr:nvSpPr>
            <xdr:cNvPr id="4958" name="Check Box 2070" hidden="1">
              <a:extLst>
                <a:ext uri="{63B3BB69-23CF-44E3-9099-C40C66FF867C}">
                  <a14:compatExt spid="_x0000_s4118"/>
                </a:ext>
                <a:ext uri="{FF2B5EF4-FFF2-40B4-BE49-F238E27FC236}">
                  <a16:creationId xmlns:a16="http://schemas.microsoft.com/office/drawing/2014/main" id="{00000000-0008-0000-0100-00005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1329</xdr:row>
          <xdr:rowOff>28575</xdr:rowOff>
        </xdr:from>
        <xdr:to>
          <xdr:col>1</xdr:col>
          <xdr:colOff>285750</xdr:colOff>
          <xdr:row>1329</xdr:row>
          <xdr:rowOff>190500</xdr:rowOff>
        </xdr:to>
        <xdr:sp macro="" textlink="">
          <xdr:nvSpPr>
            <xdr:cNvPr id="4959" name="Check Box 2071" hidden="1">
              <a:extLst>
                <a:ext uri="{63B3BB69-23CF-44E3-9099-C40C66FF867C}">
                  <a14:compatExt spid="_x0000_s4119"/>
                </a:ext>
                <a:ext uri="{FF2B5EF4-FFF2-40B4-BE49-F238E27FC236}">
                  <a16:creationId xmlns:a16="http://schemas.microsoft.com/office/drawing/2014/main" id="{00000000-0008-0000-0100-00005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1330</xdr:row>
          <xdr:rowOff>28575</xdr:rowOff>
        </xdr:from>
        <xdr:to>
          <xdr:col>1</xdr:col>
          <xdr:colOff>285750</xdr:colOff>
          <xdr:row>1330</xdr:row>
          <xdr:rowOff>190500</xdr:rowOff>
        </xdr:to>
        <xdr:sp macro="" textlink="">
          <xdr:nvSpPr>
            <xdr:cNvPr id="4960" name="Check Box 2072" hidden="1">
              <a:extLst>
                <a:ext uri="{63B3BB69-23CF-44E3-9099-C40C66FF867C}">
                  <a14:compatExt spid="_x0000_s4120"/>
                </a:ext>
                <a:ext uri="{FF2B5EF4-FFF2-40B4-BE49-F238E27FC236}">
                  <a16:creationId xmlns:a16="http://schemas.microsoft.com/office/drawing/2014/main" id="{00000000-0008-0000-0100-00006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1331</xdr:row>
          <xdr:rowOff>28575</xdr:rowOff>
        </xdr:from>
        <xdr:to>
          <xdr:col>1</xdr:col>
          <xdr:colOff>285750</xdr:colOff>
          <xdr:row>1331</xdr:row>
          <xdr:rowOff>190500</xdr:rowOff>
        </xdr:to>
        <xdr:sp macro="" textlink="">
          <xdr:nvSpPr>
            <xdr:cNvPr id="4961" name="Check Box 2073" hidden="1">
              <a:extLst>
                <a:ext uri="{63B3BB69-23CF-44E3-9099-C40C66FF867C}">
                  <a14:compatExt spid="_x0000_s4121"/>
                </a:ext>
                <a:ext uri="{FF2B5EF4-FFF2-40B4-BE49-F238E27FC236}">
                  <a16:creationId xmlns:a16="http://schemas.microsoft.com/office/drawing/2014/main" id="{00000000-0008-0000-0100-00006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1332</xdr:row>
          <xdr:rowOff>28575</xdr:rowOff>
        </xdr:from>
        <xdr:to>
          <xdr:col>1</xdr:col>
          <xdr:colOff>285750</xdr:colOff>
          <xdr:row>1332</xdr:row>
          <xdr:rowOff>190500</xdr:rowOff>
        </xdr:to>
        <xdr:sp macro="" textlink="">
          <xdr:nvSpPr>
            <xdr:cNvPr id="4962" name="Check Box 2074" hidden="1">
              <a:extLst>
                <a:ext uri="{63B3BB69-23CF-44E3-9099-C40C66FF867C}">
                  <a14:compatExt spid="_x0000_s4122"/>
                </a:ext>
                <a:ext uri="{FF2B5EF4-FFF2-40B4-BE49-F238E27FC236}">
                  <a16:creationId xmlns:a16="http://schemas.microsoft.com/office/drawing/2014/main" id="{00000000-0008-0000-0100-00006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1333</xdr:row>
          <xdr:rowOff>28575</xdr:rowOff>
        </xdr:from>
        <xdr:to>
          <xdr:col>1</xdr:col>
          <xdr:colOff>285750</xdr:colOff>
          <xdr:row>1333</xdr:row>
          <xdr:rowOff>190500</xdr:rowOff>
        </xdr:to>
        <xdr:sp macro="" textlink="">
          <xdr:nvSpPr>
            <xdr:cNvPr id="4963" name="Check Box 2075" hidden="1">
              <a:extLst>
                <a:ext uri="{63B3BB69-23CF-44E3-9099-C40C66FF867C}">
                  <a14:compatExt spid="_x0000_s4123"/>
                </a:ext>
                <a:ext uri="{FF2B5EF4-FFF2-40B4-BE49-F238E27FC236}">
                  <a16:creationId xmlns:a16="http://schemas.microsoft.com/office/drawing/2014/main" id="{00000000-0008-0000-0100-00006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1334</xdr:row>
          <xdr:rowOff>28575</xdr:rowOff>
        </xdr:from>
        <xdr:to>
          <xdr:col>1</xdr:col>
          <xdr:colOff>285750</xdr:colOff>
          <xdr:row>1334</xdr:row>
          <xdr:rowOff>190500</xdr:rowOff>
        </xdr:to>
        <xdr:sp macro="" textlink="">
          <xdr:nvSpPr>
            <xdr:cNvPr id="4964" name="Check Box 2076" hidden="1">
              <a:extLst>
                <a:ext uri="{63B3BB69-23CF-44E3-9099-C40C66FF867C}">
                  <a14:compatExt spid="_x0000_s4124"/>
                </a:ext>
                <a:ext uri="{FF2B5EF4-FFF2-40B4-BE49-F238E27FC236}">
                  <a16:creationId xmlns:a16="http://schemas.microsoft.com/office/drawing/2014/main" id="{00000000-0008-0000-0100-00006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1335</xdr:row>
          <xdr:rowOff>28575</xdr:rowOff>
        </xdr:from>
        <xdr:to>
          <xdr:col>1</xdr:col>
          <xdr:colOff>285750</xdr:colOff>
          <xdr:row>1335</xdr:row>
          <xdr:rowOff>190500</xdr:rowOff>
        </xdr:to>
        <xdr:sp macro="" textlink="">
          <xdr:nvSpPr>
            <xdr:cNvPr id="4965" name="Check Box 2077" hidden="1">
              <a:extLst>
                <a:ext uri="{63B3BB69-23CF-44E3-9099-C40C66FF867C}">
                  <a14:compatExt spid="_x0000_s4125"/>
                </a:ext>
                <a:ext uri="{FF2B5EF4-FFF2-40B4-BE49-F238E27FC236}">
                  <a16:creationId xmlns:a16="http://schemas.microsoft.com/office/drawing/2014/main" id="{00000000-0008-0000-0100-00006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1358</xdr:row>
          <xdr:rowOff>28575</xdr:rowOff>
        </xdr:from>
        <xdr:to>
          <xdr:col>1</xdr:col>
          <xdr:colOff>285750</xdr:colOff>
          <xdr:row>1358</xdr:row>
          <xdr:rowOff>190500</xdr:rowOff>
        </xdr:to>
        <xdr:sp macro="" textlink="">
          <xdr:nvSpPr>
            <xdr:cNvPr id="4966" name="Check Box 2078" hidden="1">
              <a:extLst>
                <a:ext uri="{63B3BB69-23CF-44E3-9099-C40C66FF867C}">
                  <a14:compatExt spid="_x0000_s4126"/>
                </a:ext>
                <a:ext uri="{FF2B5EF4-FFF2-40B4-BE49-F238E27FC236}">
                  <a16:creationId xmlns:a16="http://schemas.microsoft.com/office/drawing/2014/main" id="{00000000-0008-0000-0100-00006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1359</xdr:row>
          <xdr:rowOff>28575</xdr:rowOff>
        </xdr:from>
        <xdr:to>
          <xdr:col>1</xdr:col>
          <xdr:colOff>285750</xdr:colOff>
          <xdr:row>1359</xdr:row>
          <xdr:rowOff>190500</xdr:rowOff>
        </xdr:to>
        <xdr:sp macro="" textlink="">
          <xdr:nvSpPr>
            <xdr:cNvPr id="4967" name="Check Box 2079" hidden="1">
              <a:extLst>
                <a:ext uri="{63B3BB69-23CF-44E3-9099-C40C66FF867C}">
                  <a14:compatExt spid="_x0000_s4127"/>
                </a:ext>
                <a:ext uri="{FF2B5EF4-FFF2-40B4-BE49-F238E27FC236}">
                  <a16:creationId xmlns:a16="http://schemas.microsoft.com/office/drawing/2014/main" id="{00000000-0008-0000-0100-00006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1360</xdr:row>
          <xdr:rowOff>28575</xdr:rowOff>
        </xdr:from>
        <xdr:to>
          <xdr:col>1</xdr:col>
          <xdr:colOff>285750</xdr:colOff>
          <xdr:row>1360</xdr:row>
          <xdr:rowOff>190500</xdr:rowOff>
        </xdr:to>
        <xdr:sp macro="" textlink="">
          <xdr:nvSpPr>
            <xdr:cNvPr id="4968" name="Check Box 2080" hidden="1">
              <a:extLst>
                <a:ext uri="{63B3BB69-23CF-44E3-9099-C40C66FF867C}">
                  <a14:compatExt spid="_x0000_s4128"/>
                </a:ext>
                <a:ext uri="{FF2B5EF4-FFF2-40B4-BE49-F238E27FC236}">
                  <a16:creationId xmlns:a16="http://schemas.microsoft.com/office/drawing/2014/main" id="{00000000-0008-0000-0100-00006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1361</xdr:row>
          <xdr:rowOff>28575</xdr:rowOff>
        </xdr:from>
        <xdr:to>
          <xdr:col>1</xdr:col>
          <xdr:colOff>285750</xdr:colOff>
          <xdr:row>1361</xdr:row>
          <xdr:rowOff>190500</xdr:rowOff>
        </xdr:to>
        <xdr:sp macro="" textlink="">
          <xdr:nvSpPr>
            <xdr:cNvPr id="4969" name="Check Box 2081" hidden="1">
              <a:extLst>
                <a:ext uri="{63B3BB69-23CF-44E3-9099-C40C66FF867C}">
                  <a14:compatExt spid="_x0000_s4129"/>
                </a:ext>
                <a:ext uri="{FF2B5EF4-FFF2-40B4-BE49-F238E27FC236}">
                  <a16:creationId xmlns:a16="http://schemas.microsoft.com/office/drawing/2014/main" id="{00000000-0008-0000-0100-00006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1362</xdr:row>
          <xdr:rowOff>28575</xdr:rowOff>
        </xdr:from>
        <xdr:to>
          <xdr:col>1</xdr:col>
          <xdr:colOff>285750</xdr:colOff>
          <xdr:row>1362</xdr:row>
          <xdr:rowOff>190500</xdr:rowOff>
        </xdr:to>
        <xdr:sp macro="" textlink="">
          <xdr:nvSpPr>
            <xdr:cNvPr id="4970" name="Check Box 2082" hidden="1">
              <a:extLst>
                <a:ext uri="{63B3BB69-23CF-44E3-9099-C40C66FF867C}">
                  <a14:compatExt spid="_x0000_s4130"/>
                </a:ext>
                <a:ext uri="{FF2B5EF4-FFF2-40B4-BE49-F238E27FC236}">
                  <a16:creationId xmlns:a16="http://schemas.microsoft.com/office/drawing/2014/main" id="{00000000-0008-0000-0100-00006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1363</xdr:row>
          <xdr:rowOff>28575</xdr:rowOff>
        </xdr:from>
        <xdr:to>
          <xdr:col>1</xdr:col>
          <xdr:colOff>285750</xdr:colOff>
          <xdr:row>1363</xdr:row>
          <xdr:rowOff>190500</xdr:rowOff>
        </xdr:to>
        <xdr:sp macro="" textlink="">
          <xdr:nvSpPr>
            <xdr:cNvPr id="4971" name="Check Box 2083" hidden="1">
              <a:extLst>
                <a:ext uri="{63B3BB69-23CF-44E3-9099-C40C66FF867C}">
                  <a14:compatExt spid="_x0000_s4131"/>
                </a:ext>
                <a:ext uri="{FF2B5EF4-FFF2-40B4-BE49-F238E27FC236}">
                  <a16:creationId xmlns:a16="http://schemas.microsoft.com/office/drawing/2014/main" id="{00000000-0008-0000-0100-00006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1364</xdr:row>
          <xdr:rowOff>28575</xdr:rowOff>
        </xdr:from>
        <xdr:to>
          <xdr:col>1</xdr:col>
          <xdr:colOff>285750</xdr:colOff>
          <xdr:row>1364</xdr:row>
          <xdr:rowOff>190500</xdr:rowOff>
        </xdr:to>
        <xdr:sp macro="" textlink="">
          <xdr:nvSpPr>
            <xdr:cNvPr id="4972" name="Check Box 2084" hidden="1">
              <a:extLst>
                <a:ext uri="{63B3BB69-23CF-44E3-9099-C40C66FF867C}">
                  <a14:compatExt spid="_x0000_s4132"/>
                </a:ext>
                <a:ext uri="{FF2B5EF4-FFF2-40B4-BE49-F238E27FC236}">
                  <a16:creationId xmlns:a16="http://schemas.microsoft.com/office/drawing/2014/main" id="{00000000-0008-0000-0100-00006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1365</xdr:row>
          <xdr:rowOff>28575</xdr:rowOff>
        </xdr:from>
        <xdr:to>
          <xdr:col>1</xdr:col>
          <xdr:colOff>285750</xdr:colOff>
          <xdr:row>1365</xdr:row>
          <xdr:rowOff>190500</xdr:rowOff>
        </xdr:to>
        <xdr:sp macro="" textlink="">
          <xdr:nvSpPr>
            <xdr:cNvPr id="4973" name="Check Box 2085" hidden="1">
              <a:extLst>
                <a:ext uri="{63B3BB69-23CF-44E3-9099-C40C66FF867C}">
                  <a14:compatExt spid="_x0000_s4133"/>
                </a:ext>
                <a:ext uri="{FF2B5EF4-FFF2-40B4-BE49-F238E27FC236}">
                  <a16:creationId xmlns:a16="http://schemas.microsoft.com/office/drawing/2014/main" id="{00000000-0008-0000-0100-00006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1366</xdr:row>
          <xdr:rowOff>28575</xdr:rowOff>
        </xdr:from>
        <xdr:to>
          <xdr:col>1</xdr:col>
          <xdr:colOff>285750</xdr:colOff>
          <xdr:row>1366</xdr:row>
          <xdr:rowOff>190500</xdr:rowOff>
        </xdr:to>
        <xdr:sp macro="" textlink="">
          <xdr:nvSpPr>
            <xdr:cNvPr id="4974" name="Check Box 2086" hidden="1">
              <a:extLst>
                <a:ext uri="{63B3BB69-23CF-44E3-9099-C40C66FF867C}">
                  <a14:compatExt spid="_x0000_s4134"/>
                </a:ext>
                <a:ext uri="{FF2B5EF4-FFF2-40B4-BE49-F238E27FC236}">
                  <a16:creationId xmlns:a16="http://schemas.microsoft.com/office/drawing/2014/main" id="{00000000-0008-0000-0100-00006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1367</xdr:row>
          <xdr:rowOff>28575</xdr:rowOff>
        </xdr:from>
        <xdr:to>
          <xdr:col>1</xdr:col>
          <xdr:colOff>285750</xdr:colOff>
          <xdr:row>1367</xdr:row>
          <xdr:rowOff>190500</xdr:rowOff>
        </xdr:to>
        <xdr:sp macro="" textlink="">
          <xdr:nvSpPr>
            <xdr:cNvPr id="4975" name="Check Box 2087" hidden="1">
              <a:extLst>
                <a:ext uri="{63B3BB69-23CF-44E3-9099-C40C66FF867C}">
                  <a14:compatExt spid="_x0000_s4135"/>
                </a:ext>
                <a:ext uri="{FF2B5EF4-FFF2-40B4-BE49-F238E27FC236}">
                  <a16:creationId xmlns:a16="http://schemas.microsoft.com/office/drawing/2014/main" id="{00000000-0008-0000-0100-00006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1368</xdr:row>
          <xdr:rowOff>28575</xdr:rowOff>
        </xdr:from>
        <xdr:to>
          <xdr:col>1</xdr:col>
          <xdr:colOff>285750</xdr:colOff>
          <xdr:row>1368</xdr:row>
          <xdr:rowOff>190500</xdr:rowOff>
        </xdr:to>
        <xdr:sp macro="" textlink="">
          <xdr:nvSpPr>
            <xdr:cNvPr id="4976" name="Check Box 2088" hidden="1">
              <a:extLst>
                <a:ext uri="{63B3BB69-23CF-44E3-9099-C40C66FF867C}">
                  <a14:compatExt spid="_x0000_s4136"/>
                </a:ext>
                <a:ext uri="{FF2B5EF4-FFF2-40B4-BE49-F238E27FC236}">
                  <a16:creationId xmlns:a16="http://schemas.microsoft.com/office/drawing/2014/main" id="{00000000-0008-0000-0100-00007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1369</xdr:row>
          <xdr:rowOff>28575</xdr:rowOff>
        </xdr:from>
        <xdr:to>
          <xdr:col>1</xdr:col>
          <xdr:colOff>285750</xdr:colOff>
          <xdr:row>1369</xdr:row>
          <xdr:rowOff>190500</xdr:rowOff>
        </xdr:to>
        <xdr:sp macro="" textlink="">
          <xdr:nvSpPr>
            <xdr:cNvPr id="4977" name="Check Box 2089" hidden="1">
              <a:extLst>
                <a:ext uri="{63B3BB69-23CF-44E3-9099-C40C66FF867C}">
                  <a14:compatExt spid="_x0000_s4137"/>
                </a:ext>
                <a:ext uri="{FF2B5EF4-FFF2-40B4-BE49-F238E27FC236}">
                  <a16:creationId xmlns:a16="http://schemas.microsoft.com/office/drawing/2014/main" id="{00000000-0008-0000-0100-00007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1370</xdr:row>
          <xdr:rowOff>28575</xdr:rowOff>
        </xdr:from>
        <xdr:to>
          <xdr:col>1</xdr:col>
          <xdr:colOff>285750</xdr:colOff>
          <xdr:row>1370</xdr:row>
          <xdr:rowOff>190500</xdr:rowOff>
        </xdr:to>
        <xdr:sp macro="" textlink="">
          <xdr:nvSpPr>
            <xdr:cNvPr id="4978" name="Check Box 2090" hidden="1">
              <a:extLst>
                <a:ext uri="{63B3BB69-23CF-44E3-9099-C40C66FF867C}">
                  <a14:compatExt spid="_x0000_s4138"/>
                </a:ext>
                <a:ext uri="{FF2B5EF4-FFF2-40B4-BE49-F238E27FC236}">
                  <a16:creationId xmlns:a16="http://schemas.microsoft.com/office/drawing/2014/main" id="{00000000-0008-0000-0100-00007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1371</xdr:row>
          <xdr:rowOff>28575</xdr:rowOff>
        </xdr:from>
        <xdr:to>
          <xdr:col>1</xdr:col>
          <xdr:colOff>285750</xdr:colOff>
          <xdr:row>1371</xdr:row>
          <xdr:rowOff>190500</xdr:rowOff>
        </xdr:to>
        <xdr:sp macro="" textlink="">
          <xdr:nvSpPr>
            <xdr:cNvPr id="4979" name="Check Box 2091" hidden="1">
              <a:extLst>
                <a:ext uri="{63B3BB69-23CF-44E3-9099-C40C66FF867C}">
                  <a14:compatExt spid="_x0000_s4139"/>
                </a:ext>
                <a:ext uri="{FF2B5EF4-FFF2-40B4-BE49-F238E27FC236}">
                  <a16:creationId xmlns:a16="http://schemas.microsoft.com/office/drawing/2014/main" id="{00000000-0008-0000-0100-00007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1373</xdr:row>
          <xdr:rowOff>28575</xdr:rowOff>
        </xdr:from>
        <xdr:to>
          <xdr:col>1</xdr:col>
          <xdr:colOff>285750</xdr:colOff>
          <xdr:row>1373</xdr:row>
          <xdr:rowOff>190500</xdr:rowOff>
        </xdr:to>
        <xdr:sp macro="" textlink="">
          <xdr:nvSpPr>
            <xdr:cNvPr id="4980" name="Check Box 2092" hidden="1">
              <a:extLst>
                <a:ext uri="{63B3BB69-23CF-44E3-9099-C40C66FF867C}">
                  <a14:compatExt spid="_x0000_s4140"/>
                </a:ext>
                <a:ext uri="{FF2B5EF4-FFF2-40B4-BE49-F238E27FC236}">
                  <a16:creationId xmlns:a16="http://schemas.microsoft.com/office/drawing/2014/main" id="{00000000-0008-0000-0100-00007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1374</xdr:row>
          <xdr:rowOff>28575</xdr:rowOff>
        </xdr:from>
        <xdr:to>
          <xdr:col>1</xdr:col>
          <xdr:colOff>285750</xdr:colOff>
          <xdr:row>1374</xdr:row>
          <xdr:rowOff>190500</xdr:rowOff>
        </xdr:to>
        <xdr:sp macro="" textlink="">
          <xdr:nvSpPr>
            <xdr:cNvPr id="4981" name="Check Box 2093" hidden="1">
              <a:extLst>
                <a:ext uri="{63B3BB69-23CF-44E3-9099-C40C66FF867C}">
                  <a14:compatExt spid="_x0000_s4141"/>
                </a:ext>
                <a:ext uri="{FF2B5EF4-FFF2-40B4-BE49-F238E27FC236}">
                  <a16:creationId xmlns:a16="http://schemas.microsoft.com/office/drawing/2014/main" id="{00000000-0008-0000-0100-00007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1378</xdr:row>
          <xdr:rowOff>28575</xdr:rowOff>
        </xdr:from>
        <xdr:to>
          <xdr:col>1</xdr:col>
          <xdr:colOff>285750</xdr:colOff>
          <xdr:row>1378</xdr:row>
          <xdr:rowOff>190500</xdr:rowOff>
        </xdr:to>
        <xdr:sp macro="" textlink="">
          <xdr:nvSpPr>
            <xdr:cNvPr id="4982" name="Check Box 2094" hidden="1">
              <a:extLst>
                <a:ext uri="{63B3BB69-23CF-44E3-9099-C40C66FF867C}">
                  <a14:compatExt spid="_x0000_s4142"/>
                </a:ext>
                <a:ext uri="{FF2B5EF4-FFF2-40B4-BE49-F238E27FC236}">
                  <a16:creationId xmlns:a16="http://schemas.microsoft.com/office/drawing/2014/main" id="{00000000-0008-0000-0100-00007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1379</xdr:row>
          <xdr:rowOff>28575</xdr:rowOff>
        </xdr:from>
        <xdr:to>
          <xdr:col>1</xdr:col>
          <xdr:colOff>285750</xdr:colOff>
          <xdr:row>1379</xdr:row>
          <xdr:rowOff>190500</xdr:rowOff>
        </xdr:to>
        <xdr:sp macro="" textlink="">
          <xdr:nvSpPr>
            <xdr:cNvPr id="4983" name="Check Box 2095" hidden="1">
              <a:extLst>
                <a:ext uri="{63B3BB69-23CF-44E3-9099-C40C66FF867C}">
                  <a14:compatExt spid="_x0000_s4143"/>
                </a:ext>
                <a:ext uri="{FF2B5EF4-FFF2-40B4-BE49-F238E27FC236}">
                  <a16:creationId xmlns:a16="http://schemas.microsoft.com/office/drawing/2014/main" id="{00000000-0008-0000-0100-00007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1380</xdr:row>
          <xdr:rowOff>28575</xdr:rowOff>
        </xdr:from>
        <xdr:to>
          <xdr:col>1</xdr:col>
          <xdr:colOff>285750</xdr:colOff>
          <xdr:row>1380</xdr:row>
          <xdr:rowOff>190500</xdr:rowOff>
        </xdr:to>
        <xdr:sp macro="" textlink="">
          <xdr:nvSpPr>
            <xdr:cNvPr id="4984" name="Check Box 2096" hidden="1">
              <a:extLst>
                <a:ext uri="{63B3BB69-23CF-44E3-9099-C40C66FF867C}">
                  <a14:compatExt spid="_x0000_s4144"/>
                </a:ext>
                <a:ext uri="{FF2B5EF4-FFF2-40B4-BE49-F238E27FC236}">
                  <a16:creationId xmlns:a16="http://schemas.microsoft.com/office/drawing/2014/main" id="{00000000-0008-0000-0100-00007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1381</xdr:row>
          <xdr:rowOff>28575</xdr:rowOff>
        </xdr:from>
        <xdr:to>
          <xdr:col>1</xdr:col>
          <xdr:colOff>285750</xdr:colOff>
          <xdr:row>1381</xdr:row>
          <xdr:rowOff>190500</xdr:rowOff>
        </xdr:to>
        <xdr:sp macro="" textlink="">
          <xdr:nvSpPr>
            <xdr:cNvPr id="4985" name="Check Box 2097" hidden="1">
              <a:extLst>
                <a:ext uri="{63B3BB69-23CF-44E3-9099-C40C66FF867C}">
                  <a14:compatExt spid="_x0000_s4145"/>
                </a:ext>
                <a:ext uri="{FF2B5EF4-FFF2-40B4-BE49-F238E27FC236}">
                  <a16:creationId xmlns:a16="http://schemas.microsoft.com/office/drawing/2014/main" id="{00000000-0008-0000-0100-00007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1382</xdr:row>
          <xdr:rowOff>28575</xdr:rowOff>
        </xdr:from>
        <xdr:to>
          <xdr:col>1</xdr:col>
          <xdr:colOff>285750</xdr:colOff>
          <xdr:row>1382</xdr:row>
          <xdr:rowOff>190500</xdr:rowOff>
        </xdr:to>
        <xdr:sp macro="" textlink="">
          <xdr:nvSpPr>
            <xdr:cNvPr id="4986" name="Check Box 2098" hidden="1">
              <a:extLst>
                <a:ext uri="{63B3BB69-23CF-44E3-9099-C40C66FF867C}">
                  <a14:compatExt spid="_x0000_s4146"/>
                </a:ext>
                <a:ext uri="{FF2B5EF4-FFF2-40B4-BE49-F238E27FC236}">
                  <a16:creationId xmlns:a16="http://schemas.microsoft.com/office/drawing/2014/main" id="{00000000-0008-0000-0100-00007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1383</xdr:row>
          <xdr:rowOff>28575</xdr:rowOff>
        </xdr:from>
        <xdr:to>
          <xdr:col>1</xdr:col>
          <xdr:colOff>285750</xdr:colOff>
          <xdr:row>1383</xdr:row>
          <xdr:rowOff>190500</xdr:rowOff>
        </xdr:to>
        <xdr:sp macro="" textlink="">
          <xdr:nvSpPr>
            <xdr:cNvPr id="4987" name="Check Box 2099" hidden="1">
              <a:extLst>
                <a:ext uri="{63B3BB69-23CF-44E3-9099-C40C66FF867C}">
                  <a14:compatExt spid="_x0000_s4147"/>
                </a:ext>
                <a:ext uri="{FF2B5EF4-FFF2-40B4-BE49-F238E27FC236}">
                  <a16:creationId xmlns:a16="http://schemas.microsoft.com/office/drawing/2014/main" id="{00000000-0008-0000-0100-00007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1384</xdr:row>
          <xdr:rowOff>28575</xdr:rowOff>
        </xdr:from>
        <xdr:to>
          <xdr:col>1</xdr:col>
          <xdr:colOff>285750</xdr:colOff>
          <xdr:row>1384</xdr:row>
          <xdr:rowOff>190500</xdr:rowOff>
        </xdr:to>
        <xdr:sp macro="" textlink="">
          <xdr:nvSpPr>
            <xdr:cNvPr id="4988" name="Check Box 2100" hidden="1">
              <a:extLst>
                <a:ext uri="{63B3BB69-23CF-44E3-9099-C40C66FF867C}">
                  <a14:compatExt spid="_x0000_s4148"/>
                </a:ext>
                <a:ext uri="{FF2B5EF4-FFF2-40B4-BE49-F238E27FC236}">
                  <a16:creationId xmlns:a16="http://schemas.microsoft.com/office/drawing/2014/main" id="{00000000-0008-0000-0100-00007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1385</xdr:row>
          <xdr:rowOff>28575</xdr:rowOff>
        </xdr:from>
        <xdr:to>
          <xdr:col>1</xdr:col>
          <xdr:colOff>285750</xdr:colOff>
          <xdr:row>1385</xdr:row>
          <xdr:rowOff>190500</xdr:rowOff>
        </xdr:to>
        <xdr:sp macro="" textlink="">
          <xdr:nvSpPr>
            <xdr:cNvPr id="4989" name="Check Box 2101" hidden="1">
              <a:extLst>
                <a:ext uri="{63B3BB69-23CF-44E3-9099-C40C66FF867C}">
                  <a14:compatExt spid="_x0000_s4149"/>
                </a:ext>
                <a:ext uri="{FF2B5EF4-FFF2-40B4-BE49-F238E27FC236}">
                  <a16:creationId xmlns:a16="http://schemas.microsoft.com/office/drawing/2014/main" id="{00000000-0008-0000-0100-00007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1386</xdr:row>
          <xdr:rowOff>28575</xdr:rowOff>
        </xdr:from>
        <xdr:to>
          <xdr:col>1</xdr:col>
          <xdr:colOff>285750</xdr:colOff>
          <xdr:row>1386</xdr:row>
          <xdr:rowOff>190500</xdr:rowOff>
        </xdr:to>
        <xdr:sp macro="" textlink="">
          <xdr:nvSpPr>
            <xdr:cNvPr id="4990" name="Check Box 2102" hidden="1">
              <a:extLst>
                <a:ext uri="{63B3BB69-23CF-44E3-9099-C40C66FF867C}">
                  <a14:compatExt spid="_x0000_s4150"/>
                </a:ext>
                <a:ext uri="{FF2B5EF4-FFF2-40B4-BE49-F238E27FC236}">
                  <a16:creationId xmlns:a16="http://schemas.microsoft.com/office/drawing/2014/main" id="{00000000-0008-0000-0100-00007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1387</xdr:row>
          <xdr:rowOff>28575</xdr:rowOff>
        </xdr:from>
        <xdr:to>
          <xdr:col>1</xdr:col>
          <xdr:colOff>285750</xdr:colOff>
          <xdr:row>1387</xdr:row>
          <xdr:rowOff>190500</xdr:rowOff>
        </xdr:to>
        <xdr:sp macro="" textlink="">
          <xdr:nvSpPr>
            <xdr:cNvPr id="4991" name="Check Box 2103" hidden="1">
              <a:extLst>
                <a:ext uri="{63B3BB69-23CF-44E3-9099-C40C66FF867C}">
                  <a14:compatExt spid="_x0000_s4151"/>
                </a:ext>
                <a:ext uri="{FF2B5EF4-FFF2-40B4-BE49-F238E27FC236}">
                  <a16:creationId xmlns:a16="http://schemas.microsoft.com/office/drawing/2014/main" id="{00000000-0008-0000-0100-00007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1388</xdr:row>
          <xdr:rowOff>28575</xdr:rowOff>
        </xdr:from>
        <xdr:to>
          <xdr:col>1</xdr:col>
          <xdr:colOff>285750</xdr:colOff>
          <xdr:row>1388</xdr:row>
          <xdr:rowOff>190500</xdr:rowOff>
        </xdr:to>
        <xdr:sp macro="" textlink="">
          <xdr:nvSpPr>
            <xdr:cNvPr id="4992" name="Check Box 2104" hidden="1">
              <a:extLst>
                <a:ext uri="{63B3BB69-23CF-44E3-9099-C40C66FF867C}">
                  <a14:compatExt spid="_x0000_s4152"/>
                </a:ext>
                <a:ext uri="{FF2B5EF4-FFF2-40B4-BE49-F238E27FC236}">
                  <a16:creationId xmlns:a16="http://schemas.microsoft.com/office/drawing/2014/main" id="{00000000-0008-0000-0100-00008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1389</xdr:row>
          <xdr:rowOff>28575</xdr:rowOff>
        </xdr:from>
        <xdr:to>
          <xdr:col>1</xdr:col>
          <xdr:colOff>285750</xdr:colOff>
          <xdr:row>1389</xdr:row>
          <xdr:rowOff>190500</xdr:rowOff>
        </xdr:to>
        <xdr:sp macro="" textlink="">
          <xdr:nvSpPr>
            <xdr:cNvPr id="4993" name="Check Box 2105" hidden="1">
              <a:extLst>
                <a:ext uri="{63B3BB69-23CF-44E3-9099-C40C66FF867C}">
                  <a14:compatExt spid="_x0000_s4153"/>
                </a:ext>
                <a:ext uri="{FF2B5EF4-FFF2-40B4-BE49-F238E27FC236}">
                  <a16:creationId xmlns:a16="http://schemas.microsoft.com/office/drawing/2014/main" id="{00000000-0008-0000-0100-00008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1390</xdr:row>
          <xdr:rowOff>28575</xdr:rowOff>
        </xdr:from>
        <xdr:to>
          <xdr:col>1</xdr:col>
          <xdr:colOff>285750</xdr:colOff>
          <xdr:row>1390</xdr:row>
          <xdr:rowOff>190500</xdr:rowOff>
        </xdr:to>
        <xdr:sp macro="" textlink="">
          <xdr:nvSpPr>
            <xdr:cNvPr id="4994" name="Check Box 2106" hidden="1">
              <a:extLst>
                <a:ext uri="{63B3BB69-23CF-44E3-9099-C40C66FF867C}">
                  <a14:compatExt spid="_x0000_s4154"/>
                </a:ext>
                <a:ext uri="{FF2B5EF4-FFF2-40B4-BE49-F238E27FC236}">
                  <a16:creationId xmlns:a16="http://schemas.microsoft.com/office/drawing/2014/main" id="{00000000-0008-0000-0100-00008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1391</xdr:row>
          <xdr:rowOff>28575</xdr:rowOff>
        </xdr:from>
        <xdr:to>
          <xdr:col>1</xdr:col>
          <xdr:colOff>285750</xdr:colOff>
          <xdr:row>1391</xdr:row>
          <xdr:rowOff>190500</xdr:rowOff>
        </xdr:to>
        <xdr:sp macro="" textlink="">
          <xdr:nvSpPr>
            <xdr:cNvPr id="4995" name="Check Box 2107" hidden="1">
              <a:extLst>
                <a:ext uri="{63B3BB69-23CF-44E3-9099-C40C66FF867C}">
                  <a14:compatExt spid="_x0000_s4155"/>
                </a:ext>
                <a:ext uri="{FF2B5EF4-FFF2-40B4-BE49-F238E27FC236}">
                  <a16:creationId xmlns:a16="http://schemas.microsoft.com/office/drawing/2014/main" id="{00000000-0008-0000-0100-00008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1392</xdr:row>
          <xdr:rowOff>28575</xdr:rowOff>
        </xdr:from>
        <xdr:to>
          <xdr:col>1</xdr:col>
          <xdr:colOff>285750</xdr:colOff>
          <xdr:row>1392</xdr:row>
          <xdr:rowOff>190500</xdr:rowOff>
        </xdr:to>
        <xdr:sp macro="" textlink="">
          <xdr:nvSpPr>
            <xdr:cNvPr id="4996" name="Check Box 2108" hidden="1">
              <a:extLst>
                <a:ext uri="{63B3BB69-23CF-44E3-9099-C40C66FF867C}">
                  <a14:compatExt spid="_x0000_s4156"/>
                </a:ext>
                <a:ext uri="{FF2B5EF4-FFF2-40B4-BE49-F238E27FC236}">
                  <a16:creationId xmlns:a16="http://schemas.microsoft.com/office/drawing/2014/main" id="{00000000-0008-0000-0100-00008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1393</xdr:row>
          <xdr:rowOff>28575</xdr:rowOff>
        </xdr:from>
        <xdr:to>
          <xdr:col>1</xdr:col>
          <xdr:colOff>285750</xdr:colOff>
          <xdr:row>1393</xdr:row>
          <xdr:rowOff>190500</xdr:rowOff>
        </xdr:to>
        <xdr:sp macro="" textlink="">
          <xdr:nvSpPr>
            <xdr:cNvPr id="4997" name="Check Box 2109" hidden="1">
              <a:extLst>
                <a:ext uri="{63B3BB69-23CF-44E3-9099-C40C66FF867C}">
                  <a14:compatExt spid="_x0000_s4157"/>
                </a:ext>
                <a:ext uri="{FF2B5EF4-FFF2-40B4-BE49-F238E27FC236}">
                  <a16:creationId xmlns:a16="http://schemas.microsoft.com/office/drawing/2014/main" id="{00000000-0008-0000-0100-00008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1394</xdr:row>
          <xdr:rowOff>28575</xdr:rowOff>
        </xdr:from>
        <xdr:to>
          <xdr:col>1</xdr:col>
          <xdr:colOff>285750</xdr:colOff>
          <xdr:row>1394</xdr:row>
          <xdr:rowOff>190500</xdr:rowOff>
        </xdr:to>
        <xdr:sp macro="" textlink="">
          <xdr:nvSpPr>
            <xdr:cNvPr id="4998" name="Check Box 2110" hidden="1">
              <a:extLst>
                <a:ext uri="{63B3BB69-23CF-44E3-9099-C40C66FF867C}">
                  <a14:compatExt spid="_x0000_s4158"/>
                </a:ext>
                <a:ext uri="{FF2B5EF4-FFF2-40B4-BE49-F238E27FC236}">
                  <a16:creationId xmlns:a16="http://schemas.microsoft.com/office/drawing/2014/main" id="{00000000-0008-0000-0100-00008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1395</xdr:row>
          <xdr:rowOff>28575</xdr:rowOff>
        </xdr:from>
        <xdr:to>
          <xdr:col>1</xdr:col>
          <xdr:colOff>285750</xdr:colOff>
          <xdr:row>1395</xdr:row>
          <xdr:rowOff>190500</xdr:rowOff>
        </xdr:to>
        <xdr:sp macro="" textlink="">
          <xdr:nvSpPr>
            <xdr:cNvPr id="4999" name="Check Box 2111" hidden="1">
              <a:extLst>
                <a:ext uri="{63B3BB69-23CF-44E3-9099-C40C66FF867C}">
                  <a14:compatExt spid="_x0000_s4159"/>
                </a:ext>
                <a:ext uri="{FF2B5EF4-FFF2-40B4-BE49-F238E27FC236}">
                  <a16:creationId xmlns:a16="http://schemas.microsoft.com/office/drawing/2014/main" id="{00000000-0008-0000-0100-00008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1396</xdr:row>
          <xdr:rowOff>28575</xdr:rowOff>
        </xdr:from>
        <xdr:to>
          <xdr:col>1</xdr:col>
          <xdr:colOff>285750</xdr:colOff>
          <xdr:row>1396</xdr:row>
          <xdr:rowOff>190500</xdr:rowOff>
        </xdr:to>
        <xdr:sp macro="" textlink="">
          <xdr:nvSpPr>
            <xdr:cNvPr id="5000" name="Check Box 2112" hidden="1">
              <a:extLst>
                <a:ext uri="{63B3BB69-23CF-44E3-9099-C40C66FF867C}">
                  <a14:compatExt spid="_x0000_s4160"/>
                </a:ext>
                <a:ext uri="{FF2B5EF4-FFF2-40B4-BE49-F238E27FC236}">
                  <a16:creationId xmlns:a16="http://schemas.microsoft.com/office/drawing/2014/main" id="{00000000-0008-0000-0100-00008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1397</xdr:row>
          <xdr:rowOff>28575</xdr:rowOff>
        </xdr:from>
        <xdr:to>
          <xdr:col>1</xdr:col>
          <xdr:colOff>285750</xdr:colOff>
          <xdr:row>1397</xdr:row>
          <xdr:rowOff>190500</xdr:rowOff>
        </xdr:to>
        <xdr:sp macro="" textlink="">
          <xdr:nvSpPr>
            <xdr:cNvPr id="5001" name="Check Box 2113" hidden="1">
              <a:extLst>
                <a:ext uri="{63B3BB69-23CF-44E3-9099-C40C66FF867C}">
                  <a14:compatExt spid="_x0000_s4161"/>
                </a:ext>
                <a:ext uri="{FF2B5EF4-FFF2-40B4-BE49-F238E27FC236}">
                  <a16:creationId xmlns:a16="http://schemas.microsoft.com/office/drawing/2014/main" id="{00000000-0008-0000-0100-00008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1398</xdr:row>
          <xdr:rowOff>28575</xdr:rowOff>
        </xdr:from>
        <xdr:to>
          <xdr:col>1</xdr:col>
          <xdr:colOff>285750</xdr:colOff>
          <xdr:row>1398</xdr:row>
          <xdr:rowOff>190500</xdr:rowOff>
        </xdr:to>
        <xdr:sp macro="" textlink="">
          <xdr:nvSpPr>
            <xdr:cNvPr id="5002" name="Check Box 2114" hidden="1">
              <a:extLst>
                <a:ext uri="{63B3BB69-23CF-44E3-9099-C40C66FF867C}">
                  <a14:compatExt spid="_x0000_s4162"/>
                </a:ext>
                <a:ext uri="{FF2B5EF4-FFF2-40B4-BE49-F238E27FC236}">
                  <a16:creationId xmlns:a16="http://schemas.microsoft.com/office/drawing/2014/main" id="{00000000-0008-0000-0100-00008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1399</xdr:row>
          <xdr:rowOff>28575</xdr:rowOff>
        </xdr:from>
        <xdr:to>
          <xdr:col>1</xdr:col>
          <xdr:colOff>285750</xdr:colOff>
          <xdr:row>1399</xdr:row>
          <xdr:rowOff>190500</xdr:rowOff>
        </xdr:to>
        <xdr:sp macro="" textlink="">
          <xdr:nvSpPr>
            <xdr:cNvPr id="5003" name="Check Box 2115" hidden="1">
              <a:extLst>
                <a:ext uri="{63B3BB69-23CF-44E3-9099-C40C66FF867C}">
                  <a14:compatExt spid="_x0000_s4163"/>
                </a:ext>
                <a:ext uri="{FF2B5EF4-FFF2-40B4-BE49-F238E27FC236}">
                  <a16:creationId xmlns:a16="http://schemas.microsoft.com/office/drawing/2014/main" id="{00000000-0008-0000-0100-00008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1400</xdr:row>
          <xdr:rowOff>28575</xdr:rowOff>
        </xdr:from>
        <xdr:to>
          <xdr:col>1</xdr:col>
          <xdr:colOff>285750</xdr:colOff>
          <xdr:row>1400</xdr:row>
          <xdr:rowOff>190500</xdr:rowOff>
        </xdr:to>
        <xdr:sp macro="" textlink="">
          <xdr:nvSpPr>
            <xdr:cNvPr id="5004" name="Check Box 2116" hidden="1">
              <a:extLst>
                <a:ext uri="{63B3BB69-23CF-44E3-9099-C40C66FF867C}">
                  <a14:compatExt spid="_x0000_s4164"/>
                </a:ext>
                <a:ext uri="{FF2B5EF4-FFF2-40B4-BE49-F238E27FC236}">
                  <a16:creationId xmlns:a16="http://schemas.microsoft.com/office/drawing/2014/main" id="{00000000-0008-0000-0100-00008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1401</xdr:row>
          <xdr:rowOff>28575</xdr:rowOff>
        </xdr:from>
        <xdr:to>
          <xdr:col>1</xdr:col>
          <xdr:colOff>285750</xdr:colOff>
          <xdr:row>1401</xdr:row>
          <xdr:rowOff>190500</xdr:rowOff>
        </xdr:to>
        <xdr:sp macro="" textlink="">
          <xdr:nvSpPr>
            <xdr:cNvPr id="5005" name="Check Box 2117" hidden="1">
              <a:extLst>
                <a:ext uri="{63B3BB69-23CF-44E3-9099-C40C66FF867C}">
                  <a14:compatExt spid="_x0000_s4165"/>
                </a:ext>
                <a:ext uri="{FF2B5EF4-FFF2-40B4-BE49-F238E27FC236}">
                  <a16:creationId xmlns:a16="http://schemas.microsoft.com/office/drawing/2014/main" id="{00000000-0008-0000-0100-00008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1402</xdr:row>
          <xdr:rowOff>28575</xdr:rowOff>
        </xdr:from>
        <xdr:to>
          <xdr:col>1</xdr:col>
          <xdr:colOff>285750</xdr:colOff>
          <xdr:row>1402</xdr:row>
          <xdr:rowOff>190500</xdr:rowOff>
        </xdr:to>
        <xdr:sp macro="" textlink="">
          <xdr:nvSpPr>
            <xdr:cNvPr id="5006" name="Check Box 2118" hidden="1">
              <a:extLst>
                <a:ext uri="{63B3BB69-23CF-44E3-9099-C40C66FF867C}">
                  <a14:compatExt spid="_x0000_s4166"/>
                </a:ext>
                <a:ext uri="{FF2B5EF4-FFF2-40B4-BE49-F238E27FC236}">
                  <a16:creationId xmlns:a16="http://schemas.microsoft.com/office/drawing/2014/main" id="{00000000-0008-0000-0100-00008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1403</xdr:row>
          <xdr:rowOff>28575</xdr:rowOff>
        </xdr:from>
        <xdr:to>
          <xdr:col>1</xdr:col>
          <xdr:colOff>285750</xdr:colOff>
          <xdr:row>1403</xdr:row>
          <xdr:rowOff>190500</xdr:rowOff>
        </xdr:to>
        <xdr:sp macro="" textlink="">
          <xdr:nvSpPr>
            <xdr:cNvPr id="5007" name="Check Box 2119" hidden="1">
              <a:extLst>
                <a:ext uri="{63B3BB69-23CF-44E3-9099-C40C66FF867C}">
                  <a14:compatExt spid="_x0000_s4167"/>
                </a:ext>
                <a:ext uri="{FF2B5EF4-FFF2-40B4-BE49-F238E27FC236}">
                  <a16:creationId xmlns:a16="http://schemas.microsoft.com/office/drawing/2014/main" id="{00000000-0008-0000-0100-00008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1404</xdr:row>
          <xdr:rowOff>28575</xdr:rowOff>
        </xdr:from>
        <xdr:to>
          <xdr:col>1</xdr:col>
          <xdr:colOff>285750</xdr:colOff>
          <xdr:row>1404</xdr:row>
          <xdr:rowOff>190500</xdr:rowOff>
        </xdr:to>
        <xdr:sp macro="" textlink="">
          <xdr:nvSpPr>
            <xdr:cNvPr id="5008" name="Check Box 2120" hidden="1">
              <a:extLst>
                <a:ext uri="{63B3BB69-23CF-44E3-9099-C40C66FF867C}">
                  <a14:compatExt spid="_x0000_s4168"/>
                </a:ext>
                <a:ext uri="{FF2B5EF4-FFF2-40B4-BE49-F238E27FC236}">
                  <a16:creationId xmlns:a16="http://schemas.microsoft.com/office/drawing/2014/main" id="{00000000-0008-0000-0100-00009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1427</xdr:row>
          <xdr:rowOff>28575</xdr:rowOff>
        </xdr:from>
        <xdr:to>
          <xdr:col>1</xdr:col>
          <xdr:colOff>285750</xdr:colOff>
          <xdr:row>1427</xdr:row>
          <xdr:rowOff>190500</xdr:rowOff>
        </xdr:to>
        <xdr:sp macro="" textlink="">
          <xdr:nvSpPr>
            <xdr:cNvPr id="5009" name="Check Box 2121" hidden="1">
              <a:extLst>
                <a:ext uri="{63B3BB69-23CF-44E3-9099-C40C66FF867C}">
                  <a14:compatExt spid="_x0000_s4169"/>
                </a:ext>
                <a:ext uri="{FF2B5EF4-FFF2-40B4-BE49-F238E27FC236}">
                  <a16:creationId xmlns:a16="http://schemas.microsoft.com/office/drawing/2014/main" id="{00000000-0008-0000-0100-00009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1428</xdr:row>
          <xdr:rowOff>28575</xdr:rowOff>
        </xdr:from>
        <xdr:to>
          <xdr:col>1</xdr:col>
          <xdr:colOff>285750</xdr:colOff>
          <xdr:row>1428</xdr:row>
          <xdr:rowOff>190500</xdr:rowOff>
        </xdr:to>
        <xdr:sp macro="" textlink="">
          <xdr:nvSpPr>
            <xdr:cNvPr id="5010" name="Check Box 2122" hidden="1">
              <a:extLst>
                <a:ext uri="{63B3BB69-23CF-44E3-9099-C40C66FF867C}">
                  <a14:compatExt spid="_x0000_s4170"/>
                </a:ext>
                <a:ext uri="{FF2B5EF4-FFF2-40B4-BE49-F238E27FC236}">
                  <a16:creationId xmlns:a16="http://schemas.microsoft.com/office/drawing/2014/main" id="{00000000-0008-0000-0100-00009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1429</xdr:row>
          <xdr:rowOff>28575</xdr:rowOff>
        </xdr:from>
        <xdr:to>
          <xdr:col>1</xdr:col>
          <xdr:colOff>285750</xdr:colOff>
          <xdr:row>1429</xdr:row>
          <xdr:rowOff>190500</xdr:rowOff>
        </xdr:to>
        <xdr:sp macro="" textlink="">
          <xdr:nvSpPr>
            <xdr:cNvPr id="5011" name="Check Box 2123" hidden="1">
              <a:extLst>
                <a:ext uri="{63B3BB69-23CF-44E3-9099-C40C66FF867C}">
                  <a14:compatExt spid="_x0000_s4171"/>
                </a:ext>
                <a:ext uri="{FF2B5EF4-FFF2-40B4-BE49-F238E27FC236}">
                  <a16:creationId xmlns:a16="http://schemas.microsoft.com/office/drawing/2014/main" id="{00000000-0008-0000-0100-00009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1430</xdr:row>
          <xdr:rowOff>28575</xdr:rowOff>
        </xdr:from>
        <xdr:to>
          <xdr:col>1</xdr:col>
          <xdr:colOff>285750</xdr:colOff>
          <xdr:row>1430</xdr:row>
          <xdr:rowOff>190500</xdr:rowOff>
        </xdr:to>
        <xdr:sp macro="" textlink="">
          <xdr:nvSpPr>
            <xdr:cNvPr id="5012" name="Check Box 2124" hidden="1">
              <a:extLst>
                <a:ext uri="{63B3BB69-23CF-44E3-9099-C40C66FF867C}">
                  <a14:compatExt spid="_x0000_s4172"/>
                </a:ext>
                <a:ext uri="{FF2B5EF4-FFF2-40B4-BE49-F238E27FC236}">
                  <a16:creationId xmlns:a16="http://schemas.microsoft.com/office/drawing/2014/main" id="{00000000-0008-0000-0100-00009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1431</xdr:row>
          <xdr:rowOff>28575</xdr:rowOff>
        </xdr:from>
        <xdr:to>
          <xdr:col>1</xdr:col>
          <xdr:colOff>285750</xdr:colOff>
          <xdr:row>1431</xdr:row>
          <xdr:rowOff>190500</xdr:rowOff>
        </xdr:to>
        <xdr:sp macro="" textlink="">
          <xdr:nvSpPr>
            <xdr:cNvPr id="5013" name="Check Box 2125" hidden="1">
              <a:extLst>
                <a:ext uri="{63B3BB69-23CF-44E3-9099-C40C66FF867C}">
                  <a14:compatExt spid="_x0000_s4173"/>
                </a:ext>
                <a:ext uri="{FF2B5EF4-FFF2-40B4-BE49-F238E27FC236}">
                  <a16:creationId xmlns:a16="http://schemas.microsoft.com/office/drawing/2014/main" id="{00000000-0008-0000-0100-00009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1432</xdr:row>
          <xdr:rowOff>28575</xdr:rowOff>
        </xdr:from>
        <xdr:to>
          <xdr:col>1</xdr:col>
          <xdr:colOff>285750</xdr:colOff>
          <xdr:row>1432</xdr:row>
          <xdr:rowOff>190500</xdr:rowOff>
        </xdr:to>
        <xdr:sp macro="" textlink="">
          <xdr:nvSpPr>
            <xdr:cNvPr id="5014" name="Check Box 2126" hidden="1">
              <a:extLst>
                <a:ext uri="{63B3BB69-23CF-44E3-9099-C40C66FF867C}">
                  <a14:compatExt spid="_x0000_s4174"/>
                </a:ext>
                <a:ext uri="{FF2B5EF4-FFF2-40B4-BE49-F238E27FC236}">
                  <a16:creationId xmlns:a16="http://schemas.microsoft.com/office/drawing/2014/main" id="{00000000-0008-0000-0100-00009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1433</xdr:row>
          <xdr:rowOff>28575</xdr:rowOff>
        </xdr:from>
        <xdr:to>
          <xdr:col>1</xdr:col>
          <xdr:colOff>285750</xdr:colOff>
          <xdr:row>1433</xdr:row>
          <xdr:rowOff>190500</xdr:rowOff>
        </xdr:to>
        <xdr:sp macro="" textlink="">
          <xdr:nvSpPr>
            <xdr:cNvPr id="5015" name="Check Box 2127" hidden="1">
              <a:extLst>
                <a:ext uri="{63B3BB69-23CF-44E3-9099-C40C66FF867C}">
                  <a14:compatExt spid="_x0000_s4175"/>
                </a:ext>
                <a:ext uri="{FF2B5EF4-FFF2-40B4-BE49-F238E27FC236}">
                  <a16:creationId xmlns:a16="http://schemas.microsoft.com/office/drawing/2014/main" id="{00000000-0008-0000-0100-00009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1434</xdr:row>
          <xdr:rowOff>28575</xdr:rowOff>
        </xdr:from>
        <xdr:to>
          <xdr:col>1</xdr:col>
          <xdr:colOff>285750</xdr:colOff>
          <xdr:row>1434</xdr:row>
          <xdr:rowOff>190500</xdr:rowOff>
        </xdr:to>
        <xdr:sp macro="" textlink="">
          <xdr:nvSpPr>
            <xdr:cNvPr id="5016" name="Check Box 2128" hidden="1">
              <a:extLst>
                <a:ext uri="{63B3BB69-23CF-44E3-9099-C40C66FF867C}">
                  <a14:compatExt spid="_x0000_s4176"/>
                </a:ext>
                <a:ext uri="{FF2B5EF4-FFF2-40B4-BE49-F238E27FC236}">
                  <a16:creationId xmlns:a16="http://schemas.microsoft.com/office/drawing/2014/main" id="{00000000-0008-0000-0100-00009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1435</xdr:row>
          <xdr:rowOff>28575</xdr:rowOff>
        </xdr:from>
        <xdr:to>
          <xdr:col>1</xdr:col>
          <xdr:colOff>285750</xdr:colOff>
          <xdr:row>1435</xdr:row>
          <xdr:rowOff>190500</xdr:rowOff>
        </xdr:to>
        <xdr:sp macro="" textlink="">
          <xdr:nvSpPr>
            <xdr:cNvPr id="5017" name="Check Box 2129" hidden="1">
              <a:extLst>
                <a:ext uri="{63B3BB69-23CF-44E3-9099-C40C66FF867C}">
                  <a14:compatExt spid="_x0000_s4177"/>
                </a:ext>
                <a:ext uri="{FF2B5EF4-FFF2-40B4-BE49-F238E27FC236}">
                  <a16:creationId xmlns:a16="http://schemas.microsoft.com/office/drawing/2014/main" id="{00000000-0008-0000-0100-00009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1436</xdr:row>
          <xdr:rowOff>28575</xdr:rowOff>
        </xdr:from>
        <xdr:to>
          <xdr:col>1</xdr:col>
          <xdr:colOff>285750</xdr:colOff>
          <xdr:row>1436</xdr:row>
          <xdr:rowOff>190500</xdr:rowOff>
        </xdr:to>
        <xdr:sp macro="" textlink="">
          <xdr:nvSpPr>
            <xdr:cNvPr id="5018" name="Check Box 2130" hidden="1">
              <a:extLst>
                <a:ext uri="{63B3BB69-23CF-44E3-9099-C40C66FF867C}">
                  <a14:compatExt spid="_x0000_s4178"/>
                </a:ext>
                <a:ext uri="{FF2B5EF4-FFF2-40B4-BE49-F238E27FC236}">
                  <a16:creationId xmlns:a16="http://schemas.microsoft.com/office/drawing/2014/main" id="{00000000-0008-0000-0100-00009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1437</xdr:row>
          <xdr:rowOff>28575</xdr:rowOff>
        </xdr:from>
        <xdr:to>
          <xdr:col>1</xdr:col>
          <xdr:colOff>285750</xdr:colOff>
          <xdr:row>1437</xdr:row>
          <xdr:rowOff>190500</xdr:rowOff>
        </xdr:to>
        <xdr:sp macro="" textlink="">
          <xdr:nvSpPr>
            <xdr:cNvPr id="5019" name="Check Box 2131" hidden="1">
              <a:extLst>
                <a:ext uri="{63B3BB69-23CF-44E3-9099-C40C66FF867C}">
                  <a14:compatExt spid="_x0000_s4179"/>
                </a:ext>
                <a:ext uri="{FF2B5EF4-FFF2-40B4-BE49-F238E27FC236}">
                  <a16:creationId xmlns:a16="http://schemas.microsoft.com/office/drawing/2014/main" id="{00000000-0008-0000-0100-00009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1438</xdr:row>
          <xdr:rowOff>28575</xdr:rowOff>
        </xdr:from>
        <xdr:to>
          <xdr:col>1</xdr:col>
          <xdr:colOff>285750</xdr:colOff>
          <xdr:row>1438</xdr:row>
          <xdr:rowOff>190500</xdr:rowOff>
        </xdr:to>
        <xdr:sp macro="" textlink="">
          <xdr:nvSpPr>
            <xdr:cNvPr id="5020" name="Check Box 2132" hidden="1">
              <a:extLst>
                <a:ext uri="{63B3BB69-23CF-44E3-9099-C40C66FF867C}">
                  <a14:compatExt spid="_x0000_s4180"/>
                </a:ext>
                <a:ext uri="{FF2B5EF4-FFF2-40B4-BE49-F238E27FC236}">
                  <a16:creationId xmlns:a16="http://schemas.microsoft.com/office/drawing/2014/main" id="{00000000-0008-0000-0100-00009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1439</xdr:row>
          <xdr:rowOff>28575</xdr:rowOff>
        </xdr:from>
        <xdr:to>
          <xdr:col>1</xdr:col>
          <xdr:colOff>285750</xdr:colOff>
          <xdr:row>1439</xdr:row>
          <xdr:rowOff>190500</xdr:rowOff>
        </xdr:to>
        <xdr:sp macro="" textlink="">
          <xdr:nvSpPr>
            <xdr:cNvPr id="5021" name="Check Box 2133" hidden="1">
              <a:extLst>
                <a:ext uri="{63B3BB69-23CF-44E3-9099-C40C66FF867C}">
                  <a14:compatExt spid="_x0000_s4181"/>
                </a:ext>
                <a:ext uri="{FF2B5EF4-FFF2-40B4-BE49-F238E27FC236}">
                  <a16:creationId xmlns:a16="http://schemas.microsoft.com/office/drawing/2014/main" id="{00000000-0008-0000-0100-00009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1440</xdr:row>
          <xdr:rowOff>28575</xdr:rowOff>
        </xdr:from>
        <xdr:to>
          <xdr:col>1</xdr:col>
          <xdr:colOff>285750</xdr:colOff>
          <xdr:row>1440</xdr:row>
          <xdr:rowOff>190500</xdr:rowOff>
        </xdr:to>
        <xdr:sp macro="" textlink="">
          <xdr:nvSpPr>
            <xdr:cNvPr id="5022" name="Check Box 2134" hidden="1">
              <a:extLst>
                <a:ext uri="{63B3BB69-23CF-44E3-9099-C40C66FF867C}">
                  <a14:compatExt spid="_x0000_s4182"/>
                </a:ext>
                <a:ext uri="{FF2B5EF4-FFF2-40B4-BE49-F238E27FC236}">
                  <a16:creationId xmlns:a16="http://schemas.microsoft.com/office/drawing/2014/main" id="{00000000-0008-0000-0100-00009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1442</xdr:row>
          <xdr:rowOff>28575</xdr:rowOff>
        </xdr:from>
        <xdr:to>
          <xdr:col>1</xdr:col>
          <xdr:colOff>285750</xdr:colOff>
          <xdr:row>1442</xdr:row>
          <xdr:rowOff>190500</xdr:rowOff>
        </xdr:to>
        <xdr:sp macro="" textlink="">
          <xdr:nvSpPr>
            <xdr:cNvPr id="5023" name="Check Box 2135" hidden="1">
              <a:extLst>
                <a:ext uri="{63B3BB69-23CF-44E3-9099-C40C66FF867C}">
                  <a14:compatExt spid="_x0000_s4183"/>
                </a:ext>
                <a:ext uri="{FF2B5EF4-FFF2-40B4-BE49-F238E27FC236}">
                  <a16:creationId xmlns:a16="http://schemas.microsoft.com/office/drawing/2014/main" id="{00000000-0008-0000-0100-00009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1443</xdr:row>
          <xdr:rowOff>28575</xdr:rowOff>
        </xdr:from>
        <xdr:to>
          <xdr:col>1</xdr:col>
          <xdr:colOff>285750</xdr:colOff>
          <xdr:row>1443</xdr:row>
          <xdr:rowOff>190500</xdr:rowOff>
        </xdr:to>
        <xdr:sp macro="" textlink="">
          <xdr:nvSpPr>
            <xdr:cNvPr id="5024" name="Check Box 2136" hidden="1">
              <a:extLst>
                <a:ext uri="{63B3BB69-23CF-44E3-9099-C40C66FF867C}">
                  <a14:compatExt spid="_x0000_s4184"/>
                </a:ext>
                <a:ext uri="{FF2B5EF4-FFF2-40B4-BE49-F238E27FC236}">
                  <a16:creationId xmlns:a16="http://schemas.microsoft.com/office/drawing/2014/main" id="{00000000-0008-0000-0100-0000A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1447</xdr:row>
          <xdr:rowOff>28575</xdr:rowOff>
        </xdr:from>
        <xdr:to>
          <xdr:col>1</xdr:col>
          <xdr:colOff>285750</xdr:colOff>
          <xdr:row>1447</xdr:row>
          <xdr:rowOff>190500</xdr:rowOff>
        </xdr:to>
        <xdr:sp macro="" textlink="">
          <xdr:nvSpPr>
            <xdr:cNvPr id="5025" name="Check Box 2137" hidden="1">
              <a:extLst>
                <a:ext uri="{63B3BB69-23CF-44E3-9099-C40C66FF867C}">
                  <a14:compatExt spid="_x0000_s4185"/>
                </a:ext>
                <a:ext uri="{FF2B5EF4-FFF2-40B4-BE49-F238E27FC236}">
                  <a16:creationId xmlns:a16="http://schemas.microsoft.com/office/drawing/2014/main" id="{00000000-0008-0000-0100-0000A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1448</xdr:row>
          <xdr:rowOff>28575</xdr:rowOff>
        </xdr:from>
        <xdr:to>
          <xdr:col>1</xdr:col>
          <xdr:colOff>285750</xdr:colOff>
          <xdr:row>1448</xdr:row>
          <xdr:rowOff>190500</xdr:rowOff>
        </xdr:to>
        <xdr:sp macro="" textlink="">
          <xdr:nvSpPr>
            <xdr:cNvPr id="5026" name="Check Box 2138" hidden="1">
              <a:extLst>
                <a:ext uri="{63B3BB69-23CF-44E3-9099-C40C66FF867C}">
                  <a14:compatExt spid="_x0000_s4186"/>
                </a:ext>
                <a:ext uri="{FF2B5EF4-FFF2-40B4-BE49-F238E27FC236}">
                  <a16:creationId xmlns:a16="http://schemas.microsoft.com/office/drawing/2014/main" id="{00000000-0008-0000-0100-0000A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1449</xdr:row>
          <xdr:rowOff>28575</xdr:rowOff>
        </xdr:from>
        <xdr:to>
          <xdr:col>1</xdr:col>
          <xdr:colOff>285750</xdr:colOff>
          <xdr:row>1449</xdr:row>
          <xdr:rowOff>190500</xdr:rowOff>
        </xdr:to>
        <xdr:sp macro="" textlink="">
          <xdr:nvSpPr>
            <xdr:cNvPr id="5027" name="Check Box 2139" hidden="1">
              <a:extLst>
                <a:ext uri="{63B3BB69-23CF-44E3-9099-C40C66FF867C}">
                  <a14:compatExt spid="_x0000_s4187"/>
                </a:ext>
                <a:ext uri="{FF2B5EF4-FFF2-40B4-BE49-F238E27FC236}">
                  <a16:creationId xmlns:a16="http://schemas.microsoft.com/office/drawing/2014/main" id="{00000000-0008-0000-0100-0000A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1450</xdr:row>
          <xdr:rowOff>28575</xdr:rowOff>
        </xdr:from>
        <xdr:to>
          <xdr:col>1</xdr:col>
          <xdr:colOff>285750</xdr:colOff>
          <xdr:row>1450</xdr:row>
          <xdr:rowOff>190500</xdr:rowOff>
        </xdr:to>
        <xdr:sp macro="" textlink="">
          <xdr:nvSpPr>
            <xdr:cNvPr id="5028" name="Check Box 2140" hidden="1">
              <a:extLst>
                <a:ext uri="{63B3BB69-23CF-44E3-9099-C40C66FF867C}">
                  <a14:compatExt spid="_x0000_s4188"/>
                </a:ext>
                <a:ext uri="{FF2B5EF4-FFF2-40B4-BE49-F238E27FC236}">
                  <a16:creationId xmlns:a16="http://schemas.microsoft.com/office/drawing/2014/main" id="{00000000-0008-0000-0100-0000A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1451</xdr:row>
          <xdr:rowOff>28575</xdr:rowOff>
        </xdr:from>
        <xdr:to>
          <xdr:col>1</xdr:col>
          <xdr:colOff>285750</xdr:colOff>
          <xdr:row>1451</xdr:row>
          <xdr:rowOff>190500</xdr:rowOff>
        </xdr:to>
        <xdr:sp macro="" textlink="">
          <xdr:nvSpPr>
            <xdr:cNvPr id="5029" name="Check Box 2141" hidden="1">
              <a:extLst>
                <a:ext uri="{63B3BB69-23CF-44E3-9099-C40C66FF867C}">
                  <a14:compatExt spid="_x0000_s4189"/>
                </a:ext>
                <a:ext uri="{FF2B5EF4-FFF2-40B4-BE49-F238E27FC236}">
                  <a16:creationId xmlns:a16="http://schemas.microsoft.com/office/drawing/2014/main" id="{00000000-0008-0000-0100-0000A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1452</xdr:row>
          <xdr:rowOff>28575</xdr:rowOff>
        </xdr:from>
        <xdr:to>
          <xdr:col>1</xdr:col>
          <xdr:colOff>285750</xdr:colOff>
          <xdr:row>1452</xdr:row>
          <xdr:rowOff>190500</xdr:rowOff>
        </xdr:to>
        <xdr:sp macro="" textlink="">
          <xdr:nvSpPr>
            <xdr:cNvPr id="5030" name="Check Box 2142" hidden="1">
              <a:extLst>
                <a:ext uri="{63B3BB69-23CF-44E3-9099-C40C66FF867C}">
                  <a14:compatExt spid="_x0000_s4190"/>
                </a:ext>
                <a:ext uri="{FF2B5EF4-FFF2-40B4-BE49-F238E27FC236}">
                  <a16:creationId xmlns:a16="http://schemas.microsoft.com/office/drawing/2014/main" id="{00000000-0008-0000-0100-0000A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1453</xdr:row>
          <xdr:rowOff>28575</xdr:rowOff>
        </xdr:from>
        <xdr:to>
          <xdr:col>1</xdr:col>
          <xdr:colOff>285750</xdr:colOff>
          <xdr:row>1453</xdr:row>
          <xdr:rowOff>190500</xdr:rowOff>
        </xdr:to>
        <xdr:sp macro="" textlink="">
          <xdr:nvSpPr>
            <xdr:cNvPr id="5031" name="Check Box 2143" hidden="1">
              <a:extLst>
                <a:ext uri="{63B3BB69-23CF-44E3-9099-C40C66FF867C}">
                  <a14:compatExt spid="_x0000_s4191"/>
                </a:ext>
                <a:ext uri="{FF2B5EF4-FFF2-40B4-BE49-F238E27FC236}">
                  <a16:creationId xmlns:a16="http://schemas.microsoft.com/office/drawing/2014/main" id="{00000000-0008-0000-0100-0000A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1454</xdr:row>
          <xdr:rowOff>28575</xdr:rowOff>
        </xdr:from>
        <xdr:to>
          <xdr:col>1</xdr:col>
          <xdr:colOff>285750</xdr:colOff>
          <xdr:row>1454</xdr:row>
          <xdr:rowOff>190500</xdr:rowOff>
        </xdr:to>
        <xdr:sp macro="" textlink="">
          <xdr:nvSpPr>
            <xdr:cNvPr id="5032" name="Check Box 2144" hidden="1">
              <a:extLst>
                <a:ext uri="{63B3BB69-23CF-44E3-9099-C40C66FF867C}">
                  <a14:compatExt spid="_x0000_s4192"/>
                </a:ext>
                <a:ext uri="{FF2B5EF4-FFF2-40B4-BE49-F238E27FC236}">
                  <a16:creationId xmlns:a16="http://schemas.microsoft.com/office/drawing/2014/main" id="{00000000-0008-0000-0100-0000A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1455</xdr:row>
          <xdr:rowOff>28575</xdr:rowOff>
        </xdr:from>
        <xdr:to>
          <xdr:col>1</xdr:col>
          <xdr:colOff>285750</xdr:colOff>
          <xdr:row>1455</xdr:row>
          <xdr:rowOff>190500</xdr:rowOff>
        </xdr:to>
        <xdr:sp macro="" textlink="">
          <xdr:nvSpPr>
            <xdr:cNvPr id="5033" name="Check Box 2145" hidden="1">
              <a:extLst>
                <a:ext uri="{63B3BB69-23CF-44E3-9099-C40C66FF867C}">
                  <a14:compatExt spid="_x0000_s4193"/>
                </a:ext>
                <a:ext uri="{FF2B5EF4-FFF2-40B4-BE49-F238E27FC236}">
                  <a16:creationId xmlns:a16="http://schemas.microsoft.com/office/drawing/2014/main" id="{00000000-0008-0000-0100-0000A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1456</xdr:row>
          <xdr:rowOff>28575</xdr:rowOff>
        </xdr:from>
        <xdr:to>
          <xdr:col>1</xdr:col>
          <xdr:colOff>285750</xdr:colOff>
          <xdr:row>1456</xdr:row>
          <xdr:rowOff>190500</xdr:rowOff>
        </xdr:to>
        <xdr:sp macro="" textlink="">
          <xdr:nvSpPr>
            <xdr:cNvPr id="5034" name="Check Box 2146" hidden="1">
              <a:extLst>
                <a:ext uri="{63B3BB69-23CF-44E3-9099-C40C66FF867C}">
                  <a14:compatExt spid="_x0000_s4194"/>
                </a:ext>
                <a:ext uri="{FF2B5EF4-FFF2-40B4-BE49-F238E27FC236}">
                  <a16:creationId xmlns:a16="http://schemas.microsoft.com/office/drawing/2014/main" id="{00000000-0008-0000-0100-0000A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1457</xdr:row>
          <xdr:rowOff>28575</xdr:rowOff>
        </xdr:from>
        <xdr:to>
          <xdr:col>1</xdr:col>
          <xdr:colOff>285750</xdr:colOff>
          <xdr:row>1457</xdr:row>
          <xdr:rowOff>190500</xdr:rowOff>
        </xdr:to>
        <xdr:sp macro="" textlink="">
          <xdr:nvSpPr>
            <xdr:cNvPr id="5035" name="Check Box 2147" hidden="1">
              <a:extLst>
                <a:ext uri="{63B3BB69-23CF-44E3-9099-C40C66FF867C}">
                  <a14:compatExt spid="_x0000_s4195"/>
                </a:ext>
                <a:ext uri="{FF2B5EF4-FFF2-40B4-BE49-F238E27FC236}">
                  <a16:creationId xmlns:a16="http://schemas.microsoft.com/office/drawing/2014/main" id="{00000000-0008-0000-0100-0000A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1458</xdr:row>
          <xdr:rowOff>28575</xdr:rowOff>
        </xdr:from>
        <xdr:to>
          <xdr:col>1</xdr:col>
          <xdr:colOff>285750</xdr:colOff>
          <xdr:row>1458</xdr:row>
          <xdr:rowOff>190500</xdr:rowOff>
        </xdr:to>
        <xdr:sp macro="" textlink="">
          <xdr:nvSpPr>
            <xdr:cNvPr id="5036" name="Check Box 2148" hidden="1">
              <a:extLst>
                <a:ext uri="{63B3BB69-23CF-44E3-9099-C40C66FF867C}">
                  <a14:compatExt spid="_x0000_s4196"/>
                </a:ext>
                <a:ext uri="{FF2B5EF4-FFF2-40B4-BE49-F238E27FC236}">
                  <a16:creationId xmlns:a16="http://schemas.microsoft.com/office/drawing/2014/main" id="{00000000-0008-0000-0100-0000A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1459</xdr:row>
          <xdr:rowOff>28575</xdr:rowOff>
        </xdr:from>
        <xdr:to>
          <xdr:col>1</xdr:col>
          <xdr:colOff>285750</xdr:colOff>
          <xdr:row>1459</xdr:row>
          <xdr:rowOff>190500</xdr:rowOff>
        </xdr:to>
        <xdr:sp macro="" textlink="">
          <xdr:nvSpPr>
            <xdr:cNvPr id="5037" name="Check Box 2149" hidden="1">
              <a:extLst>
                <a:ext uri="{63B3BB69-23CF-44E3-9099-C40C66FF867C}">
                  <a14:compatExt spid="_x0000_s4197"/>
                </a:ext>
                <a:ext uri="{FF2B5EF4-FFF2-40B4-BE49-F238E27FC236}">
                  <a16:creationId xmlns:a16="http://schemas.microsoft.com/office/drawing/2014/main" id="{00000000-0008-0000-0100-0000A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1460</xdr:row>
          <xdr:rowOff>28575</xdr:rowOff>
        </xdr:from>
        <xdr:to>
          <xdr:col>1</xdr:col>
          <xdr:colOff>285750</xdr:colOff>
          <xdr:row>1460</xdr:row>
          <xdr:rowOff>190500</xdr:rowOff>
        </xdr:to>
        <xdr:sp macro="" textlink="">
          <xdr:nvSpPr>
            <xdr:cNvPr id="5038" name="Check Box 2150" hidden="1">
              <a:extLst>
                <a:ext uri="{63B3BB69-23CF-44E3-9099-C40C66FF867C}">
                  <a14:compatExt spid="_x0000_s4198"/>
                </a:ext>
                <a:ext uri="{FF2B5EF4-FFF2-40B4-BE49-F238E27FC236}">
                  <a16:creationId xmlns:a16="http://schemas.microsoft.com/office/drawing/2014/main" id="{00000000-0008-0000-0100-0000A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1461</xdr:row>
          <xdr:rowOff>28575</xdr:rowOff>
        </xdr:from>
        <xdr:to>
          <xdr:col>1</xdr:col>
          <xdr:colOff>285750</xdr:colOff>
          <xdr:row>1461</xdr:row>
          <xdr:rowOff>190500</xdr:rowOff>
        </xdr:to>
        <xdr:sp macro="" textlink="">
          <xdr:nvSpPr>
            <xdr:cNvPr id="5039" name="Check Box 2151" hidden="1">
              <a:extLst>
                <a:ext uri="{63B3BB69-23CF-44E3-9099-C40C66FF867C}">
                  <a14:compatExt spid="_x0000_s4199"/>
                </a:ext>
                <a:ext uri="{FF2B5EF4-FFF2-40B4-BE49-F238E27FC236}">
                  <a16:creationId xmlns:a16="http://schemas.microsoft.com/office/drawing/2014/main" id="{00000000-0008-0000-0100-0000A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1462</xdr:row>
          <xdr:rowOff>28575</xdr:rowOff>
        </xdr:from>
        <xdr:to>
          <xdr:col>1</xdr:col>
          <xdr:colOff>285750</xdr:colOff>
          <xdr:row>1462</xdr:row>
          <xdr:rowOff>190500</xdr:rowOff>
        </xdr:to>
        <xdr:sp macro="" textlink="">
          <xdr:nvSpPr>
            <xdr:cNvPr id="5040" name="Check Box 2152" hidden="1">
              <a:extLst>
                <a:ext uri="{63B3BB69-23CF-44E3-9099-C40C66FF867C}">
                  <a14:compatExt spid="_x0000_s4200"/>
                </a:ext>
                <a:ext uri="{FF2B5EF4-FFF2-40B4-BE49-F238E27FC236}">
                  <a16:creationId xmlns:a16="http://schemas.microsoft.com/office/drawing/2014/main" id="{00000000-0008-0000-0100-0000B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1463</xdr:row>
          <xdr:rowOff>28575</xdr:rowOff>
        </xdr:from>
        <xdr:to>
          <xdr:col>1</xdr:col>
          <xdr:colOff>285750</xdr:colOff>
          <xdr:row>1463</xdr:row>
          <xdr:rowOff>190500</xdr:rowOff>
        </xdr:to>
        <xdr:sp macro="" textlink="">
          <xdr:nvSpPr>
            <xdr:cNvPr id="5041" name="Check Box 2153" hidden="1">
              <a:extLst>
                <a:ext uri="{63B3BB69-23CF-44E3-9099-C40C66FF867C}">
                  <a14:compatExt spid="_x0000_s4201"/>
                </a:ext>
                <a:ext uri="{FF2B5EF4-FFF2-40B4-BE49-F238E27FC236}">
                  <a16:creationId xmlns:a16="http://schemas.microsoft.com/office/drawing/2014/main" id="{00000000-0008-0000-0100-0000B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1464</xdr:row>
          <xdr:rowOff>28575</xdr:rowOff>
        </xdr:from>
        <xdr:to>
          <xdr:col>1</xdr:col>
          <xdr:colOff>285750</xdr:colOff>
          <xdr:row>1464</xdr:row>
          <xdr:rowOff>190500</xdr:rowOff>
        </xdr:to>
        <xdr:sp macro="" textlink="">
          <xdr:nvSpPr>
            <xdr:cNvPr id="5042" name="Check Box 2154" hidden="1">
              <a:extLst>
                <a:ext uri="{63B3BB69-23CF-44E3-9099-C40C66FF867C}">
                  <a14:compatExt spid="_x0000_s4202"/>
                </a:ext>
                <a:ext uri="{FF2B5EF4-FFF2-40B4-BE49-F238E27FC236}">
                  <a16:creationId xmlns:a16="http://schemas.microsoft.com/office/drawing/2014/main" id="{00000000-0008-0000-0100-0000B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1465</xdr:row>
          <xdr:rowOff>28575</xdr:rowOff>
        </xdr:from>
        <xdr:to>
          <xdr:col>1</xdr:col>
          <xdr:colOff>285750</xdr:colOff>
          <xdr:row>1465</xdr:row>
          <xdr:rowOff>190500</xdr:rowOff>
        </xdr:to>
        <xdr:sp macro="" textlink="">
          <xdr:nvSpPr>
            <xdr:cNvPr id="5043" name="Check Box 2155" hidden="1">
              <a:extLst>
                <a:ext uri="{63B3BB69-23CF-44E3-9099-C40C66FF867C}">
                  <a14:compatExt spid="_x0000_s4203"/>
                </a:ext>
                <a:ext uri="{FF2B5EF4-FFF2-40B4-BE49-F238E27FC236}">
                  <a16:creationId xmlns:a16="http://schemas.microsoft.com/office/drawing/2014/main" id="{00000000-0008-0000-0100-0000B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1466</xdr:row>
          <xdr:rowOff>28575</xdr:rowOff>
        </xdr:from>
        <xdr:to>
          <xdr:col>1</xdr:col>
          <xdr:colOff>285750</xdr:colOff>
          <xdr:row>1466</xdr:row>
          <xdr:rowOff>190500</xdr:rowOff>
        </xdr:to>
        <xdr:sp macro="" textlink="">
          <xdr:nvSpPr>
            <xdr:cNvPr id="5044" name="Check Box 2156" hidden="1">
              <a:extLst>
                <a:ext uri="{63B3BB69-23CF-44E3-9099-C40C66FF867C}">
                  <a14:compatExt spid="_x0000_s4204"/>
                </a:ext>
                <a:ext uri="{FF2B5EF4-FFF2-40B4-BE49-F238E27FC236}">
                  <a16:creationId xmlns:a16="http://schemas.microsoft.com/office/drawing/2014/main" id="{00000000-0008-0000-0100-0000B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1467</xdr:row>
          <xdr:rowOff>28575</xdr:rowOff>
        </xdr:from>
        <xdr:to>
          <xdr:col>1</xdr:col>
          <xdr:colOff>285750</xdr:colOff>
          <xdr:row>1467</xdr:row>
          <xdr:rowOff>190500</xdr:rowOff>
        </xdr:to>
        <xdr:sp macro="" textlink="">
          <xdr:nvSpPr>
            <xdr:cNvPr id="5045" name="Check Box 2157" hidden="1">
              <a:extLst>
                <a:ext uri="{63B3BB69-23CF-44E3-9099-C40C66FF867C}">
                  <a14:compatExt spid="_x0000_s4205"/>
                </a:ext>
                <a:ext uri="{FF2B5EF4-FFF2-40B4-BE49-F238E27FC236}">
                  <a16:creationId xmlns:a16="http://schemas.microsoft.com/office/drawing/2014/main" id="{00000000-0008-0000-0100-0000B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1468</xdr:row>
          <xdr:rowOff>28575</xdr:rowOff>
        </xdr:from>
        <xdr:to>
          <xdr:col>1</xdr:col>
          <xdr:colOff>285750</xdr:colOff>
          <xdr:row>1468</xdr:row>
          <xdr:rowOff>190500</xdr:rowOff>
        </xdr:to>
        <xdr:sp macro="" textlink="">
          <xdr:nvSpPr>
            <xdr:cNvPr id="5046" name="Check Box 2158" hidden="1">
              <a:extLst>
                <a:ext uri="{63B3BB69-23CF-44E3-9099-C40C66FF867C}">
                  <a14:compatExt spid="_x0000_s4206"/>
                </a:ext>
                <a:ext uri="{FF2B5EF4-FFF2-40B4-BE49-F238E27FC236}">
                  <a16:creationId xmlns:a16="http://schemas.microsoft.com/office/drawing/2014/main" id="{00000000-0008-0000-0100-0000B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1469</xdr:row>
          <xdr:rowOff>28575</xdr:rowOff>
        </xdr:from>
        <xdr:to>
          <xdr:col>1</xdr:col>
          <xdr:colOff>285750</xdr:colOff>
          <xdr:row>1469</xdr:row>
          <xdr:rowOff>190500</xdr:rowOff>
        </xdr:to>
        <xdr:sp macro="" textlink="">
          <xdr:nvSpPr>
            <xdr:cNvPr id="5047" name="Check Box 2159" hidden="1">
              <a:extLst>
                <a:ext uri="{63B3BB69-23CF-44E3-9099-C40C66FF867C}">
                  <a14:compatExt spid="_x0000_s4207"/>
                </a:ext>
                <a:ext uri="{FF2B5EF4-FFF2-40B4-BE49-F238E27FC236}">
                  <a16:creationId xmlns:a16="http://schemas.microsoft.com/office/drawing/2014/main" id="{00000000-0008-0000-0100-0000B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1470</xdr:row>
          <xdr:rowOff>28575</xdr:rowOff>
        </xdr:from>
        <xdr:to>
          <xdr:col>1</xdr:col>
          <xdr:colOff>285750</xdr:colOff>
          <xdr:row>1470</xdr:row>
          <xdr:rowOff>190500</xdr:rowOff>
        </xdr:to>
        <xdr:sp macro="" textlink="">
          <xdr:nvSpPr>
            <xdr:cNvPr id="5048" name="Check Box 2160" hidden="1">
              <a:extLst>
                <a:ext uri="{63B3BB69-23CF-44E3-9099-C40C66FF867C}">
                  <a14:compatExt spid="_x0000_s4208"/>
                </a:ext>
                <a:ext uri="{FF2B5EF4-FFF2-40B4-BE49-F238E27FC236}">
                  <a16:creationId xmlns:a16="http://schemas.microsoft.com/office/drawing/2014/main" id="{00000000-0008-0000-0100-0000B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1471</xdr:row>
          <xdr:rowOff>28575</xdr:rowOff>
        </xdr:from>
        <xdr:to>
          <xdr:col>1</xdr:col>
          <xdr:colOff>285750</xdr:colOff>
          <xdr:row>1471</xdr:row>
          <xdr:rowOff>190500</xdr:rowOff>
        </xdr:to>
        <xdr:sp macro="" textlink="">
          <xdr:nvSpPr>
            <xdr:cNvPr id="5049" name="Check Box 2161" hidden="1">
              <a:extLst>
                <a:ext uri="{63B3BB69-23CF-44E3-9099-C40C66FF867C}">
                  <a14:compatExt spid="_x0000_s4209"/>
                </a:ext>
                <a:ext uri="{FF2B5EF4-FFF2-40B4-BE49-F238E27FC236}">
                  <a16:creationId xmlns:a16="http://schemas.microsoft.com/office/drawing/2014/main" id="{00000000-0008-0000-0100-0000B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1472</xdr:row>
          <xdr:rowOff>28575</xdr:rowOff>
        </xdr:from>
        <xdr:to>
          <xdr:col>1</xdr:col>
          <xdr:colOff>285750</xdr:colOff>
          <xdr:row>1472</xdr:row>
          <xdr:rowOff>190500</xdr:rowOff>
        </xdr:to>
        <xdr:sp macro="" textlink="">
          <xdr:nvSpPr>
            <xdr:cNvPr id="5050" name="Check Box 2162" hidden="1">
              <a:extLst>
                <a:ext uri="{63B3BB69-23CF-44E3-9099-C40C66FF867C}">
                  <a14:compatExt spid="_x0000_s4210"/>
                </a:ext>
                <a:ext uri="{FF2B5EF4-FFF2-40B4-BE49-F238E27FC236}">
                  <a16:creationId xmlns:a16="http://schemas.microsoft.com/office/drawing/2014/main" id="{00000000-0008-0000-0100-0000B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1473</xdr:row>
          <xdr:rowOff>28575</xdr:rowOff>
        </xdr:from>
        <xdr:to>
          <xdr:col>1</xdr:col>
          <xdr:colOff>285750</xdr:colOff>
          <xdr:row>1473</xdr:row>
          <xdr:rowOff>190500</xdr:rowOff>
        </xdr:to>
        <xdr:sp macro="" textlink="">
          <xdr:nvSpPr>
            <xdr:cNvPr id="5051" name="Check Box 2163" hidden="1">
              <a:extLst>
                <a:ext uri="{63B3BB69-23CF-44E3-9099-C40C66FF867C}">
                  <a14:compatExt spid="_x0000_s4211"/>
                </a:ext>
                <a:ext uri="{FF2B5EF4-FFF2-40B4-BE49-F238E27FC236}">
                  <a16:creationId xmlns:a16="http://schemas.microsoft.com/office/drawing/2014/main" id="{00000000-0008-0000-0100-0000B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0</xdr:row>
          <xdr:rowOff>333375</xdr:rowOff>
        </xdr:from>
        <xdr:to>
          <xdr:col>0</xdr:col>
          <xdr:colOff>581025</xdr:colOff>
          <xdr:row>0</xdr:row>
          <xdr:rowOff>581025</xdr:rowOff>
        </xdr:to>
        <xdr:sp macro="" textlink="">
          <xdr:nvSpPr>
            <xdr:cNvPr id="5052" name="Button 2169" hidden="1">
              <a:extLst>
                <a:ext uri="{63B3BB69-23CF-44E3-9099-C40C66FF867C}">
                  <a14:compatExt spid="_x0000_s4217"/>
                </a:ext>
                <a:ext uri="{FF2B5EF4-FFF2-40B4-BE49-F238E27FC236}">
                  <a16:creationId xmlns:a16="http://schemas.microsoft.com/office/drawing/2014/main" id="{00000000-0008-0000-0100-0000BC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商品①</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619125</xdr:colOff>
          <xdr:row>0</xdr:row>
          <xdr:rowOff>333375</xdr:rowOff>
        </xdr:from>
        <xdr:to>
          <xdr:col>0</xdr:col>
          <xdr:colOff>1133475</xdr:colOff>
          <xdr:row>0</xdr:row>
          <xdr:rowOff>581025</xdr:rowOff>
        </xdr:to>
        <xdr:sp macro="" textlink="">
          <xdr:nvSpPr>
            <xdr:cNvPr id="5053" name="Button 2170" hidden="1">
              <a:extLst>
                <a:ext uri="{63B3BB69-23CF-44E3-9099-C40C66FF867C}">
                  <a14:compatExt spid="_x0000_s4218"/>
                </a:ext>
                <a:ext uri="{FF2B5EF4-FFF2-40B4-BE49-F238E27FC236}">
                  <a16:creationId xmlns:a16="http://schemas.microsoft.com/office/drawing/2014/main" id="{00000000-0008-0000-0100-0000BD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商品②</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1171575</xdr:colOff>
          <xdr:row>0</xdr:row>
          <xdr:rowOff>333375</xdr:rowOff>
        </xdr:from>
        <xdr:to>
          <xdr:col>1</xdr:col>
          <xdr:colOff>114300</xdr:colOff>
          <xdr:row>0</xdr:row>
          <xdr:rowOff>581025</xdr:rowOff>
        </xdr:to>
        <xdr:sp macro="" textlink="">
          <xdr:nvSpPr>
            <xdr:cNvPr id="5054" name="Button 2171" hidden="1">
              <a:extLst>
                <a:ext uri="{63B3BB69-23CF-44E3-9099-C40C66FF867C}">
                  <a14:compatExt spid="_x0000_s4219"/>
                </a:ext>
                <a:ext uri="{FF2B5EF4-FFF2-40B4-BE49-F238E27FC236}">
                  <a16:creationId xmlns:a16="http://schemas.microsoft.com/office/drawing/2014/main" id="{00000000-0008-0000-0100-0000BE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商品③</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0</xdr:row>
          <xdr:rowOff>333375</xdr:rowOff>
        </xdr:from>
        <xdr:to>
          <xdr:col>2</xdr:col>
          <xdr:colOff>314325</xdr:colOff>
          <xdr:row>0</xdr:row>
          <xdr:rowOff>581025</xdr:rowOff>
        </xdr:to>
        <xdr:sp macro="" textlink="">
          <xdr:nvSpPr>
            <xdr:cNvPr id="5055" name="Button 2172" hidden="1">
              <a:extLst>
                <a:ext uri="{63B3BB69-23CF-44E3-9099-C40C66FF867C}">
                  <a14:compatExt spid="_x0000_s4220"/>
                </a:ext>
                <a:ext uri="{FF2B5EF4-FFF2-40B4-BE49-F238E27FC236}">
                  <a16:creationId xmlns:a16="http://schemas.microsoft.com/office/drawing/2014/main" id="{00000000-0008-0000-0100-0000BF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商品④</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352425</xdr:colOff>
          <xdr:row>0</xdr:row>
          <xdr:rowOff>333375</xdr:rowOff>
        </xdr:from>
        <xdr:to>
          <xdr:col>2</xdr:col>
          <xdr:colOff>866775</xdr:colOff>
          <xdr:row>0</xdr:row>
          <xdr:rowOff>581025</xdr:rowOff>
        </xdr:to>
        <xdr:sp macro="" textlink="">
          <xdr:nvSpPr>
            <xdr:cNvPr id="5056" name="Button 2173" hidden="1">
              <a:extLst>
                <a:ext uri="{63B3BB69-23CF-44E3-9099-C40C66FF867C}">
                  <a14:compatExt spid="_x0000_s4221"/>
                </a:ext>
                <a:ext uri="{FF2B5EF4-FFF2-40B4-BE49-F238E27FC236}">
                  <a16:creationId xmlns:a16="http://schemas.microsoft.com/office/drawing/2014/main" id="{00000000-0008-0000-0100-0000C0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904875</xdr:colOff>
          <xdr:row>0</xdr:row>
          <xdr:rowOff>333375</xdr:rowOff>
        </xdr:from>
        <xdr:to>
          <xdr:col>2</xdr:col>
          <xdr:colOff>1419225</xdr:colOff>
          <xdr:row>0</xdr:row>
          <xdr:rowOff>581025</xdr:rowOff>
        </xdr:to>
        <xdr:sp macro="" textlink="">
          <xdr:nvSpPr>
            <xdr:cNvPr id="5057" name="Button 2174" hidden="1">
              <a:extLst>
                <a:ext uri="{63B3BB69-23CF-44E3-9099-C40C66FF867C}">
                  <a14:compatExt spid="_x0000_s4222"/>
                </a:ext>
                <a:ext uri="{FF2B5EF4-FFF2-40B4-BE49-F238E27FC236}">
                  <a16:creationId xmlns:a16="http://schemas.microsoft.com/office/drawing/2014/main" id="{00000000-0008-0000-0100-0000C1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1457325</xdr:colOff>
          <xdr:row>0</xdr:row>
          <xdr:rowOff>333375</xdr:rowOff>
        </xdr:from>
        <xdr:to>
          <xdr:col>2</xdr:col>
          <xdr:colOff>1971675</xdr:colOff>
          <xdr:row>0</xdr:row>
          <xdr:rowOff>581025</xdr:rowOff>
        </xdr:to>
        <xdr:sp macro="" textlink="">
          <xdr:nvSpPr>
            <xdr:cNvPr id="5058" name="Button 2175" hidden="1">
              <a:extLst>
                <a:ext uri="{63B3BB69-23CF-44E3-9099-C40C66FF867C}">
                  <a14:compatExt spid="_x0000_s4223"/>
                </a:ext>
                <a:ext uri="{FF2B5EF4-FFF2-40B4-BE49-F238E27FC236}">
                  <a16:creationId xmlns:a16="http://schemas.microsoft.com/office/drawing/2014/main" id="{00000000-0008-0000-0100-0000C2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商品⑦</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2009775</xdr:colOff>
          <xdr:row>0</xdr:row>
          <xdr:rowOff>333375</xdr:rowOff>
        </xdr:from>
        <xdr:to>
          <xdr:col>2</xdr:col>
          <xdr:colOff>2524125</xdr:colOff>
          <xdr:row>0</xdr:row>
          <xdr:rowOff>581025</xdr:rowOff>
        </xdr:to>
        <xdr:sp macro="" textlink="">
          <xdr:nvSpPr>
            <xdr:cNvPr id="5059" name="Button 2176" hidden="1">
              <a:extLst>
                <a:ext uri="{63B3BB69-23CF-44E3-9099-C40C66FF867C}">
                  <a14:compatExt spid="_x0000_s4224"/>
                </a:ext>
                <a:ext uri="{FF2B5EF4-FFF2-40B4-BE49-F238E27FC236}">
                  <a16:creationId xmlns:a16="http://schemas.microsoft.com/office/drawing/2014/main" id="{00000000-0008-0000-0100-0000C3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商品⑧</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2562225</xdr:colOff>
          <xdr:row>0</xdr:row>
          <xdr:rowOff>333375</xdr:rowOff>
        </xdr:from>
        <xdr:to>
          <xdr:col>2</xdr:col>
          <xdr:colOff>3076575</xdr:colOff>
          <xdr:row>0</xdr:row>
          <xdr:rowOff>581025</xdr:rowOff>
        </xdr:to>
        <xdr:sp macro="" textlink="">
          <xdr:nvSpPr>
            <xdr:cNvPr id="5060" name="Button 2177" hidden="1">
              <a:extLst>
                <a:ext uri="{63B3BB69-23CF-44E3-9099-C40C66FF867C}">
                  <a14:compatExt spid="_x0000_s4225"/>
                </a:ext>
                <a:ext uri="{FF2B5EF4-FFF2-40B4-BE49-F238E27FC236}">
                  <a16:creationId xmlns:a16="http://schemas.microsoft.com/office/drawing/2014/main" id="{00000000-0008-0000-0100-0000C4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商品⑨</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3114675</xdr:colOff>
          <xdr:row>0</xdr:row>
          <xdr:rowOff>333375</xdr:rowOff>
        </xdr:from>
        <xdr:to>
          <xdr:col>2</xdr:col>
          <xdr:colOff>3629025</xdr:colOff>
          <xdr:row>0</xdr:row>
          <xdr:rowOff>581025</xdr:rowOff>
        </xdr:to>
        <xdr:sp macro="" textlink="">
          <xdr:nvSpPr>
            <xdr:cNvPr id="5061" name="Button 2178" hidden="1">
              <a:extLst>
                <a:ext uri="{63B3BB69-23CF-44E3-9099-C40C66FF867C}">
                  <a14:compatExt spid="_x0000_s4226"/>
                </a:ext>
                <a:ext uri="{FF2B5EF4-FFF2-40B4-BE49-F238E27FC236}">
                  <a16:creationId xmlns:a16="http://schemas.microsoft.com/office/drawing/2014/main" id="{00000000-0008-0000-0100-0000C5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商品⑩</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0</xdr:row>
          <xdr:rowOff>619125</xdr:rowOff>
        </xdr:from>
        <xdr:to>
          <xdr:col>0</xdr:col>
          <xdr:colOff>581025</xdr:colOff>
          <xdr:row>0</xdr:row>
          <xdr:rowOff>866775</xdr:rowOff>
        </xdr:to>
        <xdr:sp macro="" textlink="">
          <xdr:nvSpPr>
            <xdr:cNvPr id="5062" name="Button 2179" hidden="1">
              <a:extLst>
                <a:ext uri="{63B3BB69-23CF-44E3-9099-C40C66FF867C}">
                  <a14:compatExt spid="_x0000_s4227"/>
                </a:ext>
                <a:ext uri="{FF2B5EF4-FFF2-40B4-BE49-F238E27FC236}">
                  <a16:creationId xmlns:a16="http://schemas.microsoft.com/office/drawing/2014/main" id="{00000000-0008-0000-0100-0000C6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商品⑪</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619125</xdr:colOff>
          <xdr:row>0</xdr:row>
          <xdr:rowOff>619125</xdr:rowOff>
        </xdr:from>
        <xdr:to>
          <xdr:col>0</xdr:col>
          <xdr:colOff>1133475</xdr:colOff>
          <xdr:row>0</xdr:row>
          <xdr:rowOff>866775</xdr:rowOff>
        </xdr:to>
        <xdr:sp macro="" textlink="">
          <xdr:nvSpPr>
            <xdr:cNvPr id="5063" name="Button 2180" hidden="1">
              <a:extLst>
                <a:ext uri="{63B3BB69-23CF-44E3-9099-C40C66FF867C}">
                  <a14:compatExt spid="_x0000_s4228"/>
                </a:ext>
                <a:ext uri="{FF2B5EF4-FFF2-40B4-BE49-F238E27FC236}">
                  <a16:creationId xmlns:a16="http://schemas.microsoft.com/office/drawing/2014/main" id="{00000000-0008-0000-0100-0000C7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商品⑫</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1171575</xdr:colOff>
          <xdr:row>0</xdr:row>
          <xdr:rowOff>619125</xdr:rowOff>
        </xdr:from>
        <xdr:to>
          <xdr:col>1</xdr:col>
          <xdr:colOff>114300</xdr:colOff>
          <xdr:row>0</xdr:row>
          <xdr:rowOff>866775</xdr:rowOff>
        </xdr:to>
        <xdr:sp macro="" textlink="">
          <xdr:nvSpPr>
            <xdr:cNvPr id="5064" name="Button 2181" hidden="1">
              <a:extLst>
                <a:ext uri="{63B3BB69-23CF-44E3-9099-C40C66FF867C}">
                  <a14:compatExt spid="_x0000_s4229"/>
                </a:ext>
                <a:ext uri="{FF2B5EF4-FFF2-40B4-BE49-F238E27FC236}">
                  <a16:creationId xmlns:a16="http://schemas.microsoft.com/office/drawing/2014/main" id="{00000000-0008-0000-0100-0000C8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商品⑬</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0</xdr:row>
          <xdr:rowOff>619125</xdr:rowOff>
        </xdr:from>
        <xdr:to>
          <xdr:col>2</xdr:col>
          <xdr:colOff>314325</xdr:colOff>
          <xdr:row>0</xdr:row>
          <xdr:rowOff>866775</xdr:rowOff>
        </xdr:to>
        <xdr:sp macro="" textlink="">
          <xdr:nvSpPr>
            <xdr:cNvPr id="5065" name="Button 2182" hidden="1">
              <a:extLst>
                <a:ext uri="{63B3BB69-23CF-44E3-9099-C40C66FF867C}">
                  <a14:compatExt spid="_x0000_s4230"/>
                </a:ext>
                <a:ext uri="{FF2B5EF4-FFF2-40B4-BE49-F238E27FC236}">
                  <a16:creationId xmlns:a16="http://schemas.microsoft.com/office/drawing/2014/main" id="{00000000-0008-0000-0100-0000C9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商品⑭</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352425</xdr:colOff>
          <xdr:row>0</xdr:row>
          <xdr:rowOff>619125</xdr:rowOff>
        </xdr:from>
        <xdr:to>
          <xdr:col>2</xdr:col>
          <xdr:colOff>866775</xdr:colOff>
          <xdr:row>0</xdr:row>
          <xdr:rowOff>866775</xdr:rowOff>
        </xdr:to>
        <xdr:sp macro="" textlink="">
          <xdr:nvSpPr>
            <xdr:cNvPr id="5066" name="Button 2183" hidden="1">
              <a:extLst>
                <a:ext uri="{63B3BB69-23CF-44E3-9099-C40C66FF867C}">
                  <a14:compatExt spid="_x0000_s4231"/>
                </a:ext>
                <a:ext uri="{FF2B5EF4-FFF2-40B4-BE49-F238E27FC236}">
                  <a16:creationId xmlns:a16="http://schemas.microsoft.com/office/drawing/2014/main" id="{00000000-0008-0000-0100-0000CA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商品⑮</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904875</xdr:colOff>
          <xdr:row>0</xdr:row>
          <xdr:rowOff>619125</xdr:rowOff>
        </xdr:from>
        <xdr:to>
          <xdr:col>2</xdr:col>
          <xdr:colOff>1419225</xdr:colOff>
          <xdr:row>0</xdr:row>
          <xdr:rowOff>866775</xdr:rowOff>
        </xdr:to>
        <xdr:sp macro="" textlink="">
          <xdr:nvSpPr>
            <xdr:cNvPr id="5067" name="Button 2184" hidden="1">
              <a:extLst>
                <a:ext uri="{63B3BB69-23CF-44E3-9099-C40C66FF867C}">
                  <a14:compatExt spid="_x0000_s4232"/>
                </a:ext>
                <a:ext uri="{FF2B5EF4-FFF2-40B4-BE49-F238E27FC236}">
                  <a16:creationId xmlns:a16="http://schemas.microsoft.com/office/drawing/2014/main" id="{00000000-0008-0000-0100-0000CB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商品⑯</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1457325</xdr:colOff>
          <xdr:row>0</xdr:row>
          <xdr:rowOff>619125</xdr:rowOff>
        </xdr:from>
        <xdr:to>
          <xdr:col>2</xdr:col>
          <xdr:colOff>1971675</xdr:colOff>
          <xdr:row>0</xdr:row>
          <xdr:rowOff>866775</xdr:rowOff>
        </xdr:to>
        <xdr:sp macro="" textlink="">
          <xdr:nvSpPr>
            <xdr:cNvPr id="5068" name="Button 2185" hidden="1">
              <a:extLst>
                <a:ext uri="{63B3BB69-23CF-44E3-9099-C40C66FF867C}">
                  <a14:compatExt spid="_x0000_s4233"/>
                </a:ext>
                <a:ext uri="{FF2B5EF4-FFF2-40B4-BE49-F238E27FC236}">
                  <a16:creationId xmlns:a16="http://schemas.microsoft.com/office/drawing/2014/main" id="{00000000-0008-0000-0100-0000CC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商品⑰</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2009775</xdr:colOff>
          <xdr:row>0</xdr:row>
          <xdr:rowOff>619125</xdr:rowOff>
        </xdr:from>
        <xdr:to>
          <xdr:col>2</xdr:col>
          <xdr:colOff>2524125</xdr:colOff>
          <xdr:row>0</xdr:row>
          <xdr:rowOff>866775</xdr:rowOff>
        </xdr:to>
        <xdr:sp macro="" textlink="">
          <xdr:nvSpPr>
            <xdr:cNvPr id="5069" name="Button 2186" hidden="1">
              <a:extLst>
                <a:ext uri="{63B3BB69-23CF-44E3-9099-C40C66FF867C}">
                  <a14:compatExt spid="_x0000_s4234"/>
                </a:ext>
                <a:ext uri="{FF2B5EF4-FFF2-40B4-BE49-F238E27FC236}">
                  <a16:creationId xmlns:a16="http://schemas.microsoft.com/office/drawing/2014/main" id="{00000000-0008-0000-0100-0000CD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商品⑱</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2562225</xdr:colOff>
          <xdr:row>0</xdr:row>
          <xdr:rowOff>619125</xdr:rowOff>
        </xdr:from>
        <xdr:to>
          <xdr:col>2</xdr:col>
          <xdr:colOff>3076575</xdr:colOff>
          <xdr:row>0</xdr:row>
          <xdr:rowOff>866775</xdr:rowOff>
        </xdr:to>
        <xdr:sp macro="" textlink="">
          <xdr:nvSpPr>
            <xdr:cNvPr id="5070" name="Button 2187" hidden="1">
              <a:extLst>
                <a:ext uri="{63B3BB69-23CF-44E3-9099-C40C66FF867C}">
                  <a14:compatExt spid="_x0000_s4235"/>
                </a:ext>
                <a:ext uri="{FF2B5EF4-FFF2-40B4-BE49-F238E27FC236}">
                  <a16:creationId xmlns:a16="http://schemas.microsoft.com/office/drawing/2014/main" id="{00000000-0008-0000-0100-0000CE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商品⑲</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3114675</xdr:colOff>
          <xdr:row>0</xdr:row>
          <xdr:rowOff>619125</xdr:rowOff>
        </xdr:from>
        <xdr:to>
          <xdr:col>2</xdr:col>
          <xdr:colOff>3629025</xdr:colOff>
          <xdr:row>0</xdr:row>
          <xdr:rowOff>866775</xdr:rowOff>
        </xdr:to>
        <xdr:sp macro="" textlink="">
          <xdr:nvSpPr>
            <xdr:cNvPr id="5071" name="Button 2188" hidden="1">
              <a:extLst>
                <a:ext uri="{63B3BB69-23CF-44E3-9099-C40C66FF867C}">
                  <a14:compatExt spid="_x0000_s4236"/>
                </a:ext>
                <a:ext uri="{FF2B5EF4-FFF2-40B4-BE49-F238E27FC236}">
                  <a16:creationId xmlns:a16="http://schemas.microsoft.com/office/drawing/2014/main" id="{00000000-0008-0000-0100-0000CF1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商品⑳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269</xdr:row>
          <xdr:rowOff>28575</xdr:rowOff>
        </xdr:from>
        <xdr:to>
          <xdr:col>1</xdr:col>
          <xdr:colOff>285750</xdr:colOff>
          <xdr:row>269</xdr:row>
          <xdr:rowOff>190500</xdr:rowOff>
        </xdr:to>
        <xdr:sp macro="" textlink="">
          <xdr:nvSpPr>
            <xdr:cNvPr id="5072" name="Check Box 2189" hidden="1">
              <a:extLst>
                <a:ext uri="{63B3BB69-23CF-44E3-9099-C40C66FF867C}">
                  <a14:compatExt spid="_x0000_s4237"/>
                </a:ext>
                <a:ext uri="{FF2B5EF4-FFF2-40B4-BE49-F238E27FC236}">
                  <a16:creationId xmlns:a16="http://schemas.microsoft.com/office/drawing/2014/main" id="{00000000-0008-0000-0100-0000D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270</xdr:row>
          <xdr:rowOff>28575</xdr:rowOff>
        </xdr:from>
        <xdr:to>
          <xdr:col>1</xdr:col>
          <xdr:colOff>285750</xdr:colOff>
          <xdr:row>270</xdr:row>
          <xdr:rowOff>190500</xdr:rowOff>
        </xdr:to>
        <xdr:sp macro="" textlink="">
          <xdr:nvSpPr>
            <xdr:cNvPr id="5073" name="Check Box 2190" hidden="1">
              <a:extLst>
                <a:ext uri="{63B3BB69-23CF-44E3-9099-C40C66FF867C}">
                  <a14:compatExt spid="_x0000_s4238"/>
                </a:ext>
                <a:ext uri="{FF2B5EF4-FFF2-40B4-BE49-F238E27FC236}">
                  <a16:creationId xmlns:a16="http://schemas.microsoft.com/office/drawing/2014/main" id="{00000000-0008-0000-0100-0000D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251</xdr:row>
          <xdr:rowOff>28575</xdr:rowOff>
        </xdr:from>
        <xdr:to>
          <xdr:col>1</xdr:col>
          <xdr:colOff>285750</xdr:colOff>
          <xdr:row>251</xdr:row>
          <xdr:rowOff>190500</xdr:rowOff>
        </xdr:to>
        <xdr:sp macro="" textlink="">
          <xdr:nvSpPr>
            <xdr:cNvPr id="5074" name="Check Box 2191" hidden="1">
              <a:extLst>
                <a:ext uri="{63B3BB69-23CF-44E3-9099-C40C66FF867C}">
                  <a14:compatExt spid="_x0000_s4239"/>
                </a:ext>
                <a:ext uri="{FF2B5EF4-FFF2-40B4-BE49-F238E27FC236}">
                  <a16:creationId xmlns:a16="http://schemas.microsoft.com/office/drawing/2014/main" id="{00000000-0008-0000-0100-0000D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253</xdr:row>
          <xdr:rowOff>28575</xdr:rowOff>
        </xdr:from>
        <xdr:to>
          <xdr:col>1</xdr:col>
          <xdr:colOff>285750</xdr:colOff>
          <xdr:row>253</xdr:row>
          <xdr:rowOff>190500</xdr:rowOff>
        </xdr:to>
        <xdr:sp macro="" textlink="">
          <xdr:nvSpPr>
            <xdr:cNvPr id="5075" name="Check Box 2192" hidden="1">
              <a:extLst>
                <a:ext uri="{63B3BB69-23CF-44E3-9099-C40C66FF867C}">
                  <a14:compatExt spid="_x0000_s4240"/>
                </a:ext>
                <a:ext uri="{FF2B5EF4-FFF2-40B4-BE49-F238E27FC236}">
                  <a16:creationId xmlns:a16="http://schemas.microsoft.com/office/drawing/2014/main" id="{00000000-0008-0000-0100-0000D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252</xdr:row>
          <xdr:rowOff>28575</xdr:rowOff>
        </xdr:from>
        <xdr:to>
          <xdr:col>1</xdr:col>
          <xdr:colOff>285750</xdr:colOff>
          <xdr:row>252</xdr:row>
          <xdr:rowOff>190500</xdr:rowOff>
        </xdr:to>
        <xdr:sp macro="" textlink="">
          <xdr:nvSpPr>
            <xdr:cNvPr id="5076" name="Check Box 2193" hidden="1">
              <a:extLst>
                <a:ext uri="{63B3BB69-23CF-44E3-9099-C40C66FF867C}">
                  <a14:compatExt spid="_x0000_s4241"/>
                </a:ext>
                <a:ext uri="{FF2B5EF4-FFF2-40B4-BE49-F238E27FC236}">
                  <a16:creationId xmlns:a16="http://schemas.microsoft.com/office/drawing/2014/main" id="{00000000-0008-0000-0100-0000D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182</xdr:row>
          <xdr:rowOff>28575</xdr:rowOff>
        </xdr:from>
        <xdr:to>
          <xdr:col>1</xdr:col>
          <xdr:colOff>285750</xdr:colOff>
          <xdr:row>182</xdr:row>
          <xdr:rowOff>190500</xdr:rowOff>
        </xdr:to>
        <xdr:sp macro="" textlink="">
          <xdr:nvSpPr>
            <xdr:cNvPr id="5077" name="Check Box 2194" hidden="1">
              <a:extLst>
                <a:ext uri="{63B3BB69-23CF-44E3-9099-C40C66FF867C}">
                  <a14:compatExt spid="_x0000_s4242"/>
                </a:ext>
                <a:ext uri="{FF2B5EF4-FFF2-40B4-BE49-F238E27FC236}">
                  <a16:creationId xmlns:a16="http://schemas.microsoft.com/office/drawing/2014/main" id="{00000000-0008-0000-0100-0000D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184</xdr:row>
          <xdr:rowOff>28575</xdr:rowOff>
        </xdr:from>
        <xdr:to>
          <xdr:col>1</xdr:col>
          <xdr:colOff>285750</xdr:colOff>
          <xdr:row>184</xdr:row>
          <xdr:rowOff>190500</xdr:rowOff>
        </xdr:to>
        <xdr:sp macro="" textlink="">
          <xdr:nvSpPr>
            <xdr:cNvPr id="5078" name="Check Box 2195" hidden="1">
              <a:extLst>
                <a:ext uri="{63B3BB69-23CF-44E3-9099-C40C66FF867C}">
                  <a14:compatExt spid="_x0000_s4243"/>
                </a:ext>
                <a:ext uri="{FF2B5EF4-FFF2-40B4-BE49-F238E27FC236}">
                  <a16:creationId xmlns:a16="http://schemas.microsoft.com/office/drawing/2014/main" id="{00000000-0008-0000-0100-0000D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183</xdr:row>
          <xdr:rowOff>28575</xdr:rowOff>
        </xdr:from>
        <xdr:to>
          <xdr:col>1</xdr:col>
          <xdr:colOff>285750</xdr:colOff>
          <xdr:row>183</xdr:row>
          <xdr:rowOff>190500</xdr:rowOff>
        </xdr:to>
        <xdr:sp macro="" textlink="">
          <xdr:nvSpPr>
            <xdr:cNvPr id="5079" name="Check Box 2196" hidden="1">
              <a:extLst>
                <a:ext uri="{63B3BB69-23CF-44E3-9099-C40C66FF867C}">
                  <a14:compatExt spid="_x0000_s4244"/>
                </a:ext>
                <a:ext uri="{FF2B5EF4-FFF2-40B4-BE49-F238E27FC236}">
                  <a16:creationId xmlns:a16="http://schemas.microsoft.com/office/drawing/2014/main" id="{00000000-0008-0000-0100-0000D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113</xdr:row>
          <xdr:rowOff>28575</xdr:rowOff>
        </xdr:from>
        <xdr:to>
          <xdr:col>1</xdr:col>
          <xdr:colOff>285750</xdr:colOff>
          <xdr:row>113</xdr:row>
          <xdr:rowOff>190500</xdr:rowOff>
        </xdr:to>
        <xdr:sp macro="" textlink="">
          <xdr:nvSpPr>
            <xdr:cNvPr id="5080" name="Check Box 2197" hidden="1">
              <a:extLst>
                <a:ext uri="{63B3BB69-23CF-44E3-9099-C40C66FF867C}">
                  <a14:compatExt spid="_x0000_s4245"/>
                </a:ext>
                <a:ext uri="{FF2B5EF4-FFF2-40B4-BE49-F238E27FC236}">
                  <a16:creationId xmlns:a16="http://schemas.microsoft.com/office/drawing/2014/main" id="{00000000-0008-0000-0100-0000D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115</xdr:row>
          <xdr:rowOff>28575</xdr:rowOff>
        </xdr:from>
        <xdr:to>
          <xdr:col>1</xdr:col>
          <xdr:colOff>285750</xdr:colOff>
          <xdr:row>115</xdr:row>
          <xdr:rowOff>190500</xdr:rowOff>
        </xdr:to>
        <xdr:sp macro="" textlink="">
          <xdr:nvSpPr>
            <xdr:cNvPr id="5081" name="Check Box 2198" hidden="1">
              <a:extLst>
                <a:ext uri="{63B3BB69-23CF-44E3-9099-C40C66FF867C}">
                  <a14:compatExt spid="_x0000_s4246"/>
                </a:ext>
                <a:ext uri="{FF2B5EF4-FFF2-40B4-BE49-F238E27FC236}">
                  <a16:creationId xmlns:a16="http://schemas.microsoft.com/office/drawing/2014/main" id="{00000000-0008-0000-0100-0000D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114</xdr:row>
          <xdr:rowOff>28575</xdr:rowOff>
        </xdr:from>
        <xdr:to>
          <xdr:col>1</xdr:col>
          <xdr:colOff>285750</xdr:colOff>
          <xdr:row>114</xdr:row>
          <xdr:rowOff>190500</xdr:rowOff>
        </xdr:to>
        <xdr:sp macro="" textlink="">
          <xdr:nvSpPr>
            <xdr:cNvPr id="5082" name="Check Box 2199" hidden="1">
              <a:extLst>
                <a:ext uri="{63B3BB69-23CF-44E3-9099-C40C66FF867C}">
                  <a14:compatExt spid="_x0000_s4247"/>
                </a:ext>
                <a:ext uri="{FF2B5EF4-FFF2-40B4-BE49-F238E27FC236}">
                  <a16:creationId xmlns:a16="http://schemas.microsoft.com/office/drawing/2014/main" id="{00000000-0008-0000-0100-0000D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320</xdr:row>
          <xdr:rowOff>28575</xdr:rowOff>
        </xdr:from>
        <xdr:to>
          <xdr:col>1</xdr:col>
          <xdr:colOff>285750</xdr:colOff>
          <xdr:row>320</xdr:row>
          <xdr:rowOff>190500</xdr:rowOff>
        </xdr:to>
        <xdr:sp macro="" textlink="">
          <xdr:nvSpPr>
            <xdr:cNvPr id="5083" name="Check Box 2200" hidden="1">
              <a:extLst>
                <a:ext uri="{63B3BB69-23CF-44E3-9099-C40C66FF867C}">
                  <a14:compatExt spid="_x0000_s4248"/>
                </a:ext>
                <a:ext uri="{FF2B5EF4-FFF2-40B4-BE49-F238E27FC236}">
                  <a16:creationId xmlns:a16="http://schemas.microsoft.com/office/drawing/2014/main" id="{00000000-0008-0000-0100-0000D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322</xdr:row>
          <xdr:rowOff>28575</xdr:rowOff>
        </xdr:from>
        <xdr:to>
          <xdr:col>1</xdr:col>
          <xdr:colOff>285750</xdr:colOff>
          <xdr:row>322</xdr:row>
          <xdr:rowOff>190500</xdr:rowOff>
        </xdr:to>
        <xdr:sp macro="" textlink="">
          <xdr:nvSpPr>
            <xdr:cNvPr id="5084" name="Check Box 2201" hidden="1">
              <a:extLst>
                <a:ext uri="{63B3BB69-23CF-44E3-9099-C40C66FF867C}">
                  <a14:compatExt spid="_x0000_s4249"/>
                </a:ext>
                <a:ext uri="{FF2B5EF4-FFF2-40B4-BE49-F238E27FC236}">
                  <a16:creationId xmlns:a16="http://schemas.microsoft.com/office/drawing/2014/main" id="{00000000-0008-0000-0100-0000D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321</xdr:row>
          <xdr:rowOff>28575</xdr:rowOff>
        </xdr:from>
        <xdr:to>
          <xdr:col>1</xdr:col>
          <xdr:colOff>285750</xdr:colOff>
          <xdr:row>321</xdr:row>
          <xdr:rowOff>190500</xdr:rowOff>
        </xdr:to>
        <xdr:sp macro="" textlink="">
          <xdr:nvSpPr>
            <xdr:cNvPr id="5085" name="Check Box 2202" hidden="1">
              <a:extLst>
                <a:ext uri="{63B3BB69-23CF-44E3-9099-C40C66FF867C}">
                  <a14:compatExt spid="_x0000_s4250"/>
                </a:ext>
                <a:ext uri="{FF2B5EF4-FFF2-40B4-BE49-F238E27FC236}">
                  <a16:creationId xmlns:a16="http://schemas.microsoft.com/office/drawing/2014/main" id="{00000000-0008-0000-0100-0000D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389</xdr:row>
          <xdr:rowOff>28575</xdr:rowOff>
        </xdr:from>
        <xdr:to>
          <xdr:col>1</xdr:col>
          <xdr:colOff>285750</xdr:colOff>
          <xdr:row>389</xdr:row>
          <xdr:rowOff>190500</xdr:rowOff>
        </xdr:to>
        <xdr:sp macro="" textlink="">
          <xdr:nvSpPr>
            <xdr:cNvPr id="5086" name="Check Box 2203" hidden="1">
              <a:extLst>
                <a:ext uri="{63B3BB69-23CF-44E3-9099-C40C66FF867C}">
                  <a14:compatExt spid="_x0000_s4251"/>
                </a:ext>
                <a:ext uri="{FF2B5EF4-FFF2-40B4-BE49-F238E27FC236}">
                  <a16:creationId xmlns:a16="http://schemas.microsoft.com/office/drawing/2014/main" id="{00000000-0008-0000-0100-0000D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391</xdr:row>
          <xdr:rowOff>28575</xdr:rowOff>
        </xdr:from>
        <xdr:to>
          <xdr:col>1</xdr:col>
          <xdr:colOff>285750</xdr:colOff>
          <xdr:row>391</xdr:row>
          <xdr:rowOff>190500</xdr:rowOff>
        </xdr:to>
        <xdr:sp macro="" textlink="">
          <xdr:nvSpPr>
            <xdr:cNvPr id="5087" name="Check Box 2204" hidden="1">
              <a:extLst>
                <a:ext uri="{63B3BB69-23CF-44E3-9099-C40C66FF867C}">
                  <a14:compatExt spid="_x0000_s4252"/>
                </a:ext>
                <a:ext uri="{FF2B5EF4-FFF2-40B4-BE49-F238E27FC236}">
                  <a16:creationId xmlns:a16="http://schemas.microsoft.com/office/drawing/2014/main" id="{00000000-0008-0000-0100-0000D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390</xdr:row>
          <xdr:rowOff>28575</xdr:rowOff>
        </xdr:from>
        <xdr:to>
          <xdr:col>1</xdr:col>
          <xdr:colOff>285750</xdr:colOff>
          <xdr:row>390</xdr:row>
          <xdr:rowOff>190500</xdr:rowOff>
        </xdr:to>
        <xdr:sp macro="" textlink="">
          <xdr:nvSpPr>
            <xdr:cNvPr id="5088" name="Check Box 2205" hidden="1">
              <a:extLst>
                <a:ext uri="{63B3BB69-23CF-44E3-9099-C40C66FF867C}">
                  <a14:compatExt spid="_x0000_s4253"/>
                </a:ext>
                <a:ext uri="{FF2B5EF4-FFF2-40B4-BE49-F238E27FC236}">
                  <a16:creationId xmlns:a16="http://schemas.microsoft.com/office/drawing/2014/main" id="{00000000-0008-0000-0100-0000E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458</xdr:row>
          <xdr:rowOff>28575</xdr:rowOff>
        </xdr:from>
        <xdr:to>
          <xdr:col>1</xdr:col>
          <xdr:colOff>285750</xdr:colOff>
          <xdr:row>458</xdr:row>
          <xdr:rowOff>190500</xdr:rowOff>
        </xdr:to>
        <xdr:sp macro="" textlink="">
          <xdr:nvSpPr>
            <xdr:cNvPr id="5089" name="Check Box 2206" hidden="1">
              <a:extLst>
                <a:ext uri="{63B3BB69-23CF-44E3-9099-C40C66FF867C}">
                  <a14:compatExt spid="_x0000_s4254"/>
                </a:ext>
                <a:ext uri="{FF2B5EF4-FFF2-40B4-BE49-F238E27FC236}">
                  <a16:creationId xmlns:a16="http://schemas.microsoft.com/office/drawing/2014/main" id="{00000000-0008-0000-0100-0000E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460</xdr:row>
          <xdr:rowOff>28575</xdr:rowOff>
        </xdr:from>
        <xdr:to>
          <xdr:col>1</xdr:col>
          <xdr:colOff>285750</xdr:colOff>
          <xdr:row>460</xdr:row>
          <xdr:rowOff>190500</xdr:rowOff>
        </xdr:to>
        <xdr:sp macro="" textlink="">
          <xdr:nvSpPr>
            <xdr:cNvPr id="5090" name="Check Box 2207" hidden="1">
              <a:extLst>
                <a:ext uri="{63B3BB69-23CF-44E3-9099-C40C66FF867C}">
                  <a14:compatExt spid="_x0000_s4255"/>
                </a:ext>
                <a:ext uri="{FF2B5EF4-FFF2-40B4-BE49-F238E27FC236}">
                  <a16:creationId xmlns:a16="http://schemas.microsoft.com/office/drawing/2014/main" id="{00000000-0008-0000-0100-0000E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459</xdr:row>
          <xdr:rowOff>28575</xdr:rowOff>
        </xdr:from>
        <xdr:to>
          <xdr:col>1</xdr:col>
          <xdr:colOff>285750</xdr:colOff>
          <xdr:row>459</xdr:row>
          <xdr:rowOff>190500</xdr:rowOff>
        </xdr:to>
        <xdr:sp macro="" textlink="">
          <xdr:nvSpPr>
            <xdr:cNvPr id="5091" name="Check Box 2208" hidden="1">
              <a:extLst>
                <a:ext uri="{63B3BB69-23CF-44E3-9099-C40C66FF867C}">
                  <a14:compatExt spid="_x0000_s4256"/>
                </a:ext>
                <a:ext uri="{FF2B5EF4-FFF2-40B4-BE49-F238E27FC236}">
                  <a16:creationId xmlns:a16="http://schemas.microsoft.com/office/drawing/2014/main" id="{00000000-0008-0000-0100-0000E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527</xdr:row>
          <xdr:rowOff>28575</xdr:rowOff>
        </xdr:from>
        <xdr:to>
          <xdr:col>1</xdr:col>
          <xdr:colOff>285750</xdr:colOff>
          <xdr:row>527</xdr:row>
          <xdr:rowOff>190500</xdr:rowOff>
        </xdr:to>
        <xdr:sp macro="" textlink="">
          <xdr:nvSpPr>
            <xdr:cNvPr id="5092" name="Check Box 2209" hidden="1">
              <a:extLst>
                <a:ext uri="{63B3BB69-23CF-44E3-9099-C40C66FF867C}">
                  <a14:compatExt spid="_x0000_s4257"/>
                </a:ext>
                <a:ext uri="{FF2B5EF4-FFF2-40B4-BE49-F238E27FC236}">
                  <a16:creationId xmlns:a16="http://schemas.microsoft.com/office/drawing/2014/main" id="{00000000-0008-0000-0100-0000E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529</xdr:row>
          <xdr:rowOff>28575</xdr:rowOff>
        </xdr:from>
        <xdr:to>
          <xdr:col>1</xdr:col>
          <xdr:colOff>285750</xdr:colOff>
          <xdr:row>529</xdr:row>
          <xdr:rowOff>190500</xdr:rowOff>
        </xdr:to>
        <xdr:sp macro="" textlink="">
          <xdr:nvSpPr>
            <xdr:cNvPr id="5093" name="Check Box 2210" hidden="1">
              <a:extLst>
                <a:ext uri="{63B3BB69-23CF-44E3-9099-C40C66FF867C}">
                  <a14:compatExt spid="_x0000_s4258"/>
                </a:ext>
                <a:ext uri="{FF2B5EF4-FFF2-40B4-BE49-F238E27FC236}">
                  <a16:creationId xmlns:a16="http://schemas.microsoft.com/office/drawing/2014/main" id="{00000000-0008-0000-0100-0000E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528</xdr:row>
          <xdr:rowOff>28575</xdr:rowOff>
        </xdr:from>
        <xdr:to>
          <xdr:col>1</xdr:col>
          <xdr:colOff>285750</xdr:colOff>
          <xdr:row>528</xdr:row>
          <xdr:rowOff>190500</xdr:rowOff>
        </xdr:to>
        <xdr:sp macro="" textlink="">
          <xdr:nvSpPr>
            <xdr:cNvPr id="5094" name="Check Box 2211" hidden="1">
              <a:extLst>
                <a:ext uri="{63B3BB69-23CF-44E3-9099-C40C66FF867C}">
                  <a14:compatExt spid="_x0000_s4259"/>
                </a:ext>
                <a:ext uri="{FF2B5EF4-FFF2-40B4-BE49-F238E27FC236}">
                  <a16:creationId xmlns:a16="http://schemas.microsoft.com/office/drawing/2014/main" id="{00000000-0008-0000-0100-0000E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596</xdr:row>
          <xdr:rowOff>28575</xdr:rowOff>
        </xdr:from>
        <xdr:to>
          <xdr:col>1</xdr:col>
          <xdr:colOff>285750</xdr:colOff>
          <xdr:row>596</xdr:row>
          <xdr:rowOff>190500</xdr:rowOff>
        </xdr:to>
        <xdr:sp macro="" textlink="">
          <xdr:nvSpPr>
            <xdr:cNvPr id="5095" name="Check Box 2212" hidden="1">
              <a:extLst>
                <a:ext uri="{63B3BB69-23CF-44E3-9099-C40C66FF867C}">
                  <a14:compatExt spid="_x0000_s4260"/>
                </a:ext>
                <a:ext uri="{FF2B5EF4-FFF2-40B4-BE49-F238E27FC236}">
                  <a16:creationId xmlns:a16="http://schemas.microsoft.com/office/drawing/2014/main" id="{00000000-0008-0000-0100-0000E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598</xdr:row>
          <xdr:rowOff>28575</xdr:rowOff>
        </xdr:from>
        <xdr:to>
          <xdr:col>1</xdr:col>
          <xdr:colOff>285750</xdr:colOff>
          <xdr:row>598</xdr:row>
          <xdr:rowOff>190500</xdr:rowOff>
        </xdr:to>
        <xdr:sp macro="" textlink="">
          <xdr:nvSpPr>
            <xdr:cNvPr id="5096" name="Check Box 2213" hidden="1">
              <a:extLst>
                <a:ext uri="{63B3BB69-23CF-44E3-9099-C40C66FF867C}">
                  <a14:compatExt spid="_x0000_s4261"/>
                </a:ext>
                <a:ext uri="{FF2B5EF4-FFF2-40B4-BE49-F238E27FC236}">
                  <a16:creationId xmlns:a16="http://schemas.microsoft.com/office/drawing/2014/main" id="{00000000-0008-0000-0100-0000E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597</xdr:row>
          <xdr:rowOff>28575</xdr:rowOff>
        </xdr:from>
        <xdr:to>
          <xdr:col>1</xdr:col>
          <xdr:colOff>285750</xdr:colOff>
          <xdr:row>597</xdr:row>
          <xdr:rowOff>190500</xdr:rowOff>
        </xdr:to>
        <xdr:sp macro="" textlink="">
          <xdr:nvSpPr>
            <xdr:cNvPr id="5097" name="Check Box 2214" hidden="1">
              <a:extLst>
                <a:ext uri="{63B3BB69-23CF-44E3-9099-C40C66FF867C}">
                  <a14:compatExt spid="_x0000_s4262"/>
                </a:ext>
                <a:ext uri="{FF2B5EF4-FFF2-40B4-BE49-F238E27FC236}">
                  <a16:creationId xmlns:a16="http://schemas.microsoft.com/office/drawing/2014/main" id="{00000000-0008-0000-0100-0000E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665</xdr:row>
          <xdr:rowOff>28575</xdr:rowOff>
        </xdr:from>
        <xdr:to>
          <xdr:col>1</xdr:col>
          <xdr:colOff>285750</xdr:colOff>
          <xdr:row>665</xdr:row>
          <xdr:rowOff>190500</xdr:rowOff>
        </xdr:to>
        <xdr:sp macro="" textlink="">
          <xdr:nvSpPr>
            <xdr:cNvPr id="5098" name="Check Box 2215" hidden="1">
              <a:extLst>
                <a:ext uri="{63B3BB69-23CF-44E3-9099-C40C66FF867C}">
                  <a14:compatExt spid="_x0000_s4263"/>
                </a:ext>
                <a:ext uri="{FF2B5EF4-FFF2-40B4-BE49-F238E27FC236}">
                  <a16:creationId xmlns:a16="http://schemas.microsoft.com/office/drawing/2014/main" id="{00000000-0008-0000-0100-0000E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667</xdr:row>
          <xdr:rowOff>28575</xdr:rowOff>
        </xdr:from>
        <xdr:to>
          <xdr:col>1</xdr:col>
          <xdr:colOff>285750</xdr:colOff>
          <xdr:row>667</xdr:row>
          <xdr:rowOff>190500</xdr:rowOff>
        </xdr:to>
        <xdr:sp macro="" textlink="">
          <xdr:nvSpPr>
            <xdr:cNvPr id="5099" name="Check Box 2216" hidden="1">
              <a:extLst>
                <a:ext uri="{63B3BB69-23CF-44E3-9099-C40C66FF867C}">
                  <a14:compatExt spid="_x0000_s4264"/>
                </a:ext>
                <a:ext uri="{FF2B5EF4-FFF2-40B4-BE49-F238E27FC236}">
                  <a16:creationId xmlns:a16="http://schemas.microsoft.com/office/drawing/2014/main" id="{00000000-0008-0000-0100-0000E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666</xdr:row>
          <xdr:rowOff>28575</xdr:rowOff>
        </xdr:from>
        <xdr:to>
          <xdr:col>1</xdr:col>
          <xdr:colOff>285750</xdr:colOff>
          <xdr:row>666</xdr:row>
          <xdr:rowOff>190500</xdr:rowOff>
        </xdr:to>
        <xdr:sp macro="" textlink="">
          <xdr:nvSpPr>
            <xdr:cNvPr id="5100" name="Check Box 2217" hidden="1">
              <a:extLst>
                <a:ext uri="{63B3BB69-23CF-44E3-9099-C40C66FF867C}">
                  <a14:compatExt spid="_x0000_s4265"/>
                </a:ext>
                <a:ext uri="{FF2B5EF4-FFF2-40B4-BE49-F238E27FC236}">
                  <a16:creationId xmlns:a16="http://schemas.microsoft.com/office/drawing/2014/main" id="{00000000-0008-0000-0100-0000E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734</xdr:row>
          <xdr:rowOff>28575</xdr:rowOff>
        </xdr:from>
        <xdr:to>
          <xdr:col>1</xdr:col>
          <xdr:colOff>285750</xdr:colOff>
          <xdr:row>734</xdr:row>
          <xdr:rowOff>190500</xdr:rowOff>
        </xdr:to>
        <xdr:sp macro="" textlink="">
          <xdr:nvSpPr>
            <xdr:cNvPr id="5101" name="Check Box 2218" hidden="1">
              <a:extLst>
                <a:ext uri="{63B3BB69-23CF-44E3-9099-C40C66FF867C}">
                  <a14:compatExt spid="_x0000_s4266"/>
                </a:ext>
                <a:ext uri="{FF2B5EF4-FFF2-40B4-BE49-F238E27FC236}">
                  <a16:creationId xmlns:a16="http://schemas.microsoft.com/office/drawing/2014/main" id="{00000000-0008-0000-0100-0000E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736</xdr:row>
          <xdr:rowOff>28575</xdr:rowOff>
        </xdr:from>
        <xdr:to>
          <xdr:col>1</xdr:col>
          <xdr:colOff>285750</xdr:colOff>
          <xdr:row>736</xdr:row>
          <xdr:rowOff>190500</xdr:rowOff>
        </xdr:to>
        <xdr:sp macro="" textlink="">
          <xdr:nvSpPr>
            <xdr:cNvPr id="5102" name="Check Box 2219" hidden="1">
              <a:extLst>
                <a:ext uri="{63B3BB69-23CF-44E3-9099-C40C66FF867C}">
                  <a14:compatExt spid="_x0000_s4267"/>
                </a:ext>
                <a:ext uri="{FF2B5EF4-FFF2-40B4-BE49-F238E27FC236}">
                  <a16:creationId xmlns:a16="http://schemas.microsoft.com/office/drawing/2014/main" id="{00000000-0008-0000-0100-0000E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735</xdr:row>
          <xdr:rowOff>28575</xdr:rowOff>
        </xdr:from>
        <xdr:to>
          <xdr:col>1</xdr:col>
          <xdr:colOff>285750</xdr:colOff>
          <xdr:row>735</xdr:row>
          <xdr:rowOff>190500</xdr:rowOff>
        </xdr:to>
        <xdr:sp macro="" textlink="">
          <xdr:nvSpPr>
            <xdr:cNvPr id="5103" name="Check Box 2220" hidden="1">
              <a:extLst>
                <a:ext uri="{63B3BB69-23CF-44E3-9099-C40C66FF867C}">
                  <a14:compatExt spid="_x0000_s4268"/>
                </a:ext>
                <a:ext uri="{FF2B5EF4-FFF2-40B4-BE49-F238E27FC236}">
                  <a16:creationId xmlns:a16="http://schemas.microsoft.com/office/drawing/2014/main" id="{00000000-0008-0000-0100-0000E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803</xdr:row>
          <xdr:rowOff>28575</xdr:rowOff>
        </xdr:from>
        <xdr:to>
          <xdr:col>1</xdr:col>
          <xdr:colOff>285750</xdr:colOff>
          <xdr:row>803</xdr:row>
          <xdr:rowOff>190500</xdr:rowOff>
        </xdr:to>
        <xdr:sp macro="" textlink="">
          <xdr:nvSpPr>
            <xdr:cNvPr id="5104" name="Check Box 2221" hidden="1">
              <a:extLst>
                <a:ext uri="{63B3BB69-23CF-44E3-9099-C40C66FF867C}">
                  <a14:compatExt spid="_x0000_s4269"/>
                </a:ext>
                <a:ext uri="{FF2B5EF4-FFF2-40B4-BE49-F238E27FC236}">
                  <a16:creationId xmlns:a16="http://schemas.microsoft.com/office/drawing/2014/main" id="{00000000-0008-0000-0100-0000F0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805</xdr:row>
          <xdr:rowOff>28575</xdr:rowOff>
        </xdr:from>
        <xdr:to>
          <xdr:col>1</xdr:col>
          <xdr:colOff>285750</xdr:colOff>
          <xdr:row>805</xdr:row>
          <xdr:rowOff>190500</xdr:rowOff>
        </xdr:to>
        <xdr:sp macro="" textlink="">
          <xdr:nvSpPr>
            <xdr:cNvPr id="5105" name="Check Box 2222" hidden="1">
              <a:extLst>
                <a:ext uri="{63B3BB69-23CF-44E3-9099-C40C66FF867C}">
                  <a14:compatExt spid="_x0000_s4270"/>
                </a:ext>
                <a:ext uri="{FF2B5EF4-FFF2-40B4-BE49-F238E27FC236}">
                  <a16:creationId xmlns:a16="http://schemas.microsoft.com/office/drawing/2014/main" id="{00000000-0008-0000-0100-0000F1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804</xdr:row>
          <xdr:rowOff>28575</xdr:rowOff>
        </xdr:from>
        <xdr:to>
          <xdr:col>1</xdr:col>
          <xdr:colOff>285750</xdr:colOff>
          <xdr:row>804</xdr:row>
          <xdr:rowOff>190500</xdr:rowOff>
        </xdr:to>
        <xdr:sp macro="" textlink="">
          <xdr:nvSpPr>
            <xdr:cNvPr id="5106" name="Check Box 2223" hidden="1">
              <a:extLst>
                <a:ext uri="{63B3BB69-23CF-44E3-9099-C40C66FF867C}">
                  <a14:compatExt spid="_x0000_s4271"/>
                </a:ext>
                <a:ext uri="{FF2B5EF4-FFF2-40B4-BE49-F238E27FC236}">
                  <a16:creationId xmlns:a16="http://schemas.microsoft.com/office/drawing/2014/main" id="{00000000-0008-0000-0100-0000F2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872</xdr:row>
          <xdr:rowOff>28575</xdr:rowOff>
        </xdr:from>
        <xdr:to>
          <xdr:col>1</xdr:col>
          <xdr:colOff>285750</xdr:colOff>
          <xdr:row>872</xdr:row>
          <xdr:rowOff>190500</xdr:rowOff>
        </xdr:to>
        <xdr:sp macro="" textlink="">
          <xdr:nvSpPr>
            <xdr:cNvPr id="5107" name="Check Box 2224" hidden="1">
              <a:extLst>
                <a:ext uri="{63B3BB69-23CF-44E3-9099-C40C66FF867C}">
                  <a14:compatExt spid="_x0000_s4272"/>
                </a:ext>
                <a:ext uri="{FF2B5EF4-FFF2-40B4-BE49-F238E27FC236}">
                  <a16:creationId xmlns:a16="http://schemas.microsoft.com/office/drawing/2014/main" id="{00000000-0008-0000-0100-0000F3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874</xdr:row>
          <xdr:rowOff>28575</xdr:rowOff>
        </xdr:from>
        <xdr:to>
          <xdr:col>1</xdr:col>
          <xdr:colOff>285750</xdr:colOff>
          <xdr:row>874</xdr:row>
          <xdr:rowOff>190500</xdr:rowOff>
        </xdr:to>
        <xdr:sp macro="" textlink="">
          <xdr:nvSpPr>
            <xdr:cNvPr id="5108" name="Check Box 2225" hidden="1">
              <a:extLst>
                <a:ext uri="{63B3BB69-23CF-44E3-9099-C40C66FF867C}">
                  <a14:compatExt spid="_x0000_s4273"/>
                </a:ext>
                <a:ext uri="{FF2B5EF4-FFF2-40B4-BE49-F238E27FC236}">
                  <a16:creationId xmlns:a16="http://schemas.microsoft.com/office/drawing/2014/main" id="{00000000-0008-0000-0100-0000F4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873</xdr:row>
          <xdr:rowOff>28575</xdr:rowOff>
        </xdr:from>
        <xdr:to>
          <xdr:col>1</xdr:col>
          <xdr:colOff>285750</xdr:colOff>
          <xdr:row>873</xdr:row>
          <xdr:rowOff>190500</xdr:rowOff>
        </xdr:to>
        <xdr:sp macro="" textlink="">
          <xdr:nvSpPr>
            <xdr:cNvPr id="5109" name="Check Box 2226" hidden="1">
              <a:extLst>
                <a:ext uri="{63B3BB69-23CF-44E3-9099-C40C66FF867C}">
                  <a14:compatExt spid="_x0000_s4274"/>
                </a:ext>
                <a:ext uri="{FF2B5EF4-FFF2-40B4-BE49-F238E27FC236}">
                  <a16:creationId xmlns:a16="http://schemas.microsoft.com/office/drawing/2014/main" id="{00000000-0008-0000-0100-0000F5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941</xdr:row>
          <xdr:rowOff>28575</xdr:rowOff>
        </xdr:from>
        <xdr:to>
          <xdr:col>1</xdr:col>
          <xdr:colOff>285750</xdr:colOff>
          <xdr:row>941</xdr:row>
          <xdr:rowOff>190500</xdr:rowOff>
        </xdr:to>
        <xdr:sp macro="" textlink="">
          <xdr:nvSpPr>
            <xdr:cNvPr id="5110" name="Check Box 2227" hidden="1">
              <a:extLst>
                <a:ext uri="{63B3BB69-23CF-44E3-9099-C40C66FF867C}">
                  <a14:compatExt spid="_x0000_s4275"/>
                </a:ext>
                <a:ext uri="{FF2B5EF4-FFF2-40B4-BE49-F238E27FC236}">
                  <a16:creationId xmlns:a16="http://schemas.microsoft.com/office/drawing/2014/main" id="{00000000-0008-0000-0100-0000F6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943</xdr:row>
          <xdr:rowOff>28575</xdr:rowOff>
        </xdr:from>
        <xdr:to>
          <xdr:col>1</xdr:col>
          <xdr:colOff>285750</xdr:colOff>
          <xdr:row>943</xdr:row>
          <xdr:rowOff>190500</xdr:rowOff>
        </xdr:to>
        <xdr:sp macro="" textlink="">
          <xdr:nvSpPr>
            <xdr:cNvPr id="5111" name="Check Box 2228" hidden="1">
              <a:extLst>
                <a:ext uri="{63B3BB69-23CF-44E3-9099-C40C66FF867C}">
                  <a14:compatExt spid="_x0000_s4276"/>
                </a:ext>
                <a:ext uri="{FF2B5EF4-FFF2-40B4-BE49-F238E27FC236}">
                  <a16:creationId xmlns:a16="http://schemas.microsoft.com/office/drawing/2014/main" id="{00000000-0008-0000-0100-0000F7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942</xdr:row>
          <xdr:rowOff>28575</xdr:rowOff>
        </xdr:from>
        <xdr:to>
          <xdr:col>1</xdr:col>
          <xdr:colOff>285750</xdr:colOff>
          <xdr:row>942</xdr:row>
          <xdr:rowOff>190500</xdr:rowOff>
        </xdr:to>
        <xdr:sp macro="" textlink="">
          <xdr:nvSpPr>
            <xdr:cNvPr id="5112" name="Check Box 2229" hidden="1">
              <a:extLst>
                <a:ext uri="{63B3BB69-23CF-44E3-9099-C40C66FF867C}">
                  <a14:compatExt spid="_x0000_s4277"/>
                </a:ext>
                <a:ext uri="{FF2B5EF4-FFF2-40B4-BE49-F238E27FC236}">
                  <a16:creationId xmlns:a16="http://schemas.microsoft.com/office/drawing/2014/main" id="{00000000-0008-0000-0100-0000F8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1010</xdr:row>
          <xdr:rowOff>28575</xdr:rowOff>
        </xdr:from>
        <xdr:to>
          <xdr:col>1</xdr:col>
          <xdr:colOff>285750</xdr:colOff>
          <xdr:row>1010</xdr:row>
          <xdr:rowOff>190500</xdr:rowOff>
        </xdr:to>
        <xdr:sp macro="" textlink="">
          <xdr:nvSpPr>
            <xdr:cNvPr id="5113" name="Check Box 2230" hidden="1">
              <a:extLst>
                <a:ext uri="{63B3BB69-23CF-44E3-9099-C40C66FF867C}">
                  <a14:compatExt spid="_x0000_s4278"/>
                </a:ext>
                <a:ext uri="{FF2B5EF4-FFF2-40B4-BE49-F238E27FC236}">
                  <a16:creationId xmlns:a16="http://schemas.microsoft.com/office/drawing/2014/main" id="{00000000-0008-0000-0100-0000F9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1012</xdr:row>
          <xdr:rowOff>28575</xdr:rowOff>
        </xdr:from>
        <xdr:to>
          <xdr:col>1</xdr:col>
          <xdr:colOff>285750</xdr:colOff>
          <xdr:row>1012</xdr:row>
          <xdr:rowOff>190500</xdr:rowOff>
        </xdr:to>
        <xdr:sp macro="" textlink="">
          <xdr:nvSpPr>
            <xdr:cNvPr id="5114" name="Check Box 2231" hidden="1">
              <a:extLst>
                <a:ext uri="{63B3BB69-23CF-44E3-9099-C40C66FF867C}">
                  <a14:compatExt spid="_x0000_s4279"/>
                </a:ext>
                <a:ext uri="{FF2B5EF4-FFF2-40B4-BE49-F238E27FC236}">
                  <a16:creationId xmlns:a16="http://schemas.microsoft.com/office/drawing/2014/main" id="{00000000-0008-0000-0100-0000FA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1011</xdr:row>
          <xdr:rowOff>28575</xdr:rowOff>
        </xdr:from>
        <xdr:to>
          <xdr:col>1</xdr:col>
          <xdr:colOff>285750</xdr:colOff>
          <xdr:row>1011</xdr:row>
          <xdr:rowOff>190500</xdr:rowOff>
        </xdr:to>
        <xdr:sp macro="" textlink="">
          <xdr:nvSpPr>
            <xdr:cNvPr id="5115" name="Check Box 2232" hidden="1">
              <a:extLst>
                <a:ext uri="{63B3BB69-23CF-44E3-9099-C40C66FF867C}">
                  <a14:compatExt spid="_x0000_s4280"/>
                </a:ext>
                <a:ext uri="{FF2B5EF4-FFF2-40B4-BE49-F238E27FC236}">
                  <a16:creationId xmlns:a16="http://schemas.microsoft.com/office/drawing/2014/main" id="{00000000-0008-0000-0100-0000FB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1079</xdr:row>
          <xdr:rowOff>28575</xdr:rowOff>
        </xdr:from>
        <xdr:to>
          <xdr:col>1</xdr:col>
          <xdr:colOff>285750</xdr:colOff>
          <xdr:row>1079</xdr:row>
          <xdr:rowOff>190500</xdr:rowOff>
        </xdr:to>
        <xdr:sp macro="" textlink="">
          <xdr:nvSpPr>
            <xdr:cNvPr id="5116" name="Check Box 2233" hidden="1">
              <a:extLst>
                <a:ext uri="{63B3BB69-23CF-44E3-9099-C40C66FF867C}">
                  <a14:compatExt spid="_x0000_s4281"/>
                </a:ext>
                <a:ext uri="{FF2B5EF4-FFF2-40B4-BE49-F238E27FC236}">
                  <a16:creationId xmlns:a16="http://schemas.microsoft.com/office/drawing/2014/main" id="{00000000-0008-0000-0100-0000FC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1081</xdr:row>
          <xdr:rowOff>28575</xdr:rowOff>
        </xdr:from>
        <xdr:to>
          <xdr:col>1</xdr:col>
          <xdr:colOff>285750</xdr:colOff>
          <xdr:row>1081</xdr:row>
          <xdr:rowOff>190500</xdr:rowOff>
        </xdr:to>
        <xdr:sp macro="" textlink="">
          <xdr:nvSpPr>
            <xdr:cNvPr id="5117" name="Check Box 2234" hidden="1">
              <a:extLst>
                <a:ext uri="{63B3BB69-23CF-44E3-9099-C40C66FF867C}">
                  <a14:compatExt spid="_x0000_s4282"/>
                </a:ext>
                <a:ext uri="{FF2B5EF4-FFF2-40B4-BE49-F238E27FC236}">
                  <a16:creationId xmlns:a16="http://schemas.microsoft.com/office/drawing/2014/main" id="{00000000-0008-0000-0100-0000FD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1080</xdr:row>
          <xdr:rowOff>28575</xdr:rowOff>
        </xdr:from>
        <xdr:to>
          <xdr:col>1</xdr:col>
          <xdr:colOff>285750</xdr:colOff>
          <xdr:row>1080</xdr:row>
          <xdr:rowOff>190500</xdr:rowOff>
        </xdr:to>
        <xdr:sp macro="" textlink="">
          <xdr:nvSpPr>
            <xdr:cNvPr id="5118" name="Check Box 2235" hidden="1">
              <a:extLst>
                <a:ext uri="{63B3BB69-23CF-44E3-9099-C40C66FF867C}">
                  <a14:compatExt spid="_x0000_s4283"/>
                </a:ext>
                <a:ext uri="{FF2B5EF4-FFF2-40B4-BE49-F238E27FC236}">
                  <a16:creationId xmlns:a16="http://schemas.microsoft.com/office/drawing/2014/main" id="{00000000-0008-0000-0100-0000FE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1148</xdr:row>
          <xdr:rowOff>28575</xdr:rowOff>
        </xdr:from>
        <xdr:to>
          <xdr:col>1</xdr:col>
          <xdr:colOff>285750</xdr:colOff>
          <xdr:row>1148</xdr:row>
          <xdr:rowOff>190500</xdr:rowOff>
        </xdr:to>
        <xdr:sp macro="" textlink="">
          <xdr:nvSpPr>
            <xdr:cNvPr id="5119" name="Check Box 2236" hidden="1">
              <a:extLst>
                <a:ext uri="{63B3BB69-23CF-44E3-9099-C40C66FF867C}">
                  <a14:compatExt spid="_x0000_s4284"/>
                </a:ext>
                <a:ext uri="{FF2B5EF4-FFF2-40B4-BE49-F238E27FC236}">
                  <a16:creationId xmlns:a16="http://schemas.microsoft.com/office/drawing/2014/main" id="{00000000-0008-0000-0100-0000FF1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1150</xdr:row>
          <xdr:rowOff>28575</xdr:rowOff>
        </xdr:from>
        <xdr:to>
          <xdr:col>1</xdr:col>
          <xdr:colOff>285750</xdr:colOff>
          <xdr:row>1150</xdr:row>
          <xdr:rowOff>190500</xdr:rowOff>
        </xdr:to>
        <xdr:sp macro="" textlink="">
          <xdr:nvSpPr>
            <xdr:cNvPr id="5120" name="Check Box 2237" hidden="1">
              <a:extLst>
                <a:ext uri="{63B3BB69-23CF-44E3-9099-C40C66FF867C}">
                  <a14:compatExt spid="_x0000_s4285"/>
                </a:ext>
                <a:ext uri="{FF2B5EF4-FFF2-40B4-BE49-F238E27FC236}">
                  <a16:creationId xmlns:a16="http://schemas.microsoft.com/office/drawing/2014/main" id="{00000000-0008-0000-0100-00000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1149</xdr:row>
          <xdr:rowOff>28575</xdr:rowOff>
        </xdr:from>
        <xdr:to>
          <xdr:col>1</xdr:col>
          <xdr:colOff>285750</xdr:colOff>
          <xdr:row>1149</xdr:row>
          <xdr:rowOff>190500</xdr:rowOff>
        </xdr:to>
        <xdr:sp macro="" textlink="">
          <xdr:nvSpPr>
            <xdr:cNvPr id="5121" name="Check Box 2238" hidden="1">
              <a:extLst>
                <a:ext uri="{63B3BB69-23CF-44E3-9099-C40C66FF867C}">
                  <a14:compatExt spid="_x0000_s4286"/>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1217</xdr:row>
          <xdr:rowOff>28575</xdr:rowOff>
        </xdr:from>
        <xdr:to>
          <xdr:col>1</xdr:col>
          <xdr:colOff>285750</xdr:colOff>
          <xdr:row>1217</xdr:row>
          <xdr:rowOff>190500</xdr:rowOff>
        </xdr:to>
        <xdr:sp macro="" textlink="">
          <xdr:nvSpPr>
            <xdr:cNvPr id="5122" name="Check Box 2239" hidden="1">
              <a:extLst>
                <a:ext uri="{63B3BB69-23CF-44E3-9099-C40C66FF867C}">
                  <a14:compatExt spid="_x0000_s4287"/>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1219</xdr:row>
          <xdr:rowOff>28575</xdr:rowOff>
        </xdr:from>
        <xdr:to>
          <xdr:col>1</xdr:col>
          <xdr:colOff>285750</xdr:colOff>
          <xdr:row>1219</xdr:row>
          <xdr:rowOff>190500</xdr:rowOff>
        </xdr:to>
        <xdr:sp macro="" textlink="">
          <xdr:nvSpPr>
            <xdr:cNvPr id="5123" name="Check Box 2240" hidden="1">
              <a:extLst>
                <a:ext uri="{63B3BB69-23CF-44E3-9099-C40C66FF867C}">
                  <a14:compatExt spid="_x0000_s4288"/>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1218</xdr:row>
          <xdr:rowOff>28575</xdr:rowOff>
        </xdr:from>
        <xdr:to>
          <xdr:col>1</xdr:col>
          <xdr:colOff>285750</xdr:colOff>
          <xdr:row>1218</xdr:row>
          <xdr:rowOff>190500</xdr:rowOff>
        </xdr:to>
        <xdr:sp macro="" textlink="">
          <xdr:nvSpPr>
            <xdr:cNvPr id="5124" name="Check Box 2241" hidden="1">
              <a:extLst>
                <a:ext uri="{63B3BB69-23CF-44E3-9099-C40C66FF867C}">
                  <a14:compatExt spid="_x0000_s4289"/>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1286</xdr:row>
          <xdr:rowOff>28575</xdr:rowOff>
        </xdr:from>
        <xdr:to>
          <xdr:col>1</xdr:col>
          <xdr:colOff>285750</xdr:colOff>
          <xdr:row>1286</xdr:row>
          <xdr:rowOff>190500</xdr:rowOff>
        </xdr:to>
        <xdr:sp macro="" textlink="">
          <xdr:nvSpPr>
            <xdr:cNvPr id="5125" name="Check Box 2242" hidden="1">
              <a:extLst>
                <a:ext uri="{63B3BB69-23CF-44E3-9099-C40C66FF867C}">
                  <a14:compatExt spid="_x0000_s4290"/>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1288</xdr:row>
          <xdr:rowOff>28575</xdr:rowOff>
        </xdr:from>
        <xdr:to>
          <xdr:col>1</xdr:col>
          <xdr:colOff>285750</xdr:colOff>
          <xdr:row>1288</xdr:row>
          <xdr:rowOff>190500</xdr:rowOff>
        </xdr:to>
        <xdr:sp macro="" textlink="">
          <xdr:nvSpPr>
            <xdr:cNvPr id="5126" name="Check Box 2243" hidden="1">
              <a:extLst>
                <a:ext uri="{63B3BB69-23CF-44E3-9099-C40C66FF867C}">
                  <a14:compatExt spid="_x0000_s4291"/>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1287</xdr:row>
          <xdr:rowOff>28575</xdr:rowOff>
        </xdr:from>
        <xdr:to>
          <xdr:col>1</xdr:col>
          <xdr:colOff>285750</xdr:colOff>
          <xdr:row>1287</xdr:row>
          <xdr:rowOff>190500</xdr:rowOff>
        </xdr:to>
        <xdr:sp macro="" textlink="">
          <xdr:nvSpPr>
            <xdr:cNvPr id="5127" name="Check Box 2244" hidden="1">
              <a:extLst>
                <a:ext uri="{63B3BB69-23CF-44E3-9099-C40C66FF867C}">
                  <a14:compatExt spid="_x0000_s4292"/>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1355</xdr:row>
          <xdr:rowOff>28575</xdr:rowOff>
        </xdr:from>
        <xdr:to>
          <xdr:col>1</xdr:col>
          <xdr:colOff>285750</xdr:colOff>
          <xdr:row>1355</xdr:row>
          <xdr:rowOff>190500</xdr:rowOff>
        </xdr:to>
        <xdr:sp macro="" textlink="">
          <xdr:nvSpPr>
            <xdr:cNvPr id="5128" name="Check Box 2245" hidden="1">
              <a:extLst>
                <a:ext uri="{63B3BB69-23CF-44E3-9099-C40C66FF867C}">
                  <a14:compatExt spid="_x0000_s4293"/>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1357</xdr:row>
          <xdr:rowOff>28575</xdr:rowOff>
        </xdr:from>
        <xdr:to>
          <xdr:col>1</xdr:col>
          <xdr:colOff>285750</xdr:colOff>
          <xdr:row>1357</xdr:row>
          <xdr:rowOff>190500</xdr:rowOff>
        </xdr:to>
        <xdr:sp macro="" textlink="">
          <xdr:nvSpPr>
            <xdr:cNvPr id="5129" name="Check Box 2246" hidden="1">
              <a:extLst>
                <a:ext uri="{63B3BB69-23CF-44E3-9099-C40C66FF867C}">
                  <a14:compatExt spid="_x0000_s4294"/>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1356</xdr:row>
          <xdr:rowOff>28575</xdr:rowOff>
        </xdr:from>
        <xdr:to>
          <xdr:col>1</xdr:col>
          <xdr:colOff>285750</xdr:colOff>
          <xdr:row>1356</xdr:row>
          <xdr:rowOff>190500</xdr:rowOff>
        </xdr:to>
        <xdr:sp macro="" textlink="">
          <xdr:nvSpPr>
            <xdr:cNvPr id="5130" name="Check Box 2247" hidden="1">
              <a:extLst>
                <a:ext uri="{63B3BB69-23CF-44E3-9099-C40C66FF867C}">
                  <a14:compatExt spid="_x0000_s4295"/>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1424</xdr:row>
          <xdr:rowOff>28575</xdr:rowOff>
        </xdr:from>
        <xdr:to>
          <xdr:col>1</xdr:col>
          <xdr:colOff>285750</xdr:colOff>
          <xdr:row>1424</xdr:row>
          <xdr:rowOff>190500</xdr:rowOff>
        </xdr:to>
        <xdr:sp macro="" textlink="">
          <xdr:nvSpPr>
            <xdr:cNvPr id="5131" name="Check Box 2248" hidden="1">
              <a:extLst>
                <a:ext uri="{63B3BB69-23CF-44E3-9099-C40C66FF867C}">
                  <a14:compatExt spid="_x0000_s4296"/>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1426</xdr:row>
          <xdr:rowOff>28575</xdr:rowOff>
        </xdr:from>
        <xdr:to>
          <xdr:col>1</xdr:col>
          <xdr:colOff>285750</xdr:colOff>
          <xdr:row>1426</xdr:row>
          <xdr:rowOff>190500</xdr:rowOff>
        </xdr:to>
        <xdr:sp macro="" textlink="">
          <xdr:nvSpPr>
            <xdr:cNvPr id="5132" name="Check Box 2249" hidden="1">
              <a:extLst>
                <a:ext uri="{63B3BB69-23CF-44E3-9099-C40C66FF867C}">
                  <a14:compatExt spid="_x0000_s4297"/>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1425</xdr:row>
          <xdr:rowOff>28575</xdr:rowOff>
        </xdr:from>
        <xdr:to>
          <xdr:col>1</xdr:col>
          <xdr:colOff>285750</xdr:colOff>
          <xdr:row>1425</xdr:row>
          <xdr:rowOff>190500</xdr:rowOff>
        </xdr:to>
        <xdr:sp macro="" textlink="">
          <xdr:nvSpPr>
            <xdr:cNvPr id="5133" name="Check Box 2250" hidden="1">
              <a:extLst>
                <a:ext uri="{63B3BB69-23CF-44E3-9099-C40C66FF867C}">
                  <a14:compatExt spid="_x0000_s4298"/>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1914525</xdr:colOff>
      <xdr:row>22</xdr:row>
      <xdr:rowOff>133350</xdr:rowOff>
    </xdr:from>
    <xdr:to>
      <xdr:col>3</xdr:col>
      <xdr:colOff>2209800</xdr:colOff>
      <xdr:row>23</xdr:row>
      <xdr:rowOff>123825</xdr:rowOff>
    </xdr:to>
    <xdr:sp macro="" textlink="">
      <xdr:nvSpPr>
        <xdr:cNvPr id="2" name="二等辺三角形 1">
          <a:extLst>
            <a:ext uri="{FF2B5EF4-FFF2-40B4-BE49-F238E27FC236}">
              <a16:creationId xmlns:a16="http://schemas.microsoft.com/office/drawing/2014/main" id="{00000000-0008-0000-0400-000002000000}"/>
            </a:ext>
          </a:extLst>
        </xdr:cNvPr>
        <xdr:cNvSpPr/>
      </xdr:nvSpPr>
      <xdr:spPr>
        <a:xfrm rot="5400000">
          <a:off x="3514725" y="8705850"/>
          <a:ext cx="238125" cy="295275"/>
        </a:xfrm>
        <a:prstGeom prst="triangle">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428625</xdr:colOff>
      <xdr:row>22</xdr:row>
      <xdr:rowOff>133350</xdr:rowOff>
    </xdr:from>
    <xdr:to>
      <xdr:col>3</xdr:col>
      <xdr:colOff>219075</xdr:colOff>
      <xdr:row>23</xdr:row>
      <xdr:rowOff>123825</xdr:rowOff>
    </xdr:to>
    <xdr:sp macro="" textlink="">
      <xdr:nvSpPr>
        <xdr:cNvPr id="4" name="二等辺三角形 3">
          <a:extLst>
            <a:ext uri="{FF2B5EF4-FFF2-40B4-BE49-F238E27FC236}">
              <a16:creationId xmlns:a16="http://schemas.microsoft.com/office/drawing/2014/main" id="{00000000-0008-0000-0400-000004000000}"/>
            </a:ext>
          </a:extLst>
        </xdr:cNvPr>
        <xdr:cNvSpPr/>
      </xdr:nvSpPr>
      <xdr:spPr>
        <a:xfrm rot="5400000">
          <a:off x="1524000" y="8705850"/>
          <a:ext cx="238125" cy="295275"/>
        </a:xfrm>
        <a:prstGeom prst="triangle">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257175</xdr:colOff>
      <xdr:row>21</xdr:row>
      <xdr:rowOff>9524</xdr:rowOff>
    </xdr:from>
    <xdr:to>
      <xdr:col>2</xdr:col>
      <xdr:colOff>270375</xdr:colOff>
      <xdr:row>24</xdr:row>
      <xdr:rowOff>238574</xdr:rowOff>
    </xdr:to>
    <xdr:sp macro="" textlink="$J$24">
      <xdr:nvSpPr>
        <xdr:cNvPr id="5" name="角丸四角形 15">
          <a:extLst>
            <a:ext uri="{FF2B5EF4-FFF2-40B4-BE49-F238E27FC236}">
              <a16:creationId xmlns:a16="http://schemas.microsoft.com/office/drawing/2014/main" id="{00000000-0008-0000-0400-000005000000}"/>
            </a:ext>
          </a:extLst>
        </xdr:cNvPr>
        <xdr:cNvSpPr/>
      </xdr:nvSpPr>
      <xdr:spPr>
        <a:xfrm>
          <a:off x="257175" y="8362949"/>
          <a:ext cx="1080000" cy="9720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nchorCtr="1"/>
        <a:lstStyle/>
        <a:p>
          <a:pPr algn="l">
            <a:lnSpc>
              <a:spcPts val="1800"/>
            </a:lnSpc>
          </a:pPr>
          <a:fld id="{76A80500-1148-469F-8921-1D7F4A1270C5}" type="TxLink">
            <a:rPr kumimoji="1" lang="en-US" altLang="en-US" sz="1100" b="0" i="0" u="none" strike="noStrike" spc="0" baseline="0">
              <a:solidFill>
                <a:srgbClr val="000000"/>
              </a:solidFill>
              <a:latin typeface="Calibri"/>
              <a:ea typeface="Meiryo UI" panose="020B0604030504040204" pitchFamily="50" charset="-128"/>
              <a:cs typeface="Calibri"/>
            </a:rPr>
            <a:pPr algn="l">
              <a:lnSpc>
                <a:spcPts val="1800"/>
              </a:lnSpc>
            </a:pPr>
            <a:t>10月7日
申込締切</a:t>
          </a:fld>
          <a:endParaRPr kumimoji="1" lang="ja-JP" altLang="en-US" sz="1100" spc="0" baseline="0">
            <a:latin typeface="+mn-lt"/>
            <a:ea typeface="Meiryo UI" panose="020B0604030504040204" pitchFamily="50" charset="-128"/>
          </a:endParaRPr>
        </a:p>
      </xdr:txBody>
    </xdr:sp>
    <xdr:clientData/>
  </xdr:twoCellAnchor>
  <xdr:twoCellAnchor>
    <xdr:from>
      <xdr:col>3</xdr:col>
      <xdr:colOff>390525</xdr:colOff>
      <xdr:row>21</xdr:row>
      <xdr:rowOff>9524</xdr:rowOff>
    </xdr:from>
    <xdr:to>
      <xdr:col>3</xdr:col>
      <xdr:colOff>1722525</xdr:colOff>
      <xdr:row>24</xdr:row>
      <xdr:rowOff>238574</xdr:rowOff>
    </xdr:to>
    <xdr:sp macro="" textlink="$M$24">
      <xdr:nvSpPr>
        <xdr:cNvPr id="6" name="角丸四角形 15">
          <a:extLst>
            <a:ext uri="{FF2B5EF4-FFF2-40B4-BE49-F238E27FC236}">
              <a16:creationId xmlns:a16="http://schemas.microsoft.com/office/drawing/2014/main" id="{00000000-0008-0000-0400-000006000000}"/>
            </a:ext>
          </a:extLst>
        </xdr:cNvPr>
        <xdr:cNvSpPr/>
      </xdr:nvSpPr>
      <xdr:spPr>
        <a:xfrm>
          <a:off x="1962150" y="8362949"/>
          <a:ext cx="1332000" cy="9720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nchorCtr="1"/>
        <a:lstStyle/>
        <a:p>
          <a:pPr algn="l">
            <a:lnSpc>
              <a:spcPts val="1800"/>
            </a:lnSpc>
          </a:pPr>
          <a:fld id="{E0EE784D-3BC3-4D49-BCC1-89487C3B2D6B}" type="TxLink">
            <a:rPr kumimoji="1" lang="en-US" altLang="en-US" sz="1100" b="0" i="0" u="none" strike="noStrike">
              <a:solidFill>
                <a:srgbClr val="000000"/>
              </a:solidFill>
              <a:latin typeface="Calibri"/>
              <a:ea typeface="Meiryo UI" panose="020B0604030504040204" pitchFamily="50" charset="-128"/>
              <a:cs typeface="Calibri"/>
            </a:rPr>
            <a:pPr algn="l">
              <a:lnSpc>
                <a:spcPts val="1800"/>
              </a:lnSpc>
            </a:pPr>
            <a:t>10月13日～
バイヤーによる
商談企業選定</a:t>
          </a:fld>
          <a:endParaRPr kumimoji="1" lang="ja-JP" altLang="en-US" sz="1100">
            <a:latin typeface="+mn-lt"/>
            <a:ea typeface="Meiryo UI" panose="020B0604030504040204" pitchFamily="50" charset="-128"/>
          </a:endParaRPr>
        </a:p>
      </xdr:txBody>
    </xdr:sp>
    <xdr:clientData/>
  </xdr:twoCellAnchor>
  <xdr:twoCellAnchor>
    <xdr:from>
      <xdr:col>3</xdr:col>
      <xdr:colOff>2390775</xdr:colOff>
      <xdr:row>20</xdr:row>
      <xdr:rowOff>247649</xdr:rowOff>
    </xdr:from>
    <xdr:to>
      <xdr:col>5</xdr:col>
      <xdr:colOff>271500</xdr:colOff>
      <xdr:row>24</xdr:row>
      <xdr:rowOff>229049</xdr:rowOff>
    </xdr:to>
    <xdr:sp macro="" textlink="$P$24">
      <xdr:nvSpPr>
        <xdr:cNvPr id="7" name="角丸四角形 15">
          <a:extLst>
            <a:ext uri="{FF2B5EF4-FFF2-40B4-BE49-F238E27FC236}">
              <a16:creationId xmlns:a16="http://schemas.microsoft.com/office/drawing/2014/main" id="{00000000-0008-0000-0400-000007000000}"/>
            </a:ext>
          </a:extLst>
        </xdr:cNvPr>
        <xdr:cNvSpPr/>
      </xdr:nvSpPr>
      <xdr:spPr>
        <a:xfrm>
          <a:off x="3962400" y="7077074"/>
          <a:ext cx="1224000" cy="9720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nchorCtr="1"/>
        <a:lstStyle/>
        <a:p>
          <a:pPr algn="l">
            <a:lnSpc>
              <a:spcPts val="1800"/>
            </a:lnSpc>
          </a:pPr>
          <a:fld id="{02E8D2DD-F445-4AB8-9FA1-884DA5547486}" type="TxLink">
            <a:rPr kumimoji="1" lang="en-US" altLang="en-US" sz="1100" b="0" i="0" u="none" strike="noStrike">
              <a:solidFill>
                <a:srgbClr val="000000"/>
              </a:solidFill>
              <a:latin typeface="Calibri"/>
              <a:ea typeface="Meiryo UI" panose="020B0604030504040204" pitchFamily="50" charset="-128"/>
              <a:cs typeface="Calibri"/>
            </a:rPr>
            <a:pPr algn="l">
              <a:lnSpc>
                <a:spcPts val="1800"/>
              </a:lnSpc>
            </a:pPr>
            <a:t>11月10日頃
商談可否の
連絡</a:t>
          </a:fld>
          <a:endParaRPr kumimoji="1" lang="ja-JP" altLang="en-US" sz="1100">
            <a:latin typeface="+mn-lt"/>
            <a:ea typeface="Meiryo UI" panose="020B0604030504040204" pitchFamily="50" charset="-128"/>
          </a:endParaRPr>
        </a:p>
      </xdr:txBody>
    </xdr:sp>
    <xdr:clientData/>
  </xdr:twoCellAnchor>
  <xdr:twoCellAnchor>
    <xdr:from>
      <xdr:col>7</xdr:col>
      <xdr:colOff>171449</xdr:colOff>
      <xdr:row>20</xdr:row>
      <xdr:rowOff>247649</xdr:rowOff>
    </xdr:from>
    <xdr:to>
      <xdr:col>7</xdr:col>
      <xdr:colOff>1395449</xdr:colOff>
      <xdr:row>24</xdr:row>
      <xdr:rowOff>229049</xdr:rowOff>
    </xdr:to>
    <xdr:sp macro="" textlink="$S$24">
      <xdr:nvSpPr>
        <xdr:cNvPr id="8" name="角丸四角形 15">
          <a:extLst>
            <a:ext uri="{FF2B5EF4-FFF2-40B4-BE49-F238E27FC236}">
              <a16:creationId xmlns:a16="http://schemas.microsoft.com/office/drawing/2014/main" id="{00000000-0008-0000-0400-000008000000}"/>
            </a:ext>
          </a:extLst>
        </xdr:cNvPr>
        <xdr:cNvSpPr/>
      </xdr:nvSpPr>
      <xdr:spPr>
        <a:xfrm>
          <a:off x="5867399" y="7077074"/>
          <a:ext cx="1224000" cy="97200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nchorCtr="1"/>
        <a:lstStyle/>
        <a:p>
          <a:pPr algn="l">
            <a:lnSpc>
              <a:spcPts val="1800"/>
            </a:lnSpc>
          </a:pPr>
          <a:fld id="{A193651A-3C2B-4F50-80D2-AC75314BB32A}" type="TxLink">
            <a:rPr kumimoji="1" lang="en-US" altLang="en-US" sz="1100" b="0" i="0" u="none" strike="noStrike">
              <a:solidFill>
                <a:srgbClr val="000000"/>
              </a:solidFill>
              <a:latin typeface="Calibri"/>
              <a:ea typeface="Meiryo UI" panose="020B0604030504040204" pitchFamily="50" charset="-128"/>
              <a:cs typeface="Calibri"/>
            </a:rPr>
            <a:pPr algn="l">
              <a:lnSpc>
                <a:spcPts val="1800"/>
              </a:lnSpc>
            </a:pPr>
            <a:t>11月24日
　　 ・25日
商談会開催</a:t>
          </a:fld>
          <a:endParaRPr kumimoji="1" lang="ja-JP" altLang="en-US" sz="1100">
            <a:latin typeface="+mn-lt"/>
            <a:ea typeface="Meiryo UI" panose="020B0604030504040204" pitchFamily="50" charset="-128"/>
          </a:endParaRPr>
        </a:p>
      </xdr:txBody>
    </xdr:sp>
    <xdr:clientData/>
  </xdr:twoCellAnchor>
  <xdr:twoCellAnchor>
    <xdr:from>
      <xdr:col>6</xdr:col>
      <xdr:colOff>85725</xdr:colOff>
      <xdr:row>22</xdr:row>
      <xdr:rowOff>142875</xdr:rowOff>
    </xdr:from>
    <xdr:to>
      <xdr:col>6</xdr:col>
      <xdr:colOff>381000</xdr:colOff>
      <xdr:row>23</xdr:row>
      <xdr:rowOff>133350</xdr:rowOff>
    </xdr:to>
    <xdr:sp macro="" textlink="">
      <xdr:nvSpPr>
        <xdr:cNvPr id="9" name="二等辺三角形 8">
          <a:extLst>
            <a:ext uri="{FF2B5EF4-FFF2-40B4-BE49-F238E27FC236}">
              <a16:creationId xmlns:a16="http://schemas.microsoft.com/office/drawing/2014/main" id="{00000000-0008-0000-0400-000009000000}"/>
            </a:ext>
          </a:extLst>
        </xdr:cNvPr>
        <xdr:cNvSpPr/>
      </xdr:nvSpPr>
      <xdr:spPr>
        <a:xfrm rot="5400000">
          <a:off x="5419725" y="7439025"/>
          <a:ext cx="238125" cy="295275"/>
        </a:xfrm>
        <a:prstGeom prst="triangle">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976" Type="http://schemas.openxmlformats.org/officeDocument/2006/relationships/ctrlProp" Target="../ctrlProps/ctrlProp973.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836" Type="http://schemas.openxmlformats.org/officeDocument/2006/relationships/ctrlProp" Target="../ctrlProps/ctrlProp833.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903" Type="http://schemas.openxmlformats.org/officeDocument/2006/relationships/ctrlProp" Target="../ctrlProps/ctrlProp900.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987" Type="http://schemas.openxmlformats.org/officeDocument/2006/relationships/ctrlProp" Target="../ctrlProps/ctrlProp984.xml"/><Relationship Id="rId181" Type="http://schemas.openxmlformats.org/officeDocument/2006/relationships/ctrlProp" Target="../ctrlProps/ctrlProp178.xml"/><Relationship Id="rId402" Type="http://schemas.openxmlformats.org/officeDocument/2006/relationships/ctrlProp" Target="../ctrlProps/ctrlProp399.xml"/><Relationship Id="rId847" Type="http://schemas.openxmlformats.org/officeDocument/2006/relationships/ctrlProp" Target="../ctrlProps/ctrlProp844.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914" Type="http://schemas.openxmlformats.org/officeDocument/2006/relationships/ctrlProp" Target="../ctrlProps/ctrlProp911.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998" Type="http://schemas.openxmlformats.org/officeDocument/2006/relationships/ctrlProp" Target="../ctrlProps/ctrlProp995.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858" Type="http://schemas.openxmlformats.org/officeDocument/2006/relationships/ctrlProp" Target="../ctrlProps/ctrlProp855.xml"/><Relationship Id="rId497" Type="http://schemas.openxmlformats.org/officeDocument/2006/relationships/ctrlProp" Target="../ctrlProps/ctrlProp494.xml"/><Relationship Id="rId620" Type="http://schemas.openxmlformats.org/officeDocument/2006/relationships/ctrlProp" Target="../ctrlProps/ctrlProp617.xml"/><Relationship Id="rId718" Type="http://schemas.openxmlformats.org/officeDocument/2006/relationships/ctrlProp" Target="../ctrlProps/ctrlProp715.xml"/><Relationship Id="rId925" Type="http://schemas.openxmlformats.org/officeDocument/2006/relationships/ctrlProp" Target="../ctrlProps/ctrlProp922.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771" Type="http://schemas.openxmlformats.org/officeDocument/2006/relationships/ctrlProp" Target="../ctrlProps/ctrlProp768.xml"/><Relationship Id="rId869" Type="http://schemas.openxmlformats.org/officeDocument/2006/relationships/ctrlProp" Target="../ctrlProps/ctrlProp866.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270" Type="http://schemas.openxmlformats.org/officeDocument/2006/relationships/ctrlProp" Target="../ctrlProps/ctrlProp267.xml"/><Relationship Id="rId936" Type="http://schemas.openxmlformats.org/officeDocument/2006/relationships/ctrlProp" Target="../ctrlProps/ctrlProp93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82" Type="http://schemas.openxmlformats.org/officeDocument/2006/relationships/ctrlProp" Target="../ctrlProps/ctrlProp779.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281" Type="http://schemas.openxmlformats.org/officeDocument/2006/relationships/ctrlProp" Target="../ctrlProps/ctrlProp278.xml"/><Relationship Id="rId502" Type="http://schemas.openxmlformats.org/officeDocument/2006/relationships/ctrlProp" Target="../ctrlProps/ctrlProp499.xml"/><Relationship Id="rId947" Type="http://schemas.openxmlformats.org/officeDocument/2006/relationships/ctrlProp" Target="../ctrlProps/ctrlProp944.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93" Type="http://schemas.openxmlformats.org/officeDocument/2006/relationships/ctrlProp" Target="../ctrlProps/ctrlProp790.xml"/><Relationship Id="rId807" Type="http://schemas.openxmlformats.org/officeDocument/2006/relationships/ctrlProp" Target="../ctrlProps/ctrlProp804.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292" Type="http://schemas.openxmlformats.org/officeDocument/2006/relationships/ctrlProp" Target="../ctrlProps/ctrlProp289.xml"/><Relationship Id="rId306" Type="http://schemas.openxmlformats.org/officeDocument/2006/relationships/ctrlProp" Target="../ctrlProps/ctrlProp303.xml"/><Relationship Id="rId860" Type="http://schemas.openxmlformats.org/officeDocument/2006/relationships/ctrlProp" Target="../ctrlProps/ctrlProp857.xml"/><Relationship Id="rId958" Type="http://schemas.openxmlformats.org/officeDocument/2006/relationships/ctrlProp" Target="../ctrlProps/ctrlProp955.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720" Type="http://schemas.openxmlformats.org/officeDocument/2006/relationships/ctrlProp" Target="../ctrlProps/ctrlProp717.xml"/><Relationship Id="rId818" Type="http://schemas.openxmlformats.org/officeDocument/2006/relationships/ctrlProp" Target="../ctrlProps/ctrlProp815.xml"/><Relationship Id="rId152" Type="http://schemas.openxmlformats.org/officeDocument/2006/relationships/ctrlProp" Target="../ctrlProps/ctrlProp149.xml"/><Relationship Id="rId457" Type="http://schemas.openxmlformats.org/officeDocument/2006/relationships/ctrlProp" Target="../ctrlProps/ctrlProp454.xml"/><Relationship Id="rId1003" Type="http://schemas.openxmlformats.org/officeDocument/2006/relationships/ctrlProp" Target="../ctrlProps/ctrlProp1000.xml"/><Relationship Id="rId664" Type="http://schemas.openxmlformats.org/officeDocument/2006/relationships/ctrlProp" Target="../ctrlProps/ctrlProp661.xml"/><Relationship Id="rId871" Type="http://schemas.openxmlformats.org/officeDocument/2006/relationships/ctrlProp" Target="../ctrlProps/ctrlProp868.xml"/><Relationship Id="rId969" Type="http://schemas.openxmlformats.org/officeDocument/2006/relationships/ctrlProp" Target="../ctrlProps/ctrlProp966.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829" Type="http://schemas.openxmlformats.org/officeDocument/2006/relationships/ctrlProp" Target="../ctrlProps/ctrlProp826.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882" Type="http://schemas.openxmlformats.org/officeDocument/2006/relationships/ctrlProp" Target="../ctrlProps/ctrlProp879.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742" Type="http://schemas.openxmlformats.org/officeDocument/2006/relationships/ctrlProp" Target="../ctrlProps/ctrlProp73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79" Type="http://schemas.openxmlformats.org/officeDocument/2006/relationships/ctrlProp" Target="../ctrlProps/ctrlProp476.xml"/><Relationship Id="rId686" Type="http://schemas.openxmlformats.org/officeDocument/2006/relationships/ctrlProp" Target="../ctrlProps/ctrlProp683.xml"/><Relationship Id="rId893" Type="http://schemas.openxmlformats.org/officeDocument/2006/relationships/ctrlProp" Target="../ctrlProps/ctrlProp890.xml"/><Relationship Id="rId907" Type="http://schemas.openxmlformats.org/officeDocument/2006/relationships/ctrlProp" Target="../ctrlProps/ctrlProp904.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753" Type="http://schemas.openxmlformats.org/officeDocument/2006/relationships/ctrlProp" Target="../ctrlProps/ctrlProp750.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960" Type="http://schemas.openxmlformats.org/officeDocument/2006/relationships/ctrlProp" Target="../ctrlProps/ctrlProp957.xml"/><Relationship Id="rId392" Type="http://schemas.openxmlformats.org/officeDocument/2006/relationships/ctrlProp" Target="../ctrlProps/ctrlProp389.xml"/><Relationship Id="rId613" Type="http://schemas.openxmlformats.org/officeDocument/2006/relationships/ctrlProp" Target="../ctrlProps/ctrlProp610.xml"/><Relationship Id="rId697" Type="http://schemas.openxmlformats.org/officeDocument/2006/relationships/ctrlProp" Target="../ctrlProps/ctrlProp694.xml"/><Relationship Id="rId820" Type="http://schemas.openxmlformats.org/officeDocument/2006/relationships/ctrlProp" Target="../ctrlProps/ctrlProp817.xml"/><Relationship Id="rId918" Type="http://schemas.openxmlformats.org/officeDocument/2006/relationships/ctrlProp" Target="../ctrlProps/ctrlProp915.xml"/><Relationship Id="rId252" Type="http://schemas.openxmlformats.org/officeDocument/2006/relationships/ctrlProp" Target="../ctrlProps/ctrlProp249.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764" Type="http://schemas.openxmlformats.org/officeDocument/2006/relationships/ctrlProp" Target="../ctrlProps/ctrlProp761.xml"/><Relationship Id="rId971" Type="http://schemas.openxmlformats.org/officeDocument/2006/relationships/ctrlProp" Target="../ctrlProps/ctrlProp968.xml"/><Relationship Id="rId196" Type="http://schemas.openxmlformats.org/officeDocument/2006/relationships/ctrlProp" Target="../ctrlProps/ctrlProp193.xml"/><Relationship Id="rId417" Type="http://schemas.openxmlformats.org/officeDocument/2006/relationships/ctrlProp" Target="../ctrlProps/ctrlProp414.xml"/><Relationship Id="rId624" Type="http://schemas.openxmlformats.org/officeDocument/2006/relationships/ctrlProp" Target="../ctrlProps/ctrlProp621.xml"/><Relationship Id="rId831" Type="http://schemas.openxmlformats.org/officeDocument/2006/relationships/ctrlProp" Target="../ctrlProps/ctrlProp828.xml"/><Relationship Id="rId263" Type="http://schemas.openxmlformats.org/officeDocument/2006/relationships/ctrlProp" Target="../ctrlProps/ctrlProp260.xml"/><Relationship Id="rId470" Type="http://schemas.openxmlformats.org/officeDocument/2006/relationships/ctrlProp" Target="../ctrlProps/ctrlProp467.xml"/><Relationship Id="rId929" Type="http://schemas.openxmlformats.org/officeDocument/2006/relationships/ctrlProp" Target="../ctrlProps/ctrlProp926.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75" Type="http://schemas.openxmlformats.org/officeDocument/2006/relationships/ctrlProp" Target="../ctrlProps/ctrlProp772.xml"/><Relationship Id="rId982" Type="http://schemas.openxmlformats.org/officeDocument/2006/relationships/ctrlProp" Target="../ctrlProps/ctrlProp979.xml"/><Relationship Id="rId428" Type="http://schemas.openxmlformats.org/officeDocument/2006/relationships/ctrlProp" Target="../ctrlProps/ctrlProp425.xml"/><Relationship Id="rId635" Type="http://schemas.openxmlformats.org/officeDocument/2006/relationships/ctrlProp" Target="../ctrlProps/ctrlProp632.xml"/><Relationship Id="rId842" Type="http://schemas.openxmlformats.org/officeDocument/2006/relationships/ctrlProp" Target="../ctrlProps/ctrlProp839.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69" Type="http://schemas.openxmlformats.org/officeDocument/2006/relationships/ctrlProp" Target="../ctrlProps/ctrlProp66.xml"/><Relationship Id="rId134" Type="http://schemas.openxmlformats.org/officeDocument/2006/relationships/ctrlProp" Target="../ctrlProps/ctrlProp131.xml"/><Relationship Id="rId579" Type="http://schemas.openxmlformats.org/officeDocument/2006/relationships/ctrlProp" Target="../ctrlProps/ctrlProp576.xml"/><Relationship Id="rId786" Type="http://schemas.openxmlformats.org/officeDocument/2006/relationships/ctrlProp" Target="../ctrlProps/ctrlProp783.xml"/><Relationship Id="rId993" Type="http://schemas.openxmlformats.org/officeDocument/2006/relationships/ctrlProp" Target="../ctrlProps/ctrlProp990.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590" Type="http://schemas.openxmlformats.org/officeDocument/2006/relationships/ctrlProp" Target="../ctrlProps/ctrlProp587.xml"/><Relationship Id="rId604" Type="http://schemas.openxmlformats.org/officeDocument/2006/relationships/ctrlProp" Target="../ctrlProps/ctrlProp601.xml"/><Relationship Id="rId646" Type="http://schemas.openxmlformats.org/officeDocument/2006/relationships/ctrlProp" Target="../ctrlProps/ctrlProp643.xml"/><Relationship Id="rId811" Type="http://schemas.openxmlformats.org/officeDocument/2006/relationships/ctrlProp" Target="../ctrlProps/ctrlProp808.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688" Type="http://schemas.openxmlformats.org/officeDocument/2006/relationships/ctrlProp" Target="../ctrlProps/ctrlProp685.xml"/><Relationship Id="rId853" Type="http://schemas.openxmlformats.org/officeDocument/2006/relationships/ctrlProp" Target="../ctrlProps/ctrlProp850.xml"/><Relationship Id="rId895" Type="http://schemas.openxmlformats.org/officeDocument/2006/relationships/ctrlProp" Target="../ctrlProps/ctrlProp892.xml"/><Relationship Id="rId909" Type="http://schemas.openxmlformats.org/officeDocument/2006/relationships/ctrlProp" Target="../ctrlProps/ctrlProp906.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548" Type="http://schemas.openxmlformats.org/officeDocument/2006/relationships/ctrlProp" Target="../ctrlProps/ctrlProp545.xml"/><Relationship Id="rId713" Type="http://schemas.openxmlformats.org/officeDocument/2006/relationships/ctrlProp" Target="../ctrlProps/ctrlProp710.xml"/><Relationship Id="rId755" Type="http://schemas.openxmlformats.org/officeDocument/2006/relationships/ctrlProp" Target="../ctrlProps/ctrlProp752.xml"/><Relationship Id="rId797" Type="http://schemas.openxmlformats.org/officeDocument/2006/relationships/ctrlProp" Target="../ctrlProps/ctrlProp794.xml"/><Relationship Id="rId920" Type="http://schemas.openxmlformats.org/officeDocument/2006/relationships/ctrlProp" Target="../ctrlProps/ctrlProp917.xml"/><Relationship Id="rId962" Type="http://schemas.openxmlformats.org/officeDocument/2006/relationships/ctrlProp" Target="../ctrlProps/ctrlProp959.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822" Type="http://schemas.openxmlformats.org/officeDocument/2006/relationships/ctrlProp" Target="../ctrlProps/ctrlProp819.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699" Type="http://schemas.openxmlformats.org/officeDocument/2006/relationships/ctrlProp" Target="../ctrlProps/ctrlProp696.xml"/><Relationship Id="rId864" Type="http://schemas.openxmlformats.org/officeDocument/2006/relationships/ctrlProp" Target="../ctrlProps/ctrlProp86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724" Type="http://schemas.openxmlformats.org/officeDocument/2006/relationships/ctrlProp" Target="../ctrlProps/ctrlProp721.xml"/><Relationship Id="rId766" Type="http://schemas.openxmlformats.org/officeDocument/2006/relationships/ctrlProp" Target="../ctrlProps/ctrlProp763.xml"/><Relationship Id="rId931" Type="http://schemas.openxmlformats.org/officeDocument/2006/relationships/ctrlProp" Target="../ctrlProps/ctrlProp928.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973" Type="http://schemas.openxmlformats.org/officeDocument/2006/relationships/ctrlProp" Target="../ctrlProps/ctrlProp970.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833" Type="http://schemas.openxmlformats.org/officeDocument/2006/relationships/ctrlProp" Target="../ctrlProps/ctrlProp830.xml"/><Relationship Id="rId875" Type="http://schemas.openxmlformats.org/officeDocument/2006/relationships/ctrlProp" Target="../ctrlProps/ctrlProp872.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735" Type="http://schemas.openxmlformats.org/officeDocument/2006/relationships/ctrlProp" Target="../ctrlProps/ctrlProp732.xml"/><Relationship Id="rId900" Type="http://schemas.openxmlformats.org/officeDocument/2006/relationships/ctrlProp" Target="../ctrlProps/ctrlProp897.xml"/><Relationship Id="rId942" Type="http://schemas.openxmlformats.org/officeDocument/2006/relationships/ctrlProp" Target="../ctrlProps/ctrlProp939.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77" Type="http://schemas.openxmlformats.org/officeDocument/2006/relationships/ctrlProp" Target="../ctrlProps/ctrlProp774.xml"/><Relationship Id="rId984" Type="http://schemas.openxmlformats.org/officeDocument/2006/relationships/ctrlProp" Target="../ctrlProps/ctrlProp981.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679" Type="http://schemas.openxmlformats.org/officeDocument/2006/relationships/ctrlProp" Target="../ctrlProps/ctrlProp676.xml"/><Relationship Id="rId802" Type="http://schemas.openxmlformats.org/officeDocument/2006/relationships/ctrlProp" Target="../ctrlProps/ctrlProp799.xml"/><Relationship Id="rId844" Type="http://schemas.openxmlformats.org/officeDocument/2006/relationships/ctrlProp" Target="../ctrlProps/ctrlProp841.xml"/><Relationship Id="rId886" Type="http://schemas.openxmlformats.org/officeDocument/2006/relationships/ctrlProp" Target="../ctrlProps/ctrlProp883.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690" Type="http://schemas.openxmlformats.org/officeDocument/2006/relationships/ctrlProp" Target="../ctrlProps/ctrlProp687.xml"/><Relationship Id="rId704" Type="http://schemas.openxmlformats.org/officeDocument/2006/relationships/ctrlProp" Target="../ctrlProps/ctrlProp701.xml"/><Relationship Id="rId746" Type="http://schemas.openxmlformats.org/officeDocument/2006/relationships/ctrlProp" Target="../ctrlProps/ctrlProp743.xml"/><Relationship Id="rId911" Type="http://schemas.openxmlformats.org/officeDocument/2006/relationships/ctrlProp" Target="../ctrlProps/ctrlProp908.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953" Type="http://schemas.openxmlformats.org/officeDocument/2006/relationships/ctrlProp" Target="../ctrlProps/ctrlProp950.xml"/><Relationship Id="rId995" Type="http://schemas.openxmlformats.org/officeDocument/2006/relationships/ctrlProp" Target="../ctrlProps/ctrlProp992.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648" Type="http://schemas.openxmlformats.org/officeDocument/2006/relationships/ctrlProp" Target="../ctrlProps/ctrlProp645.xml"/><Relationship Id="rId813" Type="http://schemas.openxmlformats.org/officeDocument/2006/relationships/ctrlProp" Target="../ctrlProps/ctrlProp810.xml"/><Relationship Id="rId855" Type="http://schemas.openxmlformats.org/officeDocument/2006/relationships/ctrlProp" Target="../ctrlProps/ctrlProp85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897" Type="http://schemas.openxmlformats.org/officeDocument/2006/relationships/ctrlProp" Target="../ctrlProps/ctrlProp894.xml"/><Relationship Id="rId922" Type="http://schemas.openxmlformats.org/officeDocument/2006/relationships/ctrlProp" Target="../ctrlProps/ctrlProp919.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757" Type="http://schemas.openxmlformats.org/officeDocument/2006/relationships/ctrlProp" Target="../ctrlProps/ctrlProp754.xml"/><Relationship Id="rId799" Type="http://schemas.openxmlformats.org/officeDocument/2006/relationships/ctrlProp" Target="../ctrlProps/ctrlProp796.xml"/><Relationship Id="rId964" Type="http://schemas.openxmlformats.org/officeDocument/2006/relationships/ctrlProp" Target="../ctrlProps/ctrlProp96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617" Type="http://schemas.openxmlformats.org/officeDocument/2006/relationships/ctrlProp" Target="../ctrlProps/ctrlProp614.xml"/><Relationship Id="rId659" Type="http://schemas.openxmlformats.org/officeDocument/2006/relationships/ctrlProp" Target="../ctrlProps/ctrlProp656.xml"/><Relationship Id="rId824" Type="http://schemas.openxmlformats.org/officeDocument/2006/relationships/ctrlProp" Target="../ctrlProps/ctrlProp821.xml"/><Relationship Id="rId866" Type="http://schemas.openxmlformats.org/officeDocument/2006/relationships/ctrlProp" Target="../ctrlProps/ctrlProp86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670" Type="http://schemas.openxmlformats.org/officeDocument/2006/relationships/ctrlProp" Target="../ctrlProps/ctrlProp667.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726" Type="http://schemas.openxmlformats.org/officeDocument/2006/relationships/ctrlProp" Target="../ctrlProps/ctrlProp723.xml"/><Relationship Id="rId768" Type="http://schemas.openxmlformats.org/officeDocument/2006/relationships/ctrlProp" Target="../ctrlProps/ctrlProp765.xml"/><Relationship Id="rId933" Type="http://schemas.openxmlformats.org/officeDocument/2006/relationships/ctrlProp" Target="../ctrlProps/ctrlProp930.xml"/><Relationship Id="rId975" Type="http://schemas.openxmlformats.org/officeDocument/2006/relationships/ctrlProp" Target="../ctrlProps/ctrlProp972.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628" Type="http://schemas.openxmlformats.org/officeDocument/2006/relationships/ctrlProp" Target="../ctrlProps/ctrlProp625.xml"/><Relationship Id="rId835" Type="http://schemas.openxmlformats.org/officeDocument/2006/relationships/ctrlProp" Target="../ctrlProps/ctrlProp83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877" Type="http://schemas.openxmlformats.org/officeDocument/2006/relationships/ctrlProp" Target="../ctrlProps/ctrlProp874.xml"/><Relationship Id="rId127" Type="http://schemas.openxmlformats.org/officeDocument/2006/relationships/ctrlProp" Target="../ctrlProps/ctrlProp124.xml"/><Relationship Id="rId681" Type="http://schemas.openxmlformats.org/officeDocument/2006/relationships/ctrlProp" Target="../ctrlProps/ctrlProp678.xml"/><Relationship Id="rId737" Type="http://schemas.openxmlformats.org/officeDocument/2006/relationships/ctrlProp" Target="../ctrlProps/ctrlProp734.xml"/><Relationship Id="rId779" Type="http://schemas.openxmlformats.org/officeDocument/2006/relationships/ctrlProp" Target="../ctrlProps/ctrlProp776.xml"/><Relationship Id="rId902" Type="http://schemas.openxmlformats.org/officeDocument/2006/relationships/ctrlProp" Target="../ctrlProps/ctrlProp899.xml"/><Relationship Id="rId944" Type="http://schemas.openxmlformats.org/officeDocument/2006/relationships/ctrlProp" Target="../ctrlProps/ctrlProp941.xml"/><Relationship Id="rId986" Type="http://schemas.openxmlformats.org/officeDocument/2006/relationships/ctrlProp" Target="../ctrlProps/ctrlProp983.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639" Type="http://schemas.openxmlformats.org/officeDocument/2006/relationships/ctrlProp" Target="../ctrlProps/ctrlProp636.xml"/><Relationship Id="rId790" Type="http://schemas.openxmlformats.org/officeDocument/2006/relationships/ctrlProp" Target="../ctrlProps/ctrlProp787.xml"/><Relationship Id="rId804" Type="http://schemas.openxmlformats.org/officeDocument/2006/relationships/ctrlProp" Target="../ctrlProps/ctrlProp801.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650" Type="http://schemas.openxmlformats.org/officeDocument/2006/relationships/ctrlProp" Target="../ctrlProps/ctrlProp647.xml"/><Relationship Id="rId846" Type="http://schemas.openxmlformats.org/officeDocument/2006/relationships/ctrlProp" Target="../ctrlProps/ctrlProp843.xml"/><Relationship Id="rId888" Type="http://schemas.openxmlformats.org/officeDocument/2006/relationships/ctrlProp" Target="../ctrlProps/ctrlProp885.xml"/><Relationship Id="rId303" Type="http://schemas.openxmlformats.org/officeDocument/2006/relationships/ctrlProp" Target="../ctrlProps/ctrlProp300.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748" Type="http://schemas.openxmlformats.org/officeDocument/2006/relationships/ctrlProp" Target="../ctrlProps/ctrlProp745.xml"/><Relationship Id="rId913" Type="http://schemas.openxmlformats.org/officeDocument/2006/relationships/ctrlProp" Target="../ctrlProps/ctrlProp910.xml"/><Relationship Id="rId955" Type="http://schemas.openxmlformats.org/officeDocument/2006/relationships/ctrlProp" Target="../ctrlProps/ctrlProp95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815" Type="http://schemas.openxmlformats.org/officeDocument/2006/relationships/ctrlProp" Target="../ctrlProps/ctrlProp812.xml"/><Relationship Id="rId997" Type="http://schemas.openxmlformats.org/officeDocument/2006/relationships/ctrlProp" Target="../ctrlProps/ctrlProp99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857" Type="http://schemas.openxmlformats.org/officeDocument/2006/relationships/ctrlProp" Target="../ctrlProps/ctrlProp854.xml"/><Relationship Id="rId899" Type="http://schemas.openxmlformats.org/officeDocument/2006/relationships/ctrlProp" Target="../ctrlProps/ctrlProp896.xml"/><Relationship Id="rId1000" Type="http://schemas.openxmlformats.org/officeDocument/2006/relationships/ctrlProp" Target="../ctrlProps/ctrlProp997.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717" Type="http://schemas.openxmlformats.org/officeDocument/2006/relationships/ctrlProp" Target="../ctrlProps/ctrlProp714.xml"/><Relationship Id="rId759" Type="http://schemas.openxmlformats.org/officeDocument/2006/relationships/ctrlProp" Target="../ctrlProps/ctrlProp756.xml"/><Relationship Id="rId924" Type="http://schemas.openxmlformats.org/officeDocument/2006/relationships/ctrlProp" Target="../ctrlProps/ctrlProp921.xml"/><Relationship Id="rId966" Type="http://schemas.openxmlformats.org/officeDocument/2006/relationships/ctrlProp" Target="../ctrlProps/ctrlProp96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770" Type="http://schemas.openxmlformats.org/officeDocument/2006/relationships/ctrlProp" Target="../ctrlProps/ctrlProp767.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826" Type="http://schemas.openxmlformats.org/officeDocument/2006/relationships/ctrlProp" Target="../ctrlProps/ctrlProp823.xml"/><Relationship Id="rId868" Type="http://schemas.openxmlformats.org/officeDocument/2006/relationships/ctrlProp" Target="../ctrlProps/ctrlProp865.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728" Type="http://schemas.openxmlformats.org/officeDocument/2006/relationships/ctrlProp" Target="../ctrlProps/ctrlProp725.xml"/><Relationship Id="rId935" Type="http://schemas.openxmlformats.org/officeDocument/2006/relationships/ctrlProp" Target="../ctrlProps/ctrlProp93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977" Type="http://schemas.openxmlformats.org/officeDocument/2006/relationships/ctrlProp" Target="../ctrlProps/ctrlProp974.xml"/><Relationship Id="rId171" Type="http://schemas.openxmlformats.org/officeDocument/2006/relationships/ctrlProp" Target="../ctrlProps/ctrlProp168.xml"/><Relationship Id="rId227" Type="http://schemas.openxmlformats.org/officeDocument/2006/relationships/ctrlProp" Target="../ctrlProps/ctrlProp224.xml"/><Relationship Id="rId781" Type="http://schemas.openxmlformats.org/officeDocument/2006/relationships/ctrlProp" Target="../ctrlProps/ctrlProp778.xml"/><Relationship Id="rId837" Type="http://schemas.openxmlformats.org/officeDocument/2006/relationships/ctrlProp" Target="../ctrlProps/ctrlProp834.xml"/><Relationship Id="rId879" Type="http://schemas.openxmlformats.org/officeDocument/2006/relationships/ctrlProp" Target="../ctrlProps/ctrlProp876.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739" Type="http://schemas.openxmlformats.org/officeDocument/2006/relationships/ctrlProp" Target="../ctrlProps/ctrlProp736.xml"/><Relationship Id="rId890" Type="http://schemas.openxmlformats.org/officeDocument/2006/relationships/ctrlProp" Target="../ctrlProps/ctrlProp887.xml"/><Relationship Id="rId904" Type="http://schemas.openxmlformats.org/officeDocument/2006/relationships/ctrlProp" Target="../ctrlProps/ctrlProp90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946" Type="http://schemas.openxmlformats.org/officeDocument/2006/relationships/ctrlProp" Target="../ctrlProps/ctrlProp943.xml"/><Relationship Id="rId988" Type="http://schemas.openxmlformats.org/officeDocument/2006/relationships/ctrlProp" Target="../ctrlProps/ctrlProp985.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750" Type="http://schemas.openxmlformats.org/officeDocument/2006/relationships/ctrlProp" Target="../ctrlProps/ctrlProp747.xml"/><Relationship Id="rId792" Type="http://schemas.openxmlformats.org/officeDocument/2006/relationships/ctrlProp" Target="../ctrlProps/ctrlProp789.xml"/><Relationship Id="rId806" Type="http://schemas.openxmlformats.org/officeDocument/2006/relationships/ctrlProp" Target="../ctrlProps/ctrlProp803.xml"/><Relationship Id="rId848" Type="http://schemas.openxmlformats.org/officeDocument/2006/relationships/ctrlProp" Target="../ctrlProps/ctrlProp845.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708" Type="http://schemas.openxmlformats.org/officeDocument/2006/relationships/ctrlProp" Target="../ctrlProps/ctrlProp705.xml"/><Relationship Id="rId915" Type="http://schemas.openxmlformats.org/officeDocument/2006/relationships/ctrlProp" Target="../ctrlProps/ctrlProp91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957" Type="http://schemas.openxmlformats.org/officeDocument/2006/relationships/ctrlProp" Target="../ctrlProps/ctrlProp954.xml"/><Relationship Id="rId999" Type="http://schemas.openxmlformats.org/officeDocument/2006/relationships/ctrlProp" Target="../ctrlProps/ctrlProp996.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761" Type="http://schemas.openxmlformats.org/officeDocument/2006/relationships/ctrlProp" Target="../ctrlProps/ctrlProp758.xml"/><Relationship Id="rId817" Type="http://schemas.openxmlformats.org/officeDocument/2006/relationships/ctrlProp" Target="../ctrlProps/ctrlProp814.xml"/><Relationship Id="rId859" Type="http://schemas.openxmlformats.org/officeDocument/2006/relationships/ctrlProp" Target="../ctrlProps/ctrlProp856.xml"/><Relationship Id="rId1002" Type="http://schemas.openxmlformats.org/officeDocument/2006/relationships/ctrlProp" Target="../ctrlProps/ctrlProp999.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870" Type="http://schemas.openxmlformats.org/officeDocument/2006/relationships/ctrlProp" Target="../ctrlProps/ctrlProp867.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719" Type="http://schemas.openxmlformats.org/officeDocument/2006/relationships/ctrlProp" Target="../ctrlProps/ctrlProp716.xml"/><Relationship Id="rId926" Type="http://schemas.openxmlformats.org/officeDocument/2006/relationships/ctrlProp" Target="../ctrlProps/ctrlProp923.xml"/><Relationship Id="rId968" Type="http://schemas.openxmlformats.org/officeDocument/2006/relationships/ctrlProp" Target="../ctrlProps/ctrlProp965.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30" Type="http://schemas.openxmlformats.org/officeDocument/2006/relationships/ctrlProp" Target="../ctrlProps/ctrlProp727.xml"/><Relationship Id="rId772" Type="http://schemas.openxmlformats.org/officeDocument/2006/relationships/ctrlProp" Target="../ctrlProps/ctrlProp769.xml"/><Relationship Id="rId828" Type="http://schemas.openxmlformats.org/officeDocument/2006/relationships/ctrlProp" Target="../ctrlProps/ctrlProp82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881" Type="http://schemas.openxmlformats.org/officeDocument/2006/relationships/ctrlProp" Target="../ctrlProps/ctrlProp878.xml"/><Relationship Id="rId937" Type="http://schemas.openxmlformats.org/officeDocument/2006/relationships/ctrlProp" Target="../ctrlProps/ctrlProp934.xml"/><Relationship Id="rId979" Type="http://schemas.openxmlformats.org/officeDocument/2006/relationships/ctrlProp" Target="../ctrlProps/ctrlProp976.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741" Type="http://schemas.openxmlformats.org/officeDocument/2006/relationships/ctrlProp" Target="../ctrlProps/ctrlProp738.xml"/><Relationship Id="rId783" Type="http://schemas.openxmlformats.org/officeDocument/2006/relationships/ctrlProp" Target="../ctrlProps/ctrlProp780.xml"/><Relationship Id="rId839" Type="http://schemas.openxmlformats.org/officeDocument/2006/relationships/ctrlProp" Target="../ctrlProps/ctrlProp836.xml"/><Relationship Id="rId990" Type="http://schemas.openxmlformats.org/officeDocument/2006/relationships/ctrlProp" Target="../ctrlProps/ctrlProp987.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850" Type="http://schemas.openxmlformats.org/officeDocument/2006/relationships/ctrlProp" Target="../ctrlProps/ctrlProp847.xml"/><Relationship Id="rId892" Type="http://schemas.openxmlformats.org/officeDocument/2006/relationships/ctrlProp" Target="../ctrlProps/ctrlProp889.xml"/><Relationship Id="rId906" Type="http://schemas.openxmlformats.org/officeDocument/2006/relationships/ctrlProp" Target="../ctrlProps/ctrlProp903.xml"/><Relationship Id="rId948" Type="http://schemas.openxmlformats.org/officeDocument/2006/relationships/ctrlProp" Target="../ctrlProps/ctrlProp94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710" Type="http://schemas.openxmlformats.org/officeDocument/2006/relationships/ctrlProp" Target="../ctrlProps/ctrlProp707.xml"/><Relationship Id="rId752" Type="http://schemas.openxmlformats.org/officeDocument/2006/relationships/ctrlProp" Target="../ctrlProps/ctrlProp749.xml"/><Relationship Id="rId808" Type="http://schemas.openxmlformats.org/officeDocument/2006/relationships/ctrlProp" Target="../ctrlProps/ctrlProp80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794" Type="http://schemas.openxmlformats.org/officeDocument/2006/relationships/ctrlProp" Target="../ctrlProps/ctrlProp791.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861" Type="http://schemas.openxmlformats.org/officeDocument/2006/relationships/ctrlProp" Target="../ctrlProps/ctrlProp858.xml"/><Relationship Id="rId917" Type="http://schemas.openxmlformats.org/officeDocument/2006/relationships/ctrlProp" Target="../ctrlProps/ctrlProp914.xml"/><Relationship Id="rId959" Type="http://schemas.openxmlformats.org/officeDocument/2006/relationships/ctrlProp" Target="../ctrlProps/ctrlProp95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721" Type="http://schemas.openxmlformats.org/officeDocument/2006/relationships/ctrlProp" Target="../ctrlProps/ctrlProp718.xml"/><Relationship Id="rId763" Type="http://schemas.openxmlformats.org/officeDocument/2006/relationships/ctrlProp" Target="../ctrlProps/ctrlProp760.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819" Type="http://schemas.openxmlformats.org/officeDocument/2006/relationships/ctrlProp" Target="../ctrlProps/ctrlProp816.xml"/><Relationship Id="rId970" Type="http://schemas.openxmlformats.org/officeDocument/2006/relationships/ctrlProp" Target="../ctrlProps/ctrlProp967.xml"/><Relationship Id="rId1004" Type="http://schemas.openxmlformats.org/officeDocument/2006/relationships/ctrlProp" Target="../ctrlProps/ctrlProp1001.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830" Type="http://schemas.openxmlformats.org/officeDocument/2006/relationships/ctrlProp" Target="../ctrlProps/ctrlProp827.xml"/><Relationship Id="rId872" Type="http://schemas.openxmlformats.org/officeDocument/2006/relationships/ctrlProp" Target="../ctrlProps/ctrlProp869.xml"/><Relationship Id="rId928" Type="http://schemas.openxmlformats.org/officeDocument/2006/relationships/ctrlProp" Target="../ctrlProps/ctrlProp92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732" Type="http://schemas.openxmlformats.org/officeDocument/2006/relationships/ctrlProp" Target="../ctrlProps/ctrlProp729.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774" Type="http://schemas.openxmlformats.org/officeDocument/2006/relationships/ctrlProp" Target="../ctrlProps/ctrlProp771.xml"/><Relationship Id="rId981" Type="http://schemas.openxmlformats.org/officeDocument/2006/relationships/ctrlProp" Target="../ctrlProps/ctrlProp978.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841" Type="http://schemas.openxmlformats.org/officeDocument/2006/relationships/ctrlProp" Target="../ctrlProps/ctrlProp838.xml"/><Relationship Id="rId883" Type="http://schemas.openxmlformats.org/officeDocument/2006/relationships/ctrlProp" Target="../ctrlProps/ctrlProp880.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939" Type="http://schemas.openxmlformats.org/officeDocument/2006/relationships/ctrlProp" Target="../ctrlProps/ctrlProp93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743" Type="http://schemas.openxmlformats.org/officeDocument/2006/relationships/ctrlProp" Target="../ctrlProps/ctrlProp740.xml"/><Relationship Id="rId785" Type="http://schemas.openxmlformats.org/officeDocument/2006/relationships/ctrlProp" Target="../ctrlProps/ctrlProp782.xml"/><Relationship Id="rId950" Type="http://schemas.openxmlformats.org/officeDocument/2006/relationships/ctrlProp" Target="../ctrlProps/ctrlProp947.xml"/><Relationship Id="rId992" Type="http://schemas.openxmlformats.org/officeDocument/2006/relationships/ctrlProp" Target="../ctrlProps/ctrlProp989.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810" Type="http://schemas.openxmlformats.org/officeDocument/2006/relationships/ctrlProp" Target="../ctrlProps/ctrlProp807.xml"/><Relationship Id="rId852" Type="http://schemas.openxmlformats.org/officeDocument/2006/relationships/ctrlProp" Target="../ctrlProps/ctrlProp849.xml"/><Relationship Id="rId908" Type="http://schemas.openxmlformats.org/officeDocument/2006/relationships/ctrlProp" Target="../ctrlProps/ctrlProp90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894" Type="http://schemas.openxmlformats.org/officeDocument/2006/relationships/ctrlProp" Target="../ctrlProps/ctrlProp89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796" Type="http://schemas.openxmlformats.org/officeDocument/2006/relationships/ctrlProp" Target="../ctrlProps/ctrlProp793.xml"/><Relationship Id="rId961" Type="http://schemas.openxmlformats.org/officeDocument/2006/relationships/ctrlProp" Target="../ctrlProps/ctrlProp958.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821" Type="http://schemas.openxmlformats.org/officeDocument/2006/relationships/ctrlProp" Target="../ctrlProps/ctrlProp818.xml"/><Relationship Id="rId863" Type="http://schemas.openxmlformats.org/officeDocument/2006/relationships/ctrlProp" Target="../ctrlProps/ctrlProp860.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919" Type="http://schemas.openxmlformats.org/officeDocument/2006/relationships/ctrlProp" Target="../ctrlProps/ctrlProp916.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930" Type="http://schemas.openxmlformats.org/officeDocument/2006/relationships/ctrlProp" Target="../ctrlProps/ctrlProp927.xml"/><Relationship Id="rId972" Type="http://schemas.openxmlformats.org/officeDocument/2006/relationships/ctrlProp" Target="../ctrlProps/ctrlProp969.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832" Type="http://schemas.openxmlformats.org/officeDocument/2006/relationships/ctrlProp" Target="../ctrlProps/ctrlProp829.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874" Type="http://schemas.openxmlformats.org/officeDocument/2006/relationships/ctrlProp" Target="../ctrlProps/ctrlProp871.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941" Type="http://schemas.openxmlformats.org/officeDocument/2006/relationships/ctrlProp" Target="../ctrlProps/ctrlProp938.xml"/><Relationship Id="rId983" Type="http://schemas.openxmlformats.org/officeDocument/2006/relationships/ctrlProp" Target="../ctrlProps/ctrlProp980.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801" Type="http://schemas.openxmlformats.org/officeDocument/2006/relationships/ctrlProp" Target="../ctrlProps/ctrlProp798.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843" Type="http://schemas.openxmlformats.org/officeDocument/2006/relationships/ctrlProp" Target="../ctrlProps/ctrlProp840.xml"/><Relationship Id="rId885" Type="http://schemas.openxmlformats.org/officeDocument/2006/relationships/ctrlProp" Target="../ctrlProps/ctrlProp882.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910" Type="http://schemas.openxmlformats.org/officeDocument/2006/relationships/ctrlProp" Target="../ctrlProps/ctrlProp907.xml"/><Relationship Id="rId952" Type="http://schemas.openxmlformats.org/officeDocument/2006/relationships/ctrlProp" Target="../ctrlProps/ctrlProp949.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812" Type="http://schemas.openxmlformats.org/officeDocument/2006/relationships/ctrlProp" Target="../ctrlProps/ctrlProp809.xml"/><Relationship Id="rId994" Type="http://schemas.openxmlformats.org/officeDocument/2006/relationships/ctrlProp" Target="../ctrlProps/ctrlProp991.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854" Type="http://schemas.openxmlformats.org/officeDocument/2006/relationships/ctrlProp" Target="../ctrlProps/ctrlProp851.xml"/><Relationship Id="rId896" Type="http://schemas.openxmlformats.org/officeDocument/2006/relationships/ctrlProp" Target="../ctrlProps/ctrlProp893.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921" Type="http://schemas.openxmlformats.org/officeDocument/2006/relationships/ctrlProp" Target="../ctrlProps/ctrlProp918.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98" Type="http://schemas.openxmlformats.org/officeDocument/2006/relationships/ctrlProp" Target="../ctrlProps/ctrlProp795.xml"/><Relationship Id="rId963" Type="http://schemas.openxmlformats.org/officeDocument/2006/relationships/ctrlProp" Target="../ctrlProps/ctrlProp960.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823" Type="http://schemas.openxmlformats.org/officeDocument/2006/relationships/ctrlProp" Target="../ctrlProps/ctrlProp820.xml"/><Relationship Id="rId865" Type="http://schemas.openxmlformats.org/officeDocument/2006/relationships/ctrlProp" Target="../ctrlProps/ctrlProp862.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932" Type="http://schemas.openxmlformats.org/officeDocument/2006/relationships/ctrlProp" Target="../ctrlProps/ctrlProp929.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974" Type="http://schemas.openxmlformats.org/officeDocument/2006/relationships/ctrlProp" Target="../ctrlProps/ctrlProp971.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834" Type="http://schemas.openxmlformats.org/officeDocument/2006/relationships/ctrlProp" Target="../ctrlProps/ctrlProp831.xml"/><Relationship Id="rId876" Type="http://schemas.openxmlformats.org/officeDocument/2006/relationships/ctrlProp" Target="../ctrlProps/ctrlProp873.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901" Type="http://schemas.openxmlformats.org/officeDocument/2006/relationships/ctrlProp" Target="../ctrlProps/ctrlProp898.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943" Type="http://schemas.openxmlformats.org/officeDocument/2006/relationships/ctrlProp" Target="../ctrlProps/ctrlProp940.xml"/><Relationship Id="rId985" Type="http://schemas.openxmlformats.org/officeDocument/2006/relationships/ctrlProp" Target="../ctrlProps/ctrlProp982.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803" Type="http://schemas.openxmlformats.org/officeDocument/2006/relationships/ctrlProp" Target="../ctrlProps/ctrlProp800.xml"/><Relationship Id="rId845" Type="http://schemas.openxmlformats.org/officeDocument/2006/relationships/ctrlProp" Target="../ctrlProps/ctrlProp84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887" Type="http://schemas.openxmlformats.org/officeDocument/2006/relationships/ctrlProp" Target="../ctrlProps/ctrlProp884.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912" Type="http://schemas.openxmlformats.org/officeDocument/2006/relationships/ctrlProp" Target="../ctrlProps/ctrlProp909.xml"/><Relationship Id="rId954" Type="http://schemas.openxmlformats.org/officeDocument/2006/relationships/ctrlProp" Target="../ctrlProps/ctrlProp951.xml"/><Relationship Id="rId996" Type="http://schemas.openxmlformats.org/officeDocument/2006/relationships/ctrlProp" Target="../ctrlProps/ctrlProp993.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814" Type="http://schemas.openxmlformats.org/officeDocument/2006/relationships/ctrlProp" Target="../ctrlProps/ctrlProp811.xml"/><Relationship Id="rId856" Type="http://schemas.openxmlformats.org/officeDocument/2006/relationships/ctrlProp" Target="../ctrlProps/ctrlProp85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898" Type="http://schemas.openxmlformats.org/officeDocument/2006/relationships/ctrlProp" Target="../ctrlProps/ctrlProp895.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923" Type="http://schemas.openxmlformats.org/officeDocument/2006/relationships/ctrlProp" Target="../ctrlProps/ctrlProp920.xml"/><Relationship Id="rId965" Type="http://schemas.openxmlformats.org/officeDocument/2006/relationships/ctrlProp" Target="../ctrlProps/ctrlProp96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825" Type="http://schemas.openxmlformats.org/officeDocument/2006/relationships/ctrlProp" Target="../ctrlProps/ctrlProp822.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867" Type="http://schemas.openxmlformats.org/officeDocument/2006/relationships/ctrlProp" Target="../ctrlProps/ctrlProp864.xml"/><Relationship Id="rId299" Type="http://schemas.openxmlformats.org/officeDocument/2006/relationships/ctrlProp" Target="../ctrlProps/ctrlProp296.xml"/><Relationship Id="rId727" Type="http://schemas.openxmlformats.org/officeDocument/2006/relationships/ctrlProp" Target="../ctrlProps/ctrlProp724.xml"/><Relationship Id="rId934" Type="http://schemas.openxmlformats.org/officeDocument/2006/relationships/ctrlProp" Target="../ctrlProps/ctrlProp931.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226" Type="http://schemas.openxmlformats.org/officeDocument/2006/relationships/ctrlProp" Target="../ctrlProps/ctrlProp223.xml"/><Relationship Id="rId433" Type="http://schemas.openxmlformats.org/officeDocument/2006/relationships/ctrlProp" Target="../ctrlProps/ctrlProp430.xml"/><Relationship Id="rId878" Type="http://schemas.openxmlformats.org/officeDocument/2006/relationships/ctrlProp" Target="../ctrlProps/ctrlProp875.xml"/><Relationship Id="rId640" Type="http://schemas.openxmlformats.org/officeDocument/2006/relationships/ctrlProp" Target="../ctrlProps/ctrlProp637.xml"/><Relationship Id="rId738" Type="http://schemas.openxmlformats.org/officeDocument/2006/relationships/ctrlProp" Target="../ctrlProps/ctrlProp735.xml"/><Relationship Id="rId945" Type="http://schemas.openxmlformats.org/officeDocument/2006/relationships/ctrlProp" Target="../ctrlProps/ctrlProp942.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889" Type="http://schemas.openxmlformats.org/officeDocument/2006/relationships/ctrlProp" Target="../ctrlProps/ctrlProp886.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956" Type="http://schemas.openxmlformats.org/officeDocument/2006/relationships/ctrlProp" Target="../ctrlProps/ctrlProp953.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816" Type="http://schemas.openxmlformats.org/officeDocument/2006/relationships/ctrlProp" Target="../ctrlProps/ctrlProp813.xml"/><Relationship Id="rId1001" Type="http://schemas.openxmlformats.org/officeDocument/2006/relationships/ctrlProp" Target="../ctrlProps/ctrlProp998.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7" Type="http://schemas.openxmlformats.org/officeDocument/2006/relationships/ctrlProp" Target="../ctrlProps/ctrlProp964.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827" Type="http://schemas.openxmlformats.org/officeDocument/2006/relationships/ctrlProp" Target="../ctrlProps/ctrlProp824.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880" Type="http://schemas.openxmlformats.org/officeDocument/2006/relationships/ctrlProp" Target="../ctrlProps/ctrlProp877.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978" Type="http://schemas.openxmlformats.org/officeDocument/2006/relationships/ctrlProp" Target="../ctrlProps/ctrlProp975.xml"/><Relationship Id="rId740" Type="http://schemas.openxmlformats.org/officeDocument/2006/relationships/ctrlProp" Target="../ctrlProps/ctrlProp737.xml"/><Relationship Id="rId838" Type="http://schemas.openxmlformats.org/officeDocument/2006/relationships/ctrlProp" Target="../ctrlProps/ctrlProp835.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337" Type="http://schemas.openxmlformats.org/officeDocument/2006/relationships/ctrlProp" Target="../ctrlProps/ctrlProp334.xml"/><Relationship Id="rId891" Type="http://schemas.openxmlformats.org/officeDocument/2006/relationships/ctrlProp" Target="../ctrlProps/ctrlProp888.xml"/><Relationship Id="rId905" Type="http://schemas.openxmlformats.org/officeDocument/2006/relationships/ctrlProp" Target="../ctrlProps/ctrlProp902.xml"/><Relationship Id="rId989" Type="http://schemas.openxmlformats.org/officeDocument/2006/relationships/ctrlProp" Target="../ctrlProps/ctrlProp986.xml"/><Relationship Id="rId34" Type="http://schemas.openxmlformats.org/officeDocument/2006/relationships/ctrlProp" Target="../ctrlProps/ctrlProp31.xml"/><Relationship Id="rId544" Type="http://schemas.openxmlformats.org/officeDocument/2006/relationships/ctrlProp" Target="../ctrlProps/ctrlProp541.xml"/><Relationship Id="rId751" Type="http://schemas.openxmlformats.org/officeDocument/2006/relationships/ctrlProp" Target="../ctrlProps/ctrlProp748.xml"/><Relationship Id="rId849" Type="http://schemas.openxmlformats.org/officeDocument/2006/relationships/ctrlProp" Target="../ctrlProps/ctrlProp846.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916" Type="http://schemas.openxmlformats.org/officeDocument/2006/relationships/ctrlProp" Target="../ctrlProps/ctrlProp913.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762" Type="http://schemas.openxmlformats.org/officeDocument/2006/relationships/ctrlProp" Target="../ctrlProps/ctrlProp75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927" Type="http://schemas.openxmlformats.org/officeDocument/2006/relationships/ctrlProp" Target="../ctrlProps/ctrlProp924.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773" Type="http://schemas.openxmlformats.org/officeDocument/2006/relationships/ctrlProp" Target="../ctrlProps/ctrlProp770.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980" Type="http://schemas.openxmlformats.org/officeDocument/2006/relationships/ctrlProp" Target="../ctrlProps/ctrlProp977.xml"/><Relationship Id="rId840" Type="http://schemas.openxmlformats.org/officeDocument/2006/relationships/ctrlProp" Target="../ctrlProps/ctrlProp837.xml"/><Relationship Id="rId938" Type="http://schemas.openxmlformats.org/officeDocument/2006/relationships/ctrlProp" Target="../ctrlProps/ctrlProp935.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ctrlProp" Target="../ctrlProps/ctrlProp697.xml"/><Relationship Id="rId132" Type="http://schemas.openxmlformats.org/officeDocument/2006/relationships/ctrlProp" Target="../ctrlProps/ctrlProp129.xml"/><Relationship Id="rId784" Type="http://schemas.openxmlformats.org/officeDocument/2006/relationships/ctrlProp" Target="../ctrlProps/ctrlProp781.xml"/><Relationship Id="rId991" Type="http://schemas.openxmlformats.org/officeDocument/2006/relationships/ctrlProp" Target="../ctrlProps/ctrlProp988.xml"/><Relationship Id="rId437" Type="http://schemas.openxmlformats.org/officeDocument/2006/relationships/ctrlProp" Target="../ctrlProps/ctrlProp434.xml"/><Relationship Id="rId644" Type="http://schemas.openxmlformats.org/officeDocument/2006/relationships/ctrlProp" Target="../ctrlProps/ctrlProp641.xml"/><Relationship Id="rId851" Type="http://schemas.openxmlformats.org/officeDocument/2006/relationships/ctrlProp" Target="../ctrlProps/ctrlProp848.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11" Type="http://schemas.openxmlformats.org/officeDocument/2006/relationships/ctrlProp" Target="../ctrlProps/ctrlProp708.xml"/><Relationship Id="rId949" Type="http://schemas.openxmlformats.org/officeDocument/2006/relationships/ctrlProp" Target="../ctrlProps/ctrlProp946.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862" Type="http://schemas.openxmlformats.org/officeDocument/2006/relationships/ctrlProp" Target="../ctrlProps/ctrlProp85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1005" Type="http://schemas.openxmlformats.org/officeDocument/2006/relationships/ctrlProp" Target="../ctrlProps/ctrlProp1002.xml"/><Relationship Id="rId459" Type="http://schemas.openxmlformats.org/officeDocument/2006/relationships/ctrlProp" Target="../ctrlProps/ctrlProp456.xml"/><Relationship Id="rId666" Type="http://schemas.openxmlformats.org/officeDocument/2006/relationships/ctrlProp" Target="../ctrlProps/ctrlProp663.xml"/><Relationship Id="rId873" Type="http://schemas.openxmlformats.org/officeDocument/2006/relationships/ctrlProp" Target="../ctrlProps/ctrlProp870.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733" Type="http://schemas.openxmlformats.org/officeDocument/2006/relationships/ctrlProp" Target="../ctrlProps/ctrlProp730.xml"/><Relationship Id="rId940" Type="http://schemas.openxmlformats.org/officeDocument/2006/relationships/ctrlProp" Target="../ctrlProps/ctrlProp937.xml"/><Relationship Id="rId165" Type="http://schemas.openxmlformats.org/officeDocument/2006/relationships/ctrlProp" Target="../ctrlProps/ctrlProp162.xml"/><Relationship Id="rId372" Type="http://schemas.openxmlformats.org/officeDocument/2006/relationships/ctrlProp" Target="../ctrlProps/ctrlProp369.xml"/><Relationship Id="rId677" Type="http://schemas.openxmlformats.org/officeDocument/2006/relationships/ctrlProp" Target="../ctrlProps/ctrlProp674.xml"/><Relationship Id="rId800" Type="http://schemas.openxmlformats.org/officeDocument/2006/relationships/ctrlProp" Target="../ctrlProps/ctrlProp797.xml"/><Relationship Id="rId232" Type="http://schemas.openxmlformats.org/officeDocument/2006/relationships/ctrlProp" Target="../ctrlProps/ctrlProp229.xml"/><Relationship Id="rId884" Type="http://schemas.openxmlformats.org/officeDocument/2006/relationships/ctrlProp" Target="../ctrlProps/ctrlProp881.xml"/><Relationship Id="rId27" Type="http://schemas.openxmlformats.org/officeDocument/2006/relationships/ctrlProp" Target="../ctrlProps/ctrlProp24.xml"/><Relationship Id="rId537" Type="http://schemas.openxmlformats.org/officeDocument/2006/relationships/ctrlProp" Target="../ctrlProps/ctrlProp534.xml"/><Relationship Id="rId744" Type="http://schemas.openxmlformats.org/officeDocument/2006/relationships/ctrlProp" Target="../ctrlProps/ctrlProp741.xml"/><Relationship Id="rId951" Type="http://schemas.openxmlformats.org/officeDocument/2006/relationships/ctrlProp" Target="../ctrlProps/ctrlProp94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pageSetUpPr fitToPage="1"/>
  </sheetPr>
  <dimension ref="A2:C23"/>
  <sheetViews>
    <sheetView zoomScale="50" zoomScaleNormal="50" workbookViewId="0"/>
  </sheetViews>
  <sheetFormatPr defaultColWidth="9" defaultRowHeight="38.1" customHeight="1"/>
  <cols>
    <col min="1" max="2" width="10.25" style="96" customWidth="1"/>
    <col min="3" max="3" width="215" style="96" customWidth="1"/>
    <col min="4" max="16384" width="9" style="96"/>
  </cols>
  <sheetData>
    <row r="2" spans="1:3" ht="38.1" customHeight="1">
      <c r="A2" s="101" t="s">
        <v>1937</v>
      </c>
      <c r="B2" s="101"/>
      <c r="C2" s="101"/>
    </row>
    <row r="3" spans="1:3" ht="38.1" customHeight="1">
      <c r="B3" s="100" t="s">
        <v>1924</v>
      </c>
      <c r="C3" s="100"/>
    </row>
    <row r="4" spans="1:3" ht="38.1" customHeight="1">
      <c r="C4" s="97" t="s">
        <v>1931</v>
      </c>
    </row>
    <row r="5" spans="1:3" ht="38.1" customHeight="1">
      <c r="C5" s="97"/>
    </row>
    <row r="6" spans="1:3" ht="38.1" customHeight="1">
      <c r="A6" s="101" t="s">
        <v>1925</v>
      </c>
      <c r="B6" s="101"/>
      <c r="C6" s="101"/>
    </row>
    <row r="7" spans="1:3" ht="38.1" customHeight="1">
      <c r="B7" s="100" t="s">
        <v>1926</v>
      </c>
      <c r="C7" s="100"/>
    </row>
    <row r="8" spans="1:3" ht="38.1" customHeight="1">
      <c r="C8" s="97" t="s">
        <v>1927</v>
      </c>
    </row>
    <row r="9" spans="1:3" ht="38.1" customHeight="1">
      <c r="B9" s="100" t="s">
        <v>1932</v>
      </c>
      <c r="C9" s="100"/>
    </row>
    <row r="10" spans="1:3" ht="38.1" customHeight="1">
      <c r="B10" s="100" t="s">
        <v>1934</v>
      </c>
      <c r="C10" s="100"/>
    </row>
    <row r="11" spans="1:3" ht="38.1" customHeight="1">
      <c r="C11" s="98" t="s">
        <v>1936</v>
      </c>
    </row>
    <row r="12" spans="1:3" ht="38.1" customHeight="1">
      <c r="C12" s="98" t="s">
        <v>1933</v>
      </c>
    </row>
    <row r="13" spans="1:3" ht="38.1" customHeight="1">
      <c r="B13" s="100" t="s">
        <v>1929</v>
      </c>
      <c r="C13" s="100"/>
    </row>
    <row r="14" spans="1:3" ht="38.1" customHeight="1">
      <c r="B14" s="99"/>
      <c r="C14" s="99"/>
    </row>
    <row r="15" spans="1:3" ht="38.1" customHeight="1">
      <c r="A15" s="101" t="s">
        <v>1930</v>
      </c>
      <c r="B15" s="101"/>
      <c r="C15" s="101"/>
    </row>
    <row r="16" spans="1:3" ht="38.1" customHeight="1">
      <c r="B16" s="100" t="s">
        <v>1926</v>
      </c>
      <c r="C16" s="100"/>
    </row>
    <row r="17" spans="2:3" ht="38.1" customHeight="1">
      <c r="C17" s="97" t="s">
        <v>1927</v>
      </c>
    </row>
    <row r="18" spans="2:3" ht="38.1" customHeight="1">
      <c r="B18" s="100" t="s">
        <v>1932</v>
      </c>
      <c r="C18" s="100"/>
    </row>
    <row r="19" spans="2:3" ht="38.1" customHeight="1">
      <c r="B19" s="100" t="s">
        <v>1934</v>
      </c>
      <c r="C19" s="100"/>
    </row>
    <row r="20" spans="2:3" ht="38.1" customHeight="1">
      <c r="C20" s="98" t="s">
        <v>1935</v>
      </c>
    </row>
    <row r="21" spans="2:3" ht="38.1" customHeight="1">
      <c r="C21" s="98" t="s">
        <v>1936</v>
      </c>
    </row>
    <row r="22" spans="2:3" ht="38.1" customHeight="1">
      <c r="C22" s="98" t="s">
        <v>1928</v>
      </c>
    </row>
    <row r="23" spans="2:3" ht="38.1" customHeight="1">
      <c r="B23" s="100" t="s">
        <v>1929</v>
      </c>
      <c r="C23" s="100"/>
    </row>
  </sheetData>
  <sheetProtection selectLockedCells="1"/>
  <mergeCells count="12">
    <mergeCell ref="B9:C9"/>
    <mergeCell ref="B7:C7"/>
    <mergeCell ref="A6:C6"/>
    <mergeCell ref="B3:C3"/>
    <mergeCell ref="A2:C2"/>
    <mergeCell ref="B13:C13"/>
    <mergeCell ref="B10:C10"/>
    <mergeCell ref="B23:C23"/>
    <mergeCell ref="B19:C19"/>
    <mergeCell ref="B18:C18"/>
    <mergeCell ref="B16:C16"/>
    <mergeCell ref="A15:C15"/>
  </mergeCells>
  <phoneticPr fontId="1"/>
  <printOptions horizontalCentered="1" verticalCentered="1"/>
  <pageMargins left="0" right="0" top="0" bottom="0" header="0" footer="0"/>
  <pageSetup paperSize="9" scale="43" orientation="portrait"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EX1476"/>
  <sheetViews>
    <sheetView tabSelected="1" view="pageBreakPreview" zoomScale="60" zoomScaleNormal="100" workbookViewId="0">
      <pane ySplit="1" topLeftCell="A77" activePane="bottomLeft" state="frozen"/>
      <selection activeCell="B11" sqref="B11:D11"/>
      <selection pane="bottomLeft" activeCell="B5" sqref="B5:C5"/>
    </sheetView>
  </sheetViews>
  <sheetFormatPr defaultRowHeight="20.100000000000001" customHeight="1" outlineLevelCol="2"/>
  <cols>
    <col min="1" max="1" width="20.625" customWidth="1"/>
    <col min="2" max="2" width="4.625" customWidth="1"/>
    <col min="3" max="3" width="80.625" customWidth="1"/>
    <col min="4" max="4" width="1.625" customWidth="1"/>
    <col min="5" max="7" width="9" hidden="1" customWidth="1" outlineLevel="1"/>
    <col min="8" max="8" width="3.625" hidden="1" customWidth="1" outlineLevel="1"/>
    <col min="9" max="9" width="1.625" hidden="1" customWidth="1" outlineLevel="1"/>
    <col min="10" max="11" width="10.625" hidden="1" customWidth="1" outlineLevel="1"/>
    <col min="12" max="22" width="1.625" hidden="1" customWidth="1" outlineLevel="1"/>
    <col min="23" max="1488" width="1.625" hidden="1" customWidth="1" outlineLevel="2"/>
    <col min="1489" max="1489" width="1.625" hidden="1" customWidth="1" outlineLevel="1" collapsed="1"/>
    <col min="1490" max="1504" width="1.625" hidden="1" customWidth="1" outlineLevel="1"/>
    <col min="1505" max="1505" width="9" hidden="1" customWidth="1" outlineLevel="1"/>
    <col min="1506" max="1506" width="9" collapsed="1"/>
  </cols>
  <sheetData>
    <row r="1" spans="1:1504" ht="75" customHeight="1"/>
    <row r="2" spans="1:1504" ht="20.100000000000001" customHeight="1" thickBot="1">
      <c r="A2" s="114" t="s">
        <v>0</v>
      </c>
      <c r="B2" s="114"/>
      <c r="C2" s="114"/>
      <c r="G2">
        <v>5</v>
      </c>
      <c r="J2" s="125" t="s">
        <v>1901</v>
      </c>
      <c r="K2" s="125"/>
      <c r="T2" s="24" t="s">
        <v>1525</v>
      </c>
    </row>
    <row r="3" spans="1:1504" ht="20.100000000000001" customHeight="1" thickTop="1" thickBot="1">
      <c r="A3" t="s">
        <v>4</v>
      </c>
      <c r="B3" s="102"/>
      <c r="C3" s="103"/>
      <c r="F3" s="16" t="str">
        <f t="shared" ref="F3:F21" si="0">IF(B3="","★",B3)</f>
        <v>★</v>
      </c>
      <c r="G3" s="20" t="s">
        <v>133</v>
      </c>
      <c r="H3" s="22" t="str">
        <f t="shared" ref="H3:H50" si="1">IF(COUNTIFS(G:G,G3)=1,"","■")</f>
        <v/>
      </c>
      <c r="J3" s="121"/>
      <c r="K3" s="122"/>
      <c r="L3" s="23" t="str">
        <f>IFERROR(IF(F3=J3,"",IF(AND(F3="★",J3=""),"",IF(VALUE(F3)=VALUE(J3),"","●"))),"●")</f>
        <v/>
      </c>
      <c r="N3" s="94" t="str">
        <f>申込用紙!K1</f>
        <v>出席者名・申込1</v>
      </c>
      <c r="O3" s="94" t="str">
        <f>申込用紙!L1</f>
        <v>役職・申込1</v>
      </c>
      <c r="P3" s="94" t="str">
        <f>申込用紙!M1</f>
        <v>出席者名・申込2</v>
      </c>
      <c r="Q3" s="94" t="str">
        <f>申込用紙!N1</f>
        <v>役職・申込2</v>
      </c>
      <c r="R3" s="94" t="str">
        <f>申込用紙!O1</f>
        <v>備考・申込</v>
      </c>
      <c r="S3" s="59"/>
      <c r="T3" s="20" t="s">
        <v>133</v>
      </c>
      <c r="U3" s="20" t="s">
        <v>134</v>
      </c>
      <c r="V3" s="20" t="s">
        <v>135</v>
      </c>
      <c r="W3" s="20" t="s">
        <v>136</v>
      </c>
      <c r="X3" s="20" t="s">
        <v>137</v>
      </c>
      <c r="Y3" s="20" t="s">
        <v>138</v>
      </c>
      <c r="Z3" s="20" t="s">
        <v>1521</v>
      </c>
      <c r="AA3" s="20" t="s">
        <v>1522</v>
      </c>
      <c r="AB3" s="20" t="s">
        <v>1523</v>
      </c>
      <c r="AC3" s="20" t="s">
        <v>139</v>
      </c>
      <c r="AD3" s="20" t="s">
        <v>140</v>
      </c>
      <c r="AE3" s="20" t="s">
        <v>141</v>
      </c>
      <c r="AF3" s="20" t="s">
        <v>169</v>
      </c>
      <c r="AG3" s="20" t="s">
        <v>142</v>
      </c>
      <c r="AH3" s="20" t="s">
        <v>143</v>
      </c>
      <c r="AI3" s="20" t="s">
        <v>144</v>
      </c>
      <c r="AJ3" s="20" t="s">
        <v>145</v>
      </c>
      <c r="AK3" s="20" t="s">
        <v>146</v>
      </c>
      <c r="AL3" s="20" t="s">
        <v>147</v>
      </c>
      <c r="AM3" s="20" t="s">
        <v>148</v>
      </c>
      <c r="AN3" s="20" t="s">
        <v>149</v>
      </c>
      <c r="AO3" s="20" t="s">
        <v>150</v>
      </c>
      <c r="AP3" s="20" t="s">
        <v>151</v>
      </c>
      <c r="AQ3" s="20" t="s">
        <v>152</v>
      </c>
      <c r="AR3" s="20" t="s">
        <v>153</v>
      </c>
      <c r="AS3" s="20" t="s">
        <v>154</v>
      </c>
      <c r="AT3" s="20" t="s">
        <v>155</v>
      </c>
      <c r="AU3" s="20" t="s">
        <v>156</v>
      </c>
      <c r="AV3" s="20" t="s">
        <v>170</v>
      </c>
      <c r="AW3" s="20" t="s">
        <v>171</v>
      </c>
      <c r="AX3" s="20" t="s">
        <v>157</v>
      </c>
      <c r="AY3" s="20" t="s">
        <v>158</v>
      </c>
      <c r="AZ3" s="20" t="s">
        <v>159</v>
      </c>
      <c r="BA3" s="20" t="s">
        <v>172</v>
      </c>
      <c r="BB3" s="20" t="s">
        <v>173</v>
      </c>
      <c r="BC3" s="20" t="s">
        <v>160</v>
      </c>
      <c r="BD3" s="20" t="s">
        <v>161</v>
      </c>
      <c r="BE3" s="21" t="s">
        <v>174</v>
      </c>
      <c r="BF3" s="20" t="s">
        <v>162</v>
      </c>
      <c r="BG3" s="20" t="s">
        <v>163</v>
      </c>
      <c r="BH3" s="20" t="s">
        <v>164</v>
      </c>
      <c r="BI3" s="20" t="s">
        <v>165</v>
      </c>
      <c r="BJ3" s="20" t="s">
        <v>166</v>
      </c>
      <c r="BK3" s="20" t="s">
        <v>167</v>
      </c>
      <c r="BL3" s="20" t="s">
        <v>168</v>
      </c>
      <c r="BM3" s="20" t="s">
        <v>175</v>
      </c>
      <c r="BN3" s="20" t="s">
        <v>176</v>
      </c>
      <c r="BO3" s="20" t="s">
        <v>177</v>
      </c>
      <c r="BQ3" s="20" t="s">
        <v>178</v>
      </c>
      <c r="BR3" s="20" t="s">
        <v>179</v>
      </c>
      <c r="BS3" s="20" t="s">
        <v>180</v>
      </c>
      <c r="BT3" s="20" t="s">
        <v>181</v>
      </c>
      <c r="BU3" s="20" t="s">
        <v>182</v>
      </c>
      <c r="BV3" s="20" t="s">
        <v>183</v>
      </c>
      <c r="BW3" s="20" t="s">
        <v>184</v>
      </c>
      <c r="BX3" s="20" t="s">
        <v>185</v>
      </c>
      <c r="BY3" s="20" t="s">
        <v>186</v>
      </c>
      <c r="CA3" s="20" t="s">
        <v>193</v>
      </c>
      <c r="CB3" s="20" t="s">
        <v>194</v>
      </c>
      <c r="CC3" s="20" t="s">
        <v>195</v>
      </c>
      <c r="CD3" s="20" t="s">
        <v>196</v>
      </c>
      <c r="CE3" s="20" t="s">
        <v>197</v>
      </c>
      <c r="CF3" s="20" t="s">
        <v>198</v>
      </c>
      <c r="CG3" s="20" t="s">
        <v>199</v>
      </c>
      <c r="CH3" s="20" t="s">
        <v>200</v>
      </c>
      <c r="CI3" s="20" t="s">
        <v>201</v>
      </c>
      <c r="CJ3" s="20" t="s">
        <v>202</v>
      </c>
      <c r="CK3" s="20" t="s">
        <v>203</v>
      </c>
      <c r="CL3" s="20" t="s">
        <v>204</v>
      </c>
      <c r="CM3" s="20" t="s">
        <v>205</v>
      </c>
      <c r="CN3" s="20" t="s">
        <v>206</v>
      </c>
      <c r="CO3" s="20" t="s">
        <v>187</v>
      </c>
      <c r="CP3" s="20" t="s">
        <v>188</v>
      </c>
      <c r="CQ3" s="20" t="s">
        <v>207</v>
      </c>
      <c r="CR3" s="20" t="s">
        <v>208</v>
      </c>
      <c r="CS3" s="20" t="s">
        <v>209</v>
      </c>
      <c r="CT3" s="20" t="s">
        <v>210</v>
      </c>
      <c r="CU3" s="20" t="s">
        <v>211</v>
      </c>
      <c r="CV3" s="20" t="s">
        <v>212</v>
      </c>
      <c r="CW3" s="20" t="s">
        <v>213</v>
      </c>
      <c r="CX3" s="20" t="s">
        <v>214</v>
      </c>
      <c r="CY3" s="20" t="s">
        <v>215</v>
      </c>
      <c r="CZ3" s="20" t="s">
        <v>216</v>
      </c>
      <c r="DA3" s="20" t="s">
        <v>217</v>
      </c>
      <c r="DB3" s="20" t="s">
        <v>218</v>
      </c>
      <c r="DC3" s="20" t="s">
        <v>219</v>
      </c>
      <c r="DD3" s="20" t="s">
        <v>220</v>
      </c>
      <c r="DE3" s="20" t="s">
        <v>189</v>
      </c>
      <c r="DF3" s="20" t="s">
        <v>190</v>
      </c>
      <c r="DG3" s="20" t="s">
        <v>191</v>
      </c>
      <c r="DH3" s="20" t="s">
        <v>192</v>
      </c>
      <c r="DJ3" s="20" t="s">
        <v>221</v>
      </c>
      <c r="DK3" s="20" t="s">
        <v>222</v>
      </c>
      <c r="DL3" s="20" t="s">
        <v>223</v>
      </c>
      <c r="DM3" s="20" t="s">
        <v>224</v>
      </c>
      <c r="DN3" s="20" t="s">
        <v>225</v>
      </c>
      <c r="DO3" s="20" t="s">
        <v>226</v>
      </c>
      <c r="DP3" s="20" t="s">
        <v>227</v>
      </c>
      <c r="DQ3" s="20" t="s">
        <v>228</v>
      </c>
      <c r="DR3" s="20" t="s">
        <v>229</v>
      </c>
      <c r="DS3" s="20" t="s">
        <v>230</v>
      </c>
      <c r="DT3" s="20" t="s">
        <v>231</v>
      </c>
      <c r="DU3" s="20" t="s">
        <v>232</v>
      </c>
      <c r="DV3" s="20" t="s">
        <v>233</v>
      </c>
      <c r="DW3" s="20" t="s">
        <v>234</v>
      </c>
      <c r="DX3" s="20" t="s">
        <v>235</v>
      </c>
      <c r="DY3" s="20" t="s">
        <v>236</v>
      </c>
      <c r="DZ3" s="20" t="s">
        <v>1461</v>
      </c>
      <c r="EA3" s="20" t="s">
        <v>1639</v>
      </c>
      <c r="EB3" s="20" t="s">
        <v>1640</v>
      </c>
      <c r="EC3" s="20" t="s">
        <v>1641</v>
      </c>
      <c r="ED3" s="20" t="s">
        <v>1501</v>
      </c>
      <c r="EE3" s="20" t="s">
        <v>1481</v>
      </c>
      <c r="EF3" s="20" t="s">
        <v>237</v>
      </c>
      <c r="EG3" s="20" t="s">
        <v>238</v>
      </c>
      <c r="EH3" s="20" t="s">
        <v>239</v>
      </c>
      <c r="EI3" s="20" t="s">
        <v>240</v>
      </c>
      <c r="EJ3" s="20" t="s">
        <v>241</v>
      </c>
      <c r="EK3" s="20" t="s">
        <v>242</v>
      </c>
      <c r="EL3" s="20" t="s">
        <v>243</v>
      </c>
      <c r="EM3" s="20" t="s">
        <v>244</v>
      </c>
      <c r="EN3" s="20" t="s">
        <v>245</v>
      </c>
      <c r="EO3" s="20" t="s">
        <v>246</v>
      </c>
      <c r="EP3" s="20" t="s">
        <v>247</v>
      </c>
      <c r="EQ3" s="20" t="s">
        <v>248</v>
      </c>
      <c r="ER3" s="20" t="s">
        <v>249</v>
      </c>
      <c r="ES3" s="20" t="s">
        <v>250</v>
      </c>
      <c r="ET3" s="20" t="s">
        <v>251</v>
      </c>
      <c r="EU3" s="20" t="s">
        <v>252</v>
      </c>
      <c r="EV3" s="20" t="s">
        <v>253</v>
      </c>
      <c r="EW3" s="20" t="s">
        <v>254</v>
      </c>
      <c r="EX3" s="20" t="s">
        <v>255</v>
      </c>
      <c r="EY3" s="20" t="s">
        <v>256</v>
      </c>
      <c r="EZ3" s="20" t="s">
        <v>257</v>
      </c>
      <c r="FA3" s="20" t="s">
        <v>258</v>
      </c>
      <c r="FB3" s="20" t="s">
        <v>259</v>
      </c>
      <c r="FC3" s="20" t="s">
        <v>260</v>
      </c>
      <c r="FD3" s="20" t="s">
        <v>261</v>
      </c>
      <c r="FE3" s="20" t="s">
        <v>262</v>
      </c>
      <c r="FF3" s="20" t="s">
        <v>263</v>
      </c>
      <c r="FG3" s="20" t="s">
        <v>264</v>
      </c>
      <c r="FH3" s="20" t="s">
        <v>265</v>
      </c>
      <c r="FI3" s="20" t="s">
        <v>266</v>
      </c>
      <c r="FJ3" s="20" t="s">
        <v>267</v>
      </c>
      <c r="FK3" s="20" t="s">
        <v>268</v>
      </c>
      <c r="FL3" s="20" t="s">
        <v>269</v>
      </c>
      <c r="FM3" s="20" t="s">
        <v>270</v>
      </c>
      <c r="FN3" s="20" t="s">
        <v>271</v>
      </c>
      <c r="FO3" s="20" t="s">
        <v>272</v>
      </c>
      <c r="FP3" s="20" t="s">
        <v>273</v>
      </c>
      <c r="FQ3" s="20" t="s">
        <v>274</v>
      </c>
      <c r="FR3" s="20" t="s">
        <v>275</v>
      </c>
      <c r="FS3" s="20" t="s">
        <v>276</v>
      </c>
      <c r="FT3" s="20" t="s">
        <v>277</v>
      </c>
      <c r="FU3" s="20" t="s">
        <v>278</v>
      </c>
      <c r="FV3" s="20" t="s">
        <v>279</v>
      </c>
      <c r="FW3" s="20" t="s">
        <v>280</v>
      </c>
      <c r="FX3" s="20" t="s">
        <v>281</v>
      </c>
      <c r="FY3" s="20" t="s">
        <v>282</v>
      </c>
      <c r="GA3" s="20" t="s">
        <v>283</v>
      </c>
      <c r="GB3" s="20" t="s">
        <v>284</v>
      </c>
      <c r="GC3" s="20" t="s">
        <v>285</v>
      </c>
      <c r="GD3" s="20" t="s">
        <v>286</v>
      </c>
      <c r="GE3" s="20" t="s">
        <v>1442</v>
      </c>
      <c r="GF3" s="20" t="s">
        <v>287</v>
      </c>
      <c r="GG3" s="20" t="s">
        <v>288</v>
      </c>
      <c r="GH3" s="20" t="s">
        <v>289</v>
      </c>
      <c r="GI3" s="20" t="s">
        <v>290</v>
      </c>
      <c r="GJ3" s="20" t="s">
        <v>291</v>
      </c>
      <c r="GK3" s="20" t="s">
        <v>292</v>
      </c>
      <c r="GL3" s="20" t="s">
        <v>293</v>
      </c>
      <c r="GM3" s="20" t="s">
        <v>294</v>
      </c>
      <c r="GN3" s="20" t="s">
        <v>295</v>
      </c>
      <c r="GO3" s="20" t="s">
        <v>296</v>
      </c>
      <c r="GP3" s="20" t="s">
        <v>297</v>
      </c>
      <c r="GQ3" s="20" t="s">
        <v>1462</v>
      </c>
      <c r="GR3" s="20" t="s">
        <v>1636</v>
      </c>
      <c r="GS3" s="20" t="s">
        <v>1637</v>
      </c>
      <c r="GT3" s="20" t="s">
        <v>1638</v>
      </c>
      <c r="GU3" s="20" t="s">
        <v>1502</v>
      </c>
      <c r="GV3" s="20" t="s">
        <v>1482</v>
      </c>
      <c r="GW3" s="20" t="s">
        <v>298</v>
      </c>
      <c r="GX3" s="20" t="s">
        <v>299</v>
      </c>
      <c r="GY3" s="20" t="s">
        <v>300</v>
      </c>
      <c r="GZ3" s="20" t="s">
        <v>301</v>
      </c>
      <c r="HA3" s="20" t="s">
        <v>302</v>
      </c>
      <c r="HB3" s="20" t="s">
        <v>303</v>
      </c>
      <c r="HC3" s="20" t="s">
        <v>304</v>
      </c>
      <c r="HD3" s="20" t="s">
        <v>305</v>
      </c>
      <c r="HE3" s="20" t="s">
        <v>306</v>
      </c>
      <c r="HF3" s="20" t="s">
        <v>307</v>
      </c>
      <c r="HG3" s="20" t="s">
        <v>308</v>
      </c>
      <c r="HH3" s="20" t="s">
        <v>309</v>
      </c>
      <c r="HI3" s="20" t="s">
        <v>310</v>
      </c>
      <c r="HJ3" s="20" t="s">
        <v>311</v>
      </c>
      <c r="HK3" s="20" t="s">
        <v>312</v>
      </c>
      <c r="HL3" s="20" t="s">
        <v>313</v>
      </c>
      <c r="HM3" s="20" t="s">
        <v>314</v>
      </c>
      <c r="HN3" s="20" t="s">
        <v>315</v>
      </c>
      <c r="HO3" s="20" t="s">
        <v>316</v>
      </c>
      <c r="HP3" s="20" t="s">
        <v>317</v>
      </c>
      <c r="HQ3" s="20" t="s">
        <v>318</v>
      </c>
      <c r="HR3" s="20" t="s">
        <v>319</v>
      </c>
      <c r="HS3" s="20" t="s">
        <v>320</v>
      </c>
      <c r="HT3" s="20" t="s">
        <v>321</v>
      </c>
      <c r="HU3" s="20" t="s">
        <v>322</v>
      </c>
      <c r="HV3" s="20" t="s">
        <v>323</v>
      </c>
      <c r="HW3" s="20" t="s">
        <v>324</v>
      </c>
      <c r="HX3" s="20" t="s">
        <v>325</v>
      </c>
      <c r="HY3" s="20" t="s">
        <v>326</v>
      </c>
      <c r="HZ3" s="20" t="s">
        <v>327</v>
      </c>
      <c r="IA3" s="20" t="s">
        <v>328</v>
      </c>
      <c r="IB3" s="20" t="s">
        <v>329</v>
      </c>
      <c r="IC3" s="20" t="s">
        <v>330</v>
      </c>
      <c r="ID3" s="20" t="s">
        <v>331</v>
      </c>
      <c r="IE3" s="20" t="s">
        <v>332</v>
      </c>
      <c r="IF3" s="20" t="s">
        <v>333</v>
      </c>
      <c r="IG3" s="20" t="s">
        <v>334</v>
      </c>
      <c r="IH3" s="20" t="s">
        <v>335</v>
      </c>
      <c r="II3" s="20" t="s">
        <v>336</v>
      </c>
      <c r="IJ3" s="20" t="s">
        <v>337</v>
      </c>
      <c r="IK3" s="20" t="s">
        <v>338</v>
      </c>
      <c r="IL3" s="20" t="s">
        <v>339</v>
      </c>
      <c r="IM3" s="20" t="s">
        <v>340</v>
      </c>
      <c r="IN3" s="20" t="s">
        <v>341</v>
      </c>
      <c r="IO3" s="20" t="s">
        <v>342</v>
      </c>
      <c r="IP3" s="20" t="s">
        <v>343</v>
      </c>
      <c r="IR3" s="20" t="s">
        <v>344</v>
      </c>
      <c r="IS3" s="20" t="s">
        <v>345</v>
      </c>
      <c r="IT3" s="20" t="s">
        <v>346</v>
      </c>
      <c r="IU3" s="20" t="s">
        <v>347</v>
      </c>
      <c r="IV3" s="20" t="s">
        <v>1443</v>
      </c>
      <c r="IW3" s="20" t="s">
        <v>348</v>
      </c>
      <c r="IX3" s="20" t="s">
        <v>349</v>
      </c>
      <c r="IY3" s="20" t="s">
        <v>350</v>
      </c>
      <c r="IZ3" s="20" t="s">
        <v>351</v>
      </c>
      <c r="JA3" s="20" t="s">
        <v>352</v>
      </c>
      <c r="JB3" s="20" t="s">
        <v>353</v>
      </c>
      <c r="JC3" s="20" t="s">
        <v>354</v>
      </c>
      <c r="JD3" s="20" t="s">
        <v>355</v>
      </c>
      <c r="JE3" s="20" t="s">
        <v>356</v>
      </c>
      <c r="JF3" s="20" t="s">
        <v>357</v>
      </c>
      <c r="JG3" s="20" t="s">
        <v>358</v>
      </c>
      <c r="JH3" s="20" t="s">
        <v>1463</v>
      </c>
      <c r="JI3" s="20" t="s">
        <v>1633</v>
      </c>
      <c r="JJ3" s="20" t="s">
        <v>1634</v>
      </c>
      <c r="JK3" s="20" t="s">
        <v>1635</v>
      </c>
      <c r="JL3" s="20" t="s">
        <v>1503</v>
      </c>
      <c r="JM3" s="20" t="s">
        <v>1483</v>
      </c>
      <c r="JN3" s="20" t="s">
        <v>359</v>
      </c>
      <c r="JO3" s="20" t="s">
        <v>360</v>
      </c>
      <c r="JP3" s="20" t="s">
        <v>361</v>
      </c>
      <c r="JQ3" s="20" t="s">
        <v>362</v>
      </c>
      <c r="JR3" s="20" t="s">
        <v>363</v>
      </c>
      <c r="JS3" s="20" t="s">
        <v>364</v>
      </c>
      <c r="JT3" s="20" t="s">
        <v>365</v>
      </c>
      <c r="JU3" s="20" t="s">
        <v>366</v>
      </c>
      <c r="JV3" s="20" t="s">
        <v>367</v>
      </c>
      <c r="JW3" s="20" t="s">
        <v>368</v>
      </c>
      <c r="JX3" s="20" t="s">
        <v>369</v>
      </c>
      <c r="JY3" s="20" t="s">
        <v>370</v>
      </c>
      <c r="JZ3" s="20" t="s">
        <v>371</v>
      </c>
      <c r="KA3" s="20" t="s">
        <v>372</v>
      </c>
      <c r="KB3" s="20" t="s">
        <v>373</v>
      </c>
      <c r="KC3" s="20" t="s">
        <v>374</v>
      </c>
      <c r="KD3" s="20" t="s">
        <v>375</v>
      </c>
      <c r="KE3" s="20" t="s">
        <v>376</v>
      </c>
      <c r="KF3" s="20" t="s">
        <v>377</v>
      </c>
      <c r="KG3" s="20" t="s">
        <v>378</v>
      </c>
      <c r="KH3" s="20" t="s">
        <v>379</v>
      </c>
      <c r="KI3" s="20" t="s">
        <v>380</v>
      </c>
      <c r="KJ3" s="20" t="s">
        <v>381</v>
      </c>
      <c r="KK3" s="20" t="s">
        <v>382</v>
      </c>
      <c r="KL3" s="20" t="s">
        <v>383</v>
      </c>
      <c r="KM3" s="20" t="s">
        <v>384</v>
      </c>
      <c r="KN3" s="20" t="s">
        <v>385</v>
      </c>
      <c r="KO3" s="20" t="s">
        <v>386</v>
      </c>
      <c r="KP3" s="20" t="s">
        <v>387</v>
      </c>
      <c r="KQ3" s="20" t="s">
        <v>388</v>
      </c>
      <c r="KR3" s="20" t="s">
        <v>389</v>
      </c>
      <c r="KS3" s="20" t="s">
        <v>390</v>
      </c>
      <c r="KT3" s="20" t="s">
        <v>391</v>
      </c>
      <c r="KU3" s="20" t="s">
        <v>392</v>
      </c>
      <c r="KV3" s="20" t="s">
        <v>393</v>
      </c>
      <c r="KW3" s="20" t="s">
        <v>394</v>
      </c>
      <c r="KX3" s="20" t="s">
        <v>395</v>
      </c>
      <c r="KY3" s="20" t="s">
        <v>396</v>
      </c>
      <c r="KZ3" s="20" t="s">
        <v>397</v>
      </c>
      <c r="LA3" s="20" t="s">
        <v>398</v>
      </c>
      <c r="LB3" s="20" t="s">
        <v>399</v>
      </c>
      <c r="LC3" s="20" t="s">
        <v>400</v>
      </c>
      <c r="LD3" s="20" t="s">
        <v>401</v>
      </c>
      <c r="LE3" s="20" t="s">
        <v>402</v>
      </c>
      <c r="LF3" s="20" t="s">
        <v>403</v>
      </c>
      <c r="LG3" s="20" t="s">
        <v>404</v>
      </c>
      <c r="LI3" s="20" t="s">
        <v>405</v>
      </c>
      <c r="LJ3" s="20" t="s">
        <v>406</v>
      </c>
      <c r="LK3" s="20" t="s">
        <v>407</v>
      </c>
      <c r="LL3" s="20" t="s">
        <v>408</v>
      </c>
      <c r="LM3" s="20" t="s">
        <v>1444</v>
      </c>
      <c r="LN3" s="20" t="s">
        <v>409</v>
      </c>
      <c r="LO3" s="20" t="s">
        <v>410</v>
      </c>
      <c r="LP3" s="20" t="s">
        <v>411</v>
      </c>
      <c r="LQ3" s="20" t="s">
        <v>412</v>
      </c>
      <c r="LR3" s="20" t="s">
        <v>413</v>
      </c>
      <c r="LS3" s="20" t="s">
        <v>414</v>
      </c>
      <c r="LT3" s="20" t="s">
        <v>415</v>
      </c>
      <c r="LU3" s="20" t="s">
        <v>416</v>
      </c>
      <c r="LV3" s="20" t="s">
        <v>417</v>
      </c>
      <c r="LW3" s="20" t="s">
        <v>418</v>
      </c>
      <c r="LX3" s="20" t="s">
        <v>419</v>
      </c>
      <c r="LY3" s="20" t="s">
        <v>1464</v>
      </c>
      <c r="LZ3" s="20" t="s">
        <v>1642</v>
      </c>
      <c r="MA3" s="20" t="s">
        <v>1643</v>
      </c>
      <c r="MB3" s="20" t="s">
        <v>1644</v>
      </c>
      <c r="MC3" s="20" t="s">
        <v>1504</v>
      </c>
      <c r="MD3" s="20" t="s">
        <v>1484</v>
      </c>
      <c r="ME3" s="20" t="s">
        <v>420</v>
      </c>
      <c r="MF3" s="20" t="s">
        <v>421</v>
      </c>
      <c r="MG3" s="20" t="s">
        <v>422</v>
      </c>
      <c r="MH3" s="20" t="s">
        <v>423</v>
      </c>
      <c r="MI3" s="20" t="s">
        <v>424</v>
      </c>
      <c r="MJ3" s="20" t="s">
        <v>425</v>
      </c>
      <c r="MK3" s="20" t="s">
        <v>426</v>
      </c>
      <c r="ML3" s="20" t="s">
        <v>427</v>
      </c>
      <c r="MM3" s="20" t="s">
        <v>428</v>
      </c>
      <c r="MN3" s="20" t="s">
        <v>429</v>
      </c>
      <c r="MO3" s="20" t="s">
        <v>430</v>
      </c>
      <c r="MP3" s="20" t="s">
        <v>431</v>
      </c>
      <c r="MQ3" s="20" t="s">
        <v>432</v>
      </c>
      <c r="MR3" s="20" t="s">
        <v>433</v>
      </c>
      <c r="MS3" s="20" t="s">
        <v>434</v>
      </c>
      <c r="MT3" s="20" t="s">
        <v>435</v>
      </c>
      <c r="MU3" s="20" t="s">
        <v>436</v>
      </c>
      <c r="MV3" s="20" t="s">
        <v>437</v>
      </c>
      <c r="MW3" s="20" t="s">
        <v>438</v>
      </c>
      <c r="MX3" s="20" t="s">
        <v>439</v>
      </c>
      <c r="MY3" s="20" t="s">
        <v>440</v>
      </c>
      <c r="MZ3" s="20" t="s">
        <v>441</v>
      </c>
      <c r="NA3" s="20" t="s">
        <v>442</v>
      </c>
      <c r="NB3" s="20" t="s">
        <v>443</v>
      </c>
      <c r="NC3" s="20" t="s">
        <v>444</v>
      </c>
      <c r="ND3" s="20" t="s">
        <v>445</v>
      </c>
      <c r="NE3" s="20" t="s">
        <v>446</v>
      </c>
      <c r="NF3" s="20" t="s">
        <v>447</v>
      </c>
      <c r="NG3" s="20" t="s">
        <v>448</v>
      </c>
      <c r="NH3" s="20" t="s">
        <v>449</v>
      </c>
      <c r="NI3" s="20" t="s">
        <v>450</v>
      </c>
      <c r="NJ3" s="20" t="s">
        <v>451</v>
      </c>
      <c r="NK3" s="20" t="s">
        <v>452</v>
      </c>
      <c r="NL3" s="20" t="s">
        <v>453</v>
      </c>
      <c r="NM3" s="20" t="s">
        <v>454</v>
      </c>
      <c r="NN3" s="20" t="s">
        <v>455</v>
      </c>
      <c r="NO3" s="20" t="s">
        <v>456</v>
      </c>
      <c r="NP3" s="20" t="s">
        <v>457</v>
      </c>
      <c r="NQ3" s="20" t="s">
        <v>458</v>
      </c>
      <c r="NR3" s="20" t="s">
        <v>459</v>
      </c>
      <c r="NS3" s="20" t="s">
        <v>460</v>
      </c>
      <c r="NT3" s="20" t="s">
        <v>461</v>
      </c>
      <c r="NU3" s="20" t="s">
        <v>462</v>
      </c>
      <c r="NV3" s="20" t="s">
        <v>463</v>
      </c>
      <c r="NW3" s="20" t="s">
        <v>464</v>
      </c>
      <c r="NX3" s="20" t="s">
        <v>465</v>
      </c>
      <c r="NZ3" s="20" t="s">
        <v>466</v>
      </c>
      <c r="OA3" s="20" t="s">
        <v>467</v>
      </c>
      <c r="OB3" s="20" t="s">
        <v>468</v>
      </c>
      <c r="OC3" s="20" t="s">
        <v>469</v>
      </c>
      <c r="OD3" s="20" t="s">
        <v>1445</v>
      </c>
      <c r="OE3" s="20" t="s">
        <v>470</v>
      </c>
      <c r="OF3" s="20" t="s">
        <v>471</v>
      </c>
      <c r="OG3" s="20" t="s">
        <v>472</v>
      </c>
      <c r="OH3" s="20" t="s">
        <v>473</v>
      </c>
      <c r="OI3" s="20" t="s">
        <v>474</v>
      </c>
      <c r="OJ3" s="20" t="s">
        <v>475</v>
      </c>
      <c r="OK3" s="20" t="s">
        <v>476</v>
      </c>
      <c r="OL3" s="20" t="s">
        <v>477</v>
      </c>
      <c r="OM3" s="20" t="s">
        <v>478</v>
      </c>
      <c r="ON3" s="20" t="s">
        <v>479</v>
      </c>
      <c r="OO3" s="20" t="s">
        <v>480</v>
      </c>
      <c r="OP3" s="20" t="s">
        <v>1465</v>
      </c>
      <c r="OQ3" s="20" t="s">
        <v>1645</v>
      </c>
      <c r="OR3" s="20" t="s">
        <v>1646</v>
      </c>
      <c r="OS3" s="20" t="s">
        <v>1647</v>
      </c>
      <c r="OT3" s="20" t="s">
        <v>1505</v>
      </c>
      <c r="OU3" s="20" t="s">
        <v>1485</v>
      </c>
      <c r="OV3" s="20" t="s">
        <v>481</v>
      </c>
      <c r="OW3" s="20" t="s">
        <v>482</v>
      </c>
      <c r="OX3" s="20" t="s">
        <v>483</v>
      </c>
      <c r="OY3" s="20" t="s">
        <v>484</v>
      </c>
      <c r="OZ3" s="20" t="s">
        <v>485</v>
      </c>
      <c r="PA3" s="20" t="s">
        <v>486</v>
      </c>
      <c r="PB3" s="20" t="s">
        <v>487</v>
      </c>
      <c r="PC3" s="20" t="s">
        <v>488</v>
      </c>
      <c r="PD3" s="20" t="s">
        <v>489</v>
      </c>
      <c r="PE3" s="20" t="s">
        <v>490</v>
      </c>
      <c r="PF3" s="20" t="s">
        <v>491</v>
      </c>
      <c r="PG3" s="20" t="s">
        <v>492</v>
      </c>
      <c r="PH3" s="20" t="s">
        <v>493</v>
      </c>
      <c r="PI3" s="20" t="s">
        <v>494</v>
      </c>
      <c r="PJ3" s="20" t="s">
        <v>495</v>
      </c>
      <c r="PK3" s="20" t="s">
        <v>496</v>
      </c>
      <c r="PL3" s="20" t="s">
        <v>497</v>
      </c>
      <c r="PM3" s="20" t="s">
        <v>498</v>
      </c>
      <c r="PN3" s="20" t="s">
        <v>499</v>
      </c>
      <c r="PO3" s="20" t="s">
        <v>500</v>
      </c>
      <c r="PP3" s="20" t="s">
        <v>501</v>
      </c>
      <c r="PQ3" s="20" t="s">
        <v>502</v>
      </c>
      <c r="PR3" s="20" t="s">
        <v>503</v>
      </c>
      <c r="PS3" s="20" t="s">
        <v>504</v>
      </c>
      <c r="PT3" s="20" t="s">
        <v>505</v>
      </c>
      <c r="PU3" s="20" t="s">
        <v>506</v>
      </c>
      <c r="PV3" s="20" t="s">
        <v>507</v>
      </c>
      <c r="PW3" s="20" t="s">
        <v>508</v>
      </c>
      <c r="PX3" s="20" t="s">
        <v>509</v>
      </c>
      <c r="PY3" s="20" t="s">
        <v>510</v>
      </c>
      <c r="PZ3" s="20" t="s">
        <v>511</v>
      </c>
      <c r="QA3" s="20" t="s">
        <v>512</v>
      </c>
      <c r="QB3" s="20" t="s">
        <v>513</v>
      </c>
      <c r="QC3" s="20" t="s">
        <v>514</v>
      </c>
      <c r="QD3" s="20" t="s">
        <v>515</v>
      </c>
      <c r="QE3" s="20" t="s">
        <v>516</v>
      </c>
      <c r="QF3" s="20" t="s">
        <v>517</v>
      </c>
      <c r="QG3" s="20" t="s">
        <v>518</v>
      </c>
      <c r="QH3" s="20" t="s">
        <v>519</v>
      </c>
      <c r="QI3" s="20" t="s">
        <v>520</v>
      </c>
      <c r="QJ3" s="20" t="s">
        <v>521</v>
      </c>
      <c r="QK3" s="20" t="s">
        <v>522</v>
      </c>
      <c r="QL3" s="20" t="s">
        <v>523</v>
      </c>
      <c r="QM3" s="20" t="s">
        <v>524</v>
      </c>
      <c r="QN3" s="20" t="s">
        <v>525</v>
      </c>
      <c r="QO3" s="20" t="s">
        <v>526</v>
      </c>
      <c r="QQ3" s="20" t="s">
        <v>527</v>
      </c>
      <c r="QR3" s="20" t="s">
        <v>528</v>
      </c>
      <c r="QS3" s="20" t="s">
        <v>529</v>
      </c>
      <c r="QT3" s="20" t="s">
        <v>530</v>
      </c>
      <c r="QU3" s="20" t="s">
        <v>1446</v>
      </c>
      <c r="QV3" s="20" t="s">
        <v>531</v>
      </c>
      <c r="QW3" s="20" t="s">
        <v>532</v>
      </c>
      <c r="QX3" s="20" t="s">
        <v>533</v>
      </c>
      <c r="QY3" s="20" t="s">
        <v>534</v>
      </c>
      <c r="QZ3" s="20" t="s">
        <v>535</v>
      </c>
      <c r="RA3" s="20" t="s">
        <v>536</v>
      </c>
      <c r="RB3" s="20" t="s">
        <v>537</v>
      </c>
      <c r="RC3" s="20" t="s">
        <v>538</v>
      </c>
      <c r="RD3" s="20" t="s">
        <v>539</v>
      </c>
      <c r="RE3" s="20" t="s">
        <v>540</v>
      </c>
      <c r="RF3" s="20" t="s">
        <v>541</v>
      </c>
      <c r="RG3" s="20" t="s">
        <v>1466</v>
      </c>
      <c r="RH3" s="20" t="s">
        <v>1648</v>
      </c>
      <c r="RI3" s="20" t="s">
        <v>1649</v>
      </c>
      <c r="RJ3" s="20" t="s">
        <v>1650</v>
      </c>
      <c r="RK3" s="20" t="s">
        <v>1506</v>
      </c>
      <c r="RL3" s="20" t="s">
        <v>1486</v>
      </c>
      <c r="RM3" s="20" t="s">
        <v>542</v>
      </c>
      <c r="RN3" s="20" t="s">
        <v>543</v>
      </c>
      <c r="RO3" s="20" t="s">
        <v>544</v>
      </c>
      <c r="RP3" s="20" t="s">
        <v>545</v>
      </c>
      <c r="RQ3" s="20" t="s">
        <v>546</v>
      </c>
      <c r="RR3" s="20" t="s">
        <v>547</v>
      </c>
      <c r="RS3" s="20" t="s">
        <v>548</v>
      </c>
      <c r="RT3" s="20" t="s">
        <v>549</v>
      </c>
      <c r="RU3" s="20" t="s">
        <v>550</v>
      </c>
      <c r="RV3" s="20" t="s">
        <v>551</v>
      </c>
      <c r="RW3" s="20" t="s">
        <v>552</v>
      </c>
      <c r="RX3" s="20" t="s">
        <v>553</v>
      </c>
      <c r="RY3" s="20" t="s">
        <v>554</v>
      </c>
      <c r="RZ3" s="20" t="s">
        <v>555</v>
      </c>
      <c r="SA3" s="20" t="s">
        <v>556</v>
      </c>
      <c r="SB3" s="20" t="s">
        <v>557</v>
      </c>
      <c r="SC3" s="20" t="s">
        <v>558</v>
      </c>
      <c r="SD3" s="20" t="s">
        <v>559</v>
      </c>
      <c r="SE3" s="20" t="s">
        <v>560</v>
      </c>
      <c r="SF3" s="20" t="s">
        <v>561</v>
      </c>
      <c r="SG3" s="20" t="s">
        <v>562</v>
      </c>
      <c r="SH3" s="20" t="s">
        <v>563</v>
      </c>
      <c r="SI3" s="20" t="s">
        <v>564</v>
      </c>
      <c r="SJ3" s="20" t="s">
        <v>565</v>
      </c>
      <c r="SK3" s="20" t="s">
        <v>566</v>
      </c>
      <c r="SL3" s="20" t="s">
        <v>567</v>
      </c>
      <c r="SM3" s="20" t="s">
        <v>568</v>
      </c>
      <c r="SN3" s="20" t="s">
        <v>569</v>
      </c>
      <c r="SO3" s="20" t="s">
        <v>570</v>
      </c>
      <c r="SP3" s="20" t="s">
        <v>571</v>
      </c>
      <c r="SQ3" s="20" t="s">
        <v>572</v>
      </c>
      <c r="SR3" s="20" t="s">
        <v>573</v>
      </c>
      <c r="SS3" s="20" t="s">
        <v>574</v>
      </c>
      <c r="ST3" s="20" t="s">
        <v>575</v>
      </c>
      <c r="SU3" s="20" t="s">
        <v>576</v>
      </c>
      <c r="SV3" s="20" t="s">
        <v>577</v>
      </c>
      <c r="SW3" s="20" t="s">
        <v>578</v>
      </c>
      <c r="SX3" s="20" t="s">
        <v>579</v>
      </c>
      <c r="SY3" s="20" t="s">
        <v>580</v>
      </c>
      <c r="SZ3" s="20" t="s">
        <v>581</v>
      </c>
      <c r="TA3" s="20" t="s">
        <v>582</v>
      </c>
      <c r="TB3" s="20" t="s">
        <v>583</v>
      </c>
      <c r="TC3" s="20" t="s">
        <v>584</v>
      </c>
      <c r="TD3" s="20" t="s">
        <v>585</v>
      </c>
      <c r="TE3" s="20" t="s">
        <v>586</v>
      </c>
      <c r="TF3" s="20" t="s">
        <v>587</v>
      </c>
      <c r="TH3" s="20" t="s">
        <v>588</v>
      </c>
      <c r="TI3" s="20" t="s">
        <v>589</v>
      </c>
      <c r="TJ3" s="20" t="s">
        <v>590</v>
      </c>
      <c r="TK3" s="20" t="s">
        <v>591</v>
      </c>
      <c r="TL3" s="20" t="s">
        <v>1447</v>
      </c>
      <c r="TM3" s="20" t="s">
        <v>592</v>
      </c>
      <c r="TN3" s="20" t="s">
        <v>593</v>
      </c>
      <c r="TO3" s="20" t="s">
        <v>594</v>
      </c>
      <c r="TP3" s="20" t="s">
        <v>595</v>
      </c>
      <c r="TQ3" s="20" t="s">
        <v>596</v>
      </c>
      <c r="TR3" s="20" t="s">
        <v>597</v>
      </c>
      <c r="TS3" s="20" t="s">
        <v>598</v>
      </c>
      <c r="TT3" s="20" t="s">
        <v>599</v>
      </c>
      <c r="TU3" s="20" t="s">
        <v>600</v>
      </c>
      <c r="TV3" s="20" t="s">
        <v>601</v>
      </c>
      <c r="TW3" s="20" t="s">
        <v>602</v>
      </c>
      <c r="TX3" s="20" t="s">
        <v>1467</v>
      </c>
      <c r="TY3" s="20" t="s">
        <v>1651</v>
      </c>
      <c r="TZ3" s="20" t="s">
        <v>1652</v>
      </c>
      <c r="UA3" s="20" t="s">
        <v>1653</v>
      </c>
      <c r="UB3" s="20" t="s">
        <v>1507</v>
      </c>
      <c r="UC3" s="20" t="s">
        <v>1487</v>
      </c>
      <c r="UD3" s="20" t="s">
        <v>603</v>
      </c>
      <c r="UE3" s="20" t="s">
        <v>604</v>
      </c>
      <c r="UF3" s="20" t="s">
        <v>605</v>
      </c>
      <c r="UG3" s="20" t="s">
        <v>606</v>
      </c>
      <c r="UH3" s="20" t="s">
        <v>607</v>
      </c>
      <c r="UI3" s="20" t="s">
        <v>608</v>
      </c>
      <c r="UJ3" s="20" t="s">
        <v>609</v>
      </c>
      <c r="UK3" s="20" t="s">
        <v>610</v>
      </c>
      <c r="UL3" s="20" t="s">
        <v>611</v>
      </c>
      <c r="UM3" s="20" t="s">
        <v>612</v>
      </c>
      <c r="UN3" s="20" t="s">
        <v>613</v>
      </c>
      <c r="UO3" s="20" t="s">
        <v>614</v>
      </c>
      <c r="UP3" s="20" t="s">
        <v>615</v>
      </c>
      <c r="UQ3" s="20" t="s">
        <v>616</v>
      </c>
      <c r="UR3" s="20" t="s">
        <v>617</v>
      </c>
      <c r="US3" s="20" t="s">
        <v>618</v>
      </c>
      <c r="UT3" s="20" t="s">
        <v>619</v>
      </c>
      <c r="UU3" s="20" t="s">
        <v>620</v>
      </c>
      <c r="UV3" s="20" t="s">
        <v>621</v>
      </c>
      <c r="UW3" s="20" t="s">
        <v>622</v>
      </c>
      <c r="UX3" s="20" t="s">
        <v>623</v>
      </c>
      <c r="UY3" s="20" t="s">
        <v>624</v>
      </c>
      <c r="UZ3" s="20" t="s">
        <v>625</v>
      </c>
      <c r="VA3" s="20" t="s">
        <v>626</v>
      </c>
      <c r="VB3" s="20" t="s">
        <v>627</v>
      </c>
      <c r="VC3" s="20" t="s">
        <v>628</v>
      </c>
      <c r="VD3" s="20" t="s">
        <v>629</v>
      </c>
      <c r="VE3" s="20" t="s">
        <v>630</v>
      </c>
      <c r="VF3" s="20" t="s">
        <v>631</v>
      </c>
      <c r="VG3" s="20" t="s">
        <v>632</v>
      </c>
      <c r="VH3" s="20" t="s">
        <v>633</v>
      </c>
      <c r="VI3" s="20" t="s">
        <v>634</v>
      </c>
      <c r="VJ3" s="20" t="s">
        <v>635</v>
      </c>
      <c r="VK3" s="20" t="s">
        <v>636</v>
      </c>
      <c r="VL3" s="20" t="s">
        <v>637</v>
      </c>
      <c r="VM3" s="20" t="s">
        <v>638</v>
      </c>
      <c r="VN3" s="20" t="s">
        <v>639</v>
      </c>
      <c r="VO3" s="20" t="s">
        <v>640</v>
      </c>
      <c r="VP3" s="20" t="s">
        <v>641</v>
      </c>
      <c r="VQ3" s="20" t="s">
        <v>642</v>
      </c>
      <c r="VR3" s="20" t="s">
        <v>643</v>
      </c>
      <c r="VS3" s="20" t="s">
        <v>644</v>
      </c>
      <c r="VT3" s="20" t="s">
        <v>645</v>
      </c>
      <c r="VU3" s="20" t="s">
        <v>646</v>
      </c>
      <c r="VV3" s="20" t="s">
        <v>647</v>
      </c>
      <c r="VW3" s="20" t="s">
        <v>648</v>
      </c>
      <c r="VY3" s="20" t="s">
        <v>649</v>
      </c>
      <c r="VZ3" s="20" t="s">
        <v>650</v>
      </c>
      <c r="WA3" s="20" t="s">
        <v>651</v>
      </c>
      <c r="WB3" s="20" t="s">
        <v>652</v>
      </c>
      <c r="WC3" s="20" t="s">
        <v>1448</v>
      </c>
      <c r="WD3" s="20" t="s">
        <v>653</v>
      </c>
      <c r="WE3" s="20" t="s">
        <v>654</v>
      </c>
      <c r="WF3" s="20" t="s">
        <v>655</v>
      </c>
      <c r="WG3" s="20" t="s">
        <v>656</v>
      </c>
      <c r="WH3" s="20" t="s">
        <v>657</v>
      </c>
      <c r="WI3" s="20" t="s">
        <v>658</v>
      </c>
      <c r="WJ3" s="20" t="s">
        <v>659</v>
      </c>
      <c r="WK3" s="20" t="s">
        <v>660</v>
      </c>
      <c r="WL3" s="20" t="s">
        <v>661</v>
      </c>
      <c r="WM3" s="20" t="s">
        <v>662</v>
      </c>
      <c r="WN3" s="20" t="s">
        <v>663</v>
      </c>
      <c r="WO3" s="20" t="s">
        <v>1468</v>
      </c>
      <c r="WP3" s="20" t="s">
        <v>1654</v>
      </c>
      <c r="WQ3" s="20" t="s">
        <v>1655</v>
      </c>
      <c r="WR3" s="20" t="s">
        <v>1656</v>
      </c>
      <c r="WS3" s="20" t="s">
        <v>1508</v>
      </c>
      <c r="WT3" s="20" t="s">
        <v>1488</v>
      </c>
      <c r="WU3" s="20" t="s">
        <v>664</v>
      </c>
      <c r="WV3" s="20" t="s">
        <v>665</v>
      </c>
      <c r="WW3" s="20" t="s">
        <v>666</v>
      </c>
      <c r="WX3" s="20" t="s">
        <v>667</v>
      </c>
      <c r="WY3" s="20" t="s">
        <v>668</v>
      </c>
      <c r="WZ3" s="20" t="s">
        <v>669</v>
      </c>
      <c r="XA3" s="20" t="s">
        <v>670</v>
      </c>
      <c r="XB3" s="20" t="s">
        <v>671</v>
      </c>
      <c r="XC3" s="20" t="s">
        <v>672</v>
      </c>
      <c r="XD3" s="20" t="s">
        <v>673</v>
      </c>
      <c r="XE3" s="20" t="s">
        <v>674</v>
      </c>
      <c r="XF3" s="20" t="s">
        <v>675</v>
      </c>
      <c r="XG3" s="20" t="s">
        <v>676</v>
      </c>
      <c r="XH3" s="20" t="s">
        <v>677</v>
      </c>
      <c r="XI3" s="20" t="s">
        <v>678</v>
      </c>
      <c r="XJ3" s="20" t="s">
        <v>679</v>
      </c>
      <c r="XK3" s="20" t="s">
        <v>680</v>
      </c>
      <c r="XL3" s="20" t="s">
        <v>681</v>
      </c>
      <c r="XM3" s="20" t="s">
        <v>682</v>
      </c>
      <c r="XN3" s="20" t="s">
        <v>683</v>
      </c>
      <c r="XO3" s="20" t="s">
        <v>684</v>
      </c>
      <c r="XP3" s="20" t="s">
        <v>685</v>
      </c>
      <c r="XQ3" s="20" t="s">
        <v>686</v>
      </c>
      <c r="XR3" s="20" t="s">
        <v>687</v>
      </c>
      <c r="XS3" s="20" t="s">
        <v>688</v>
      </c>
      <c r="XT3" s="20" t="s">
        <v>689</v>
      </c>
      <c r="XU3" s="20" t="s">
        <v>690</v>
      </c>
      <c r="XV3" s="20" t="s">
        <v>691</v>
      </c>
      <c r="XW3" s="20" t="s">
        <v>692</v>
      </c>
      <c r="XX3" s="20" t="s">
        <v>693</v>
      </c>
      <c r="XY3" s="20" t="s">
        <v>694</v>
      </c>
      <c r="XZ3" s="20" t="s">
        <v>695</v>
      </c>
      <c r="YA3" s="20" t="s">
        <v>696</v>
      </c>
      <c r="YB3" s="20" t="s">
        <v>697</v>
      </c>
      <c r="YC3" s="20" t="s">
        <v>698</v>
      </c>
      <c r="YD3" s="20" t="s">
        <v>699</v>
      </c>
      <c r="YE3" s="20" t="s">
        <v>700</v>
      </c>
      <c r="YF3" s="20" t="s">
        <v>701</v>
      </c>
      <c r="YG3" s="20" t="s">
        <v>702</v>
      </c>
      <c r="YH3" s="20" t="s">
        <v>703</v>
      </c>
      <c r="YI3" s="20" t="s">
        <v>704</v>
      </c>
      <c r="YJ3" s="20" t="s">
        <v>705</v>
      </c>
      <c r="YK3" s="20" t="s">
        <v>706</v>
      </c>
      <c r="YL3" s="20" t="s">
        <v>707</v>
      </c>
      <c r="YM3" s="20" t="s">
        <v>708</v>
      </c>
      <c r="YN3" s="20" t="s">
        <v>709</v>
      </c>
      <c r="YP3" s="20" t="s">
        <v>710</v>
      </c>
      <c r="YQ3" s="20" t="s">
        <v>711</v>
      </c>
      <c r="YR3" s="20" t="s">
        <v>712</v>
      </c>
      <c r="YS3" s="20" t="s">
        <v>713</v>
      </c>
      <c r="YT3" s="20" t="s">
        <v>1449</v>
      </c>
      <c r="YU3" s="20" t="s">
        <v>714</v>
      </c>
      <c r="YV3" s="20" t="s">
        <v>715</v>
      </c>
      <c r="YW3" s="20" t="s">
        <v>716</v>
      </c>
      <c r="YX3" s="20" t="s">
        <v>717</v>
      </c>
      <c r="YY3" s="20" t="s">
        <v>718</v>
      </c>
      <c r="YZ3" s="20" t="s">
        <v>719</v>
      </c>
      <c r="ZA3" s="20" t="s">
        <v>720</v>
      </c>
      <c r="ZB3" s="20" t="s">
        <v>721</v>
      </c>
      <c r="ZC3" s="20" t="s">
        <v>722</v>
      </c>
      <c r="ZD3" s="20" t="s">
        <v>723</v>
      </c>
      <c r="ZE3" s="20" t="s">
        <v>724</v>
      </c>
      <c r="ZF3" s="20" t="s">
        <v>1469</v>
      </c>
      <c r="ZG3" s="20" t="s">
        <v>1657</v>
      </c>
      <c r="ZH3" s="20" t="s">
        <v>1658</v>
      </c>
      <c r="ZI3" s="20" t="s">
        <v>1659</v>
      </c>
      <c r="ZJ3" s="20" t="s">
        <v>1509</v>
      </c>
      <c r="ZK3" s="20" t="s">
        <v>1489</v>
      </c>
      <c r="ZL3" s="20" t="s">
        <v>725</v>
      </c>
      <c r="ZM3" s="20" t="s">
        <v>726</v>
      </c>
      <c r="ZN3" s="20" t="s">
        <v>727</v>
      </c>
      <c r="ZO3" s="20" t="s">
        <v>728</v>
      </c>
      <c r="ZP3" s="20" t="s">
        <v>729</v>
      </c>
      <c r="ZQ3" s="20" t="s">
        <v>730</v>
      </c>
      <c r="ZR3" s="20" t="s">
        <v>731</v>
      </c>
      <c r="ZS3" s="20" t="s">
        <v>732</v>
      </c>
      <c r="ZT3" s="20" t="s">
        <v>733</v>
      </c>
      <c r="ZU3" s="20" t="s">
        <v>734</v>
      </c>
      <c r="ZV3" s="20" t="s">
        <v>735</v>
      </c>
      <c r="ZW3" s="20" t="s">
        <v>736</v>
      </c>
      <c r="ZX3" s="20" t="s">
        <v>737</v>
      </c>
      <c r="ZY3" s="20" t="s">
        <v>738</v>
      </c>
      <c r="ZZ3" s="20" t="s">
        <v>739</v>
      </c>
      <c r="AAA3" s="20" t="s">
        <v>740</v>
      </c>
      <c r="AAB3" s="20" t="s">
        <v>741</v>
      </c>
      <c r="AAC3" s="20" t="s">
        <v>742</v>
      </c>
      <c r="AAD3" s="20" t="s">
        <v>743</v>
      </c>
      <c r="AAE3" s="20" t="s">
        <v>744</v>
      </c>
      <c r="AAF3" s="20" t="s">
        <v>745</v>
      </c>
      <c r="AAG3" s="20" t="s">
        <v>746</v>
      </c>
      <c r="AAH3" s="20" t="s">
        <v>747</v>
      </c>
      <c r="AAI3" s="20" t="s">
        <v>748</v>
      </c>
      <c r="AAJ3" s="20" t="s">
        <v>749</v>
      </c>
      <c r="AAK3" s="20" t="s">
        <v>750</v>
      </c>
      <c r="AAL3" s="20" t="s">
        <v>751</v>
      </c>
      <c r="AAM3" s="20" t="s">
        <v>752</v>
      </c>
      <c r="AAN3" s="20" t="s">
        <v>753</v>
      </c>
      <c r="AAO3" s="20" t="s">
        <v>754</v>
      </c>
      <c r="AAP3" s="20" t="s">
        <v>755</v>
      </c>
      <c r="AAQ3" s="20" t="s">
        <v>756</v>
      </c>
      <c r="AAR3" s="20" t="s">
        <v>757</v>
      </c>
      <c r="AAS3" s="20" t="s">
        <v>758</v>
      </c>
      <c r="AAT3" s="20" t="s">
        <v>759</v>
      </c>
      <c r="AAU3" s="20" t="s">
        <v>760</v>
      </c>
      <c r="AAV3" s="20" t="s">
        <v>761</v>
      </c>
      <c r="AAW3" s="20" t="s">
        <v>762</v>
      </c>
      <c r="AAX3" s="20" t="s">
        <v>763</v>
      </c>
      <c r="AAY3" s="20" t="s">
        <v>764</v>
      </c>
      <c r="AAZ3" s="20" t="s">
        <v>765</v>
      </c>
      <c r="ABA3" s="20" t="s">
        <v>766</v>
      </c>
      <c r="ABB3" s="20" t="s">
        <v>767</v>
      </c>
      <c r="ABC3" s="20" t="s">
        <v>768</v>
      </c>
      <c r="ABD3" s="20" t="s">
        <v>769</v>
      </c>
      <c r="ABE3" s="20" t="s">
        <v>770</v>
      </c>
      <c r="ABG3" s="20" t="s">
        <v>771</v>
      </c>
      <c r="ABH3" s="20" t="s">
        <v>772</v>
      </c>
      <c r="ABI3" s="20" t="s">
        <v>773</v>
      </c>
      <c r="ABJ3" s="20" t="s">
        <v>774</v>
      </c>
      <c r="ABK3" s="20" t="s">
        <v>1450</v>
      </c>
      <c r="ABL3" s="20" t="s">
        <v>775</v>
      </c>
      <c r="ABM3" s="20" t="s">
        <v>776</v>
      </c>
      <c r="ABN3" s="20" t="s">
        <v>777</v>
      </c>
      <c r="ABO3" s="20" t="s">
        <v>778</v>
      </c>
      <c r="ABP3" s="20" t="s">
        <v>779</v>
      </c>
      <c r="ABQ3" s="20" t="s">
        <v>780</v>
      </c>
      <c r="ABR3" s="20" t="s">
        <v>781</v>
      </c>
      <c r="ABS3" s="20" t="s">
        <v>782</v>
      </c>
      <c r="ABT3" s="20" t="s">
        <v>783</v>
      </c>
      <c r="ABU3" s="20" t="s">
        <v>784</v>
      </c>
      <c r="ABV3" s="20" t="s">
        <v>785</v>
      </c>
      <c r="ABW3" s="20" t="s">
        <v>1470</v>
      </c>
      <c r="ABX3" s="20" t="s">
        <v>1660</v>
      </c>
      <c r="ABY3" s="20" t="s">
        <v>1661</v>
      </c>
      <c r="ABZ3" s="20" t="s">
        <v>1662</v>
      </c>
      <c r="ACA3" s="20" t="s">
        <v>1510</v>
      </c>
      <c r="ACB3" s="20" t="s">
        <v>1490</v>
      </c>
      <c r="ACC3" s="20" t="s">
        <v>786</v>
      </c>
      <c r="ACD3" s="20" t="s">
        <v>787</v>
      </c>
      <c r="ACE3" s="20" t="s">
        <v>788</v>
      </c>
      <c r="ACF3" s="20" t="s">
        <v>789</v>
      </c>
      <c r="ACG3" s="20" t="s">
        <v>790</v>
      </c>
      <c r="ACH3" s="20" t="s">
        <v>791</v>
      </c>
      <c r="ACI3" s="20" t="s">
        <v>792</v>
      </c>
      <c r="ACJ3" s="20" t="s">
        <v>793</v>
      </c>
      <c r="ACK3" s="20" t="s">
        <v>794</v>
      </c>
      <c r="ACL3" s="20" t="s">
        <v>795</v>
      </c>
      <c r="ACM3" s="20" t="s">
        <v>796</v>
      </c>
      <c r="ACN3" s="20" t="s">
        <v>797</v>
      </c>
      <c r="ACO3" s="20" t="s">
        <v>798</v>
      </c>
      <c r="ACP3" s="20" t="s">
        <v>799</v>
      </c>
      <c r="ACQ3" s="20" t="s">
        <v>800</v>
      </c>
      <c r="ACR3" s="20" t="s">
        <v>801</v>
      </c>
      <c r="ACS3" s="20" t="s">
        <v>802</v>
      </c>
      <c r="ACT3" s="20" t="s">
        <v>803</v>
      </c>
      <c r="ACU3" s="20" t="s">
        <v>804</v>
      </c>
      <c r="ACV3" s="20" t="s">
        <v>805</v>
      </c>
      <c r="ACW3" s="20" t="s">
        <v>806</v>
      </c>
      <c r="ACX3" s="20" t="s">
        <v>807</v>
      </c>
      <c r="ACY3" s="20" t="s">
        <v>808</v>
      </c>
      <c r="ACZ3" s="20" t="s">
        <v>809</v>
      </c>
      <c r="ADA3" s="20" t="s">
        <v>810</v>
      </c>
      <c r="ADB3" s="20" t="s">
        <v>811</v>
      </c>
      <c r="ADC3" s="20" t="s">
        <v>812</v>
      </c>
      <c r="ADD3" s="20" t="s">
        <v>813</v>
      </c>
      <c r="ADE3" s="20" t="s">
        <v>814</v>
      </c>
      <c r="ADF3" s="20" t="s">
        <v>815</v>
      </c>
      <c r="ADG3" s="20" t="s">
        <v>816</v>
      </c>
      <c r="ADH3" s="20" t="s">
        <v>817</v>
      </c>
      <c r="ADI3" s="20" t="s">
        <v>818</v>
      </c>
      <c r="ADJ3" s="20" t="s">
        <v>819</v>
      </c>
      <c r="ADK3" s="20" t="s">
        <v>820</v>
      </c>
      <c r="ADL3" s="20" t="s">
        <v>821</v>
      </c>
      <c r="ADM3" s="20" t="s">
        <v>822</v>
      </c>
      <c r="ADN3" s="20" t="s">
        <v>823</v>
      </c>
      <c r="ADO3" s="20" t="s">
        <v>824</v>
      </c>
      <c r="ADP3" s="20" t="s">
        <v>825</v>
      </c>
      <c r="ADQ3" s="20" t="s">
        <v>826</v>
      </c>
      <c r="ADR3" s="20" t="s">
        <v>827</v>
      </c>
      <c r="ADS3" s="20" t="s">
        <v>828</v>
      </c>
      <c r="ADT3" s="20" t="s">
        <v>829</v>
      </c>
      <c r="ADU3" s="20" t="s">
        <v>830</v>
      </c>
      <c r="ADV3" s="20" t="s">
        <v>831</v>
      </c>
      <c r="ADX3" s="20" t="s">
        <v>832</v>
      </c>
      <c r="ADY3" s="20" t="s">
        <v>833</v>
      </c>
      <c r="ADZ3" s="20" t="s">
        <v>834</v>
      </c>
      <c r="AEA3" s="20" t="s">
        <v>835</v>
      </c>
      <c r="AEB3" s="20" t="s">
        <v>1451</v>
      </c>
      <c r="AEC3" s="20" t="s">
        <v>836</v>
      </c>
      <c r="AED3" s="20" t="s">
        <v>837</v>
      </c>
      <c r="AEE3" s="20" t="s">
        <v>838</v>
      </c>
      <c r="AEF3" s="20" t="s">
        <v>839</v>
      </c>
      <c r="AEG3" s="20" t="s">
        <v>840</v>
      </c>
      <c r="AEH3" s="20" t="s">
        <v>841</v>
      </c>
      <c r="AEI3" s="20" t="s">
        <v>842</v>
      </c>
      <c r="AEJ3" s="20" t="s">
        <v>843</v>
      </c>
      <c r="AEK3" s="20" t="s">
        <v>844</v>
      </c>
      <c r="AEL3" s="20" t="s">
        <v>845</v>
      </c>
      <c r="AEM3" s="20" t="s">
        <v>846</v>
      </c>
      <c r="AEN3" s="20" t="s">
        <v>1471</v>
      </c>
      <c r="AEO3" s="20" t="s">
        <v>1663</v>
      </c>
      <c r="AEP3" s="20" t="s">
        <v>1664</v>
      </c>
      <c r="AEQ3" s="20" t="s">
        <v>1665</v>
      </c>
      <c r="AER3" s="20" t="s">
        <v>1511</v>
      </c>
      <c r="AES3" s="20" t="s">
        <v>1491</v>
      </c>
      <c r="AET3" s="20" t="s">
        <v>847</v>
      </c>
      <c r="AEU3" s="20" t="s">
        <v>848</v>
      </c>
      <c r="AEV3" s="20" t="s">
        <v>849</v>
      </c>
      <c r="AEW3" s="20" t="s">
        <v>850</v>
      </c>
      <c r="AEX3" s="20" t="s">
        <v>851</v>
      </c>
      <c r="AEY3" s="20" t="s">
        <v>852</v>
      </c>
      <c r="AEZ3" s="20" t="s">
        <v>853</v>
      </c>
      <c r="AFA3" s="20" t="s">
        <v>854</v>
      </c>
      <c r="AFB3" s="20" t="s">
        <v>855</v>
      </c>
      <c r="AFC3" s="20" t="s">
        <v>856</v>
      </c>
      <c r="AFD3" s="20" t="s">
        <v>857</v>
      </c>
      <c r="AFE3" s="20" t="s">
        <v>858</v>
      </c>
      <c r="AFF3" s="20" t="s">
        <v>859</v>
      </c>
      <c r="AFG3" s="20" t="s">
        <v>860</v>
      </c>
      <c r="AFH3" s="20" t="s">
        <v>861</v>
      </c>
      <c r="AFI3" s="20" t="s">
        <v>862</v>
      </c>
      <c r="AFJ3" s="20" t="s">
        <v>863</v>
      </c>
      <c r="AFK3" s="20" t="s">
        <v>864</v>
      </c>
      <c r="AFL3" s="20" t="s">
        <v>865</v>
      </c>
      <c r="AFM3" s="20" t="s">
        <v>866</v>
      </c>
      <c r="AFN3" s="20" t="s">
        <v>867</v>
      </c>
      <c r="AFO3" s="20" t="s">
        <v>868</v>
      </c>
      <c r="AFP3" s="20" t="s">
        <v>869</v>
      </c>
      <c r="AFQ3" s="20" t="s">
        <v>870</v>
      </c>
      <c r="AFR3" s="20" t="s">
        <v>871</v>
      </c>
      <c r="AFS3" s="20" t="s">
        <v>872</v>
      </c>
      <c r="AFT3" s="20" t="s">
        <v>873</v>
      </c>
      <c r="AFU3" s="20" t="s">
        <v>874</v>
      </c>
      <c r="AFV3" s="20" t="s">
        <v>875</v>
      </c>
      <c r="AFW3" s="20" t="s">
        <v>876</v>
      </c>
      <c r="AFX3" s="20" t="s">
        <v>877</v>
      </c>
      <c r="AFY3" s="20" t="s">
        <v>878</v>
      </c>
      <c r="AFZ3" s="20" t="s">
        <v>879</v>
      </c>
      <c r="AGA3" s="20" t="s">
        <v>880</v>
      </c>
      <c r="AGB3" s="20" t="s">
        <v>881</v>
      </c>
      <c r="AGC3" s="20" t="s">
        <v>882</v>
      </c>
      <c r="AGD3" s="20" t="s">
        <v>883</v>
      </c>
      <c r="AGE3" s="20" t="s">
        <v>884</v>
      </c>
      <c r="AGF3" s="20" t="s">
        <v>885</v>
      </c>
      <c r="AGG3" s="20" t="s">
        <v>886</v>
      </c>
      <c r="AGH3" s="20" t="s">
        <v>887</v>
      </c>
      <c r="AGI3" s="20" t="s">
        <v>888</v>
      </c>
      <c r="AGJ3" s="20" t="s">
        <v>889</v>
      </c>
      <c r="AGK3" s="20" t="s">
        <v>890</v>
      </c>
      <c r="AGL3" s="20" t="s">
        <v>891</v>
      </c>
      <c r="AGM3" s="20" t="s">
        <v>892</v>
      </c>
      <c r="AGO3" s="20" t="s">
        <v>893</v>
      </c>
      <c r="AGP3" s="20" t="s">
        <v>894</v>
      </c>
      <c r="AGQ3" s="20" t="s">
        <v>895</v>
      </c>
      <c r="AGR3" s="20" t="s">
        <v>896</v>
      </c>
      <c r="AGS3" s="20" t="s">
        <v>1452</v>
      </c>
      <c r="AGT3" s="20" t="s">
        <v>897</v>
      </c>
      <c r="AGU3" s="20" t="s">
        <v>898</v>
      </c>
      <c r="AGV3" s="20" t="s">
        <v>899</v>
      </c>
      <c r="AGW3" s="20" t="s">
        <v>900</v>
      </c>
      <c r="AGX3" s="20" t="s">
        <v>901</v>
      </c>
      <c r="AGY3" s="20" t="s">
        <v>902</v>
      </c>
      <c r="AGZ3" s="20" t="s">
        <v>903</v>
      </c>
      <c r="AHA3" s="20" t="s">
        <v>904</v>
      </c>
      <c r="AHB3" s="20" t="s">
        <v>905</v>
      </c>
      <c r="AHC3" s="20" t="s">
        <v>906</v>
      </c>
      <c r="AHD3" s="20" t="s">
        <v>907</v>
      </c>
      <c r="AHE3" s="20" t="s">
        <v>1472</v>
      </c>
      <c r="AHF3" s="20" t="s">
        <v>1666</v>
      </c>
      <c r="AHG3" s="20" t="s">
        <v>1667</v>
      </c>
      <c r="AHH3" s="20" t="s">
        <v>1668</v>
      </c>
      <c r="AHI3" s="20" t="s">
        <v>1512</v>
      </c>
      <c r="AHJ3" s="20" t="s">
        <v>1492</v>
      </c>
      <c r="AHK3" s="20" t="s">
        <v>908</v>
      </c>
      <c r="AHL3" s="20" t="s">
        <v>909</v>
      </c>
      <c r="AHM3" s="20" t="s">
        <v>910</v>
      </c>
      <c r="AHN3" s="20" t="s">
        <v>911</v>
      </c>
      <c r="AHO3" s="20" t="s">
        <v>912</v>
      </c>
      <c r="AHP3" s="20" t="s">
        <v>913</v>
      </c>
      <c r="AHQ3" s="20" t="s">
        <v>914</v>
      </c>
      <c r="AHR3" s="20" t="s">
        <v>915</v>
      </c>
      <c r="AHS3" s="20" t="s">
        <v>916</v>
      </c>
      <c r="AHT3" s="20" t="s">
        <v>917</v>
      </c>
      <c r="AHU3" s="20" t="s">
        <v>918</v>
      </c>
      <c r="AHV3" s="20" t="s">
        <v>919</v>
      </c>
      <c r="AHW3" s="20" t="s">
        <v>920</v>
      </c>
      <c r="AHX3" s="20" t="s">
        <v>921</v>
      </c>
      <c r="AHY3" s="20" t="s">
        <v>922</v>
      </c>
      <c r="AHZ3" s="20" t="s">
        <v>923</v>
      </c>
      <c r="AIA3" s="20" t="s">
        <v>924</v>
      </c>
      <c r="AIB3" s="20" t="s">
        <v>925</v>
      </c>
      <c r="AIC3" s="20" t="s">
        <v>926</v>
      </c>
      <c r="AID3" s="20" t="s">
        <v>927</v>
      </c>
      <c r="AIE3" s="20" t="s">
        <v>928</v>
      </c>
      <c r="AIF3" s="20" t="s">
        <v>929</v>
      </c>
      <c r="AIG3" s="20" t="s">
        <v>930</v>
      </c>
      <c r="AIH3" s="20" t="s">
        <v>931</v>
      </c>
      <c r="AII3" s="20" t="s">
        <v>932</v>
      </c>
      <c r="AIJ3" s="20" t="s">
        <v>933</v>
      </c>
      <c r="AIK3" s="20" t="s">
        <v>934</v>
      </c>
      <c r="AIL3" s="20" t="s">
        <v>935</v>
      </c>
      <c r="AIM3" s="20" t="s">
        <v>936</v>
      </c>
      <c r="AIN3" s="20" t="s">
        <v>937</v>
      </c>
      <c r="AIO3" s="20" t="s">
        <v>938</v>
      </c>
      <c r="AIP3" s="20" t="s">
        <v>939</v>
      </c>
      <c r="AIQ3" s="20" t="s">
        <v>940</v>
      </c>
      <c r="AIR3" s="20" t="s">
        <v>941</v>
      </c>
      <c r="AIS3" s="20" t="s">
        <v>942</v>
      </c>
      <c r="AIT3" s="20" t="s">
        <v>943</v>
      </c>
      <c r="AIU3" s="20" t="s">
        <v>944</v>
      </c>
      <c r="AIV3" s="20" t="s">
        <v>945</v>
      </c>
      <c r="AIW3" s="20" t="s">
        <v>946</v>
      </c>
      <c r="AIX3" s="20" t="s">
        <v>947</v>
      </c>
      <c r="AIY3" s="20" t="s">
        <v>948</v>
      </c>
      <c r="AIZ3" s="20" t="s">
        <v>949</v>
      </c>
      <c r="AJA3" s="20" t="s">
        <v>950</v>
      </c>
      <c r="AJB3" s="20" t="s">
        <v>951</v>
      </c>
      <c r="AJC3" s="20" t="s">
        <v>952</v>
      </c>
      <c r="AJD3" s="20" t="s">
        <v>953</v>
      </c>
      <c r="AJF3" s="20" t="s">
        <v>954</v>
      </c>
      <c r="AJG3" s="20" t="s">
        <v>955</v>
      </c>
      <c r="AJH3" s="20" t="s">
        <v>956</v>
      </c>
      <c r="AJI3" s="20" t="s">
        <v>957</v>
      </c>
      <c r="AJJ3" s="20" t="s">
        <v>1453</v>
      </c>
      <c r="AJK3" s="20" t="s">
        <v>958</v>
      </c>
      <c r="AJL3" s="20" t="s">
        <v>959</v>
      </c>
      <c r="AJM3" s="20" t="s">
        <v>960</v>
      </c>
      <c r="AJN3" s="20" t="s">
        <v>961</v>
      </c>
      <c r="AJO3" s="20" t="s">
        <v>962</v>
      </c>
      <c r="AJP3" s="20" t="s">
        <v>963</v>
      </c>
      <c r="AJQ3" s="20" t="s">
        <v>964</v>
      </c>
      <c r="AJR3" s="20" t="s">
        <v>965</v>
      </c>
      <c r="AJS3" s="20" t="s">
        <v>966</v>
      </c>
      <c r="AJT3" s="20" t="s">
        <v>967</v>
      </c>
      <c r="AJU3" s="20" t="s">
        <v>968</v>
      </c>
      <c r="AJV3" s="20" t="s">
        <v>1473</v>
      </c>
      <c r="AJW3" s="20" t="s">
        <v>1669</v>
      </c>
      <c r="AJX3" s="20" t="s">
        <v>1670</v>
      </c>
      <c r="AJY3" s="20" t="s">
        <v>1671</v>
      </c>
      <c r="AJZ3" s="20" t="s">
        <v>1513</v>
      </c>
      <c r="AKA3" s="20" t="s">
        <v>1493</v>
      </c>
      <c r="AKB3" s="20" t="s">
        <v>969</v>
      </c>
      <c r="AKC3" s="20" t="s">
        <v>970</v>
      </c>
      <c r="AKD3" s="20" t="s">
        <v>971</v>
      </c>
      <c r="AKE3" s="20" t="s">
        <v>972</v>
      </c>
      <c r="AKF3" s="20" t="s">
        <v>973</v>
      </c>
      <c r="AKG3" s="20" t="s">
        <v>974</v>
      </c>
      <c r="AKH3" s="20" t="s">
        <v>975</v>
      </c>
      <c r="AKI3" s="20" t="s">
        <v>976</v>
      </c>
      <c r="AKJ3" s="20" t="s">
        <v>977</v>
      </c>
      <c r="AKK3" s="20" t="s">
        <v>978</v>
      </c>
      <c r="AKL3" s="20" t="s">
        <v>979</v>
      </c>
      <c r="AKM3" s="20" t="s">
        <v>980</v>
      </c>
      <c r="AKN3" s="20" t="s">
        <v>981</v>
      </c>
      <c r="AKO3" s="20" t="s">
        <v>982</v>
      </c>
      <c r="AKP3" s="20" t="s">
        <v>983</v>
      </c>
      <c r="AKQ3" s="20" t="s">
        <v>984</v>
      </c>
      <c r="AKR3" s="20" t="s">
        <v>985</v>
      </c>
      <c r="AKS3" s="20" t="s">
        <v>986</v>
      </c>
      <c r="AKT3" s="20" t="s">
        <v>987</v>
      </c>
      <c r="AKU3" s="20" t="s">
        <v>988</v>
      </c>
      <c r="AKV3" s="20" t="s">
        <v>989</v>
      </c>
      <c r="AKW3" s="20" t="s">
        <v>990</v>
      </c>
      <c r="AKX3" s="20" t="s">
        <v>991</v>
      </c>
      <c r="AKY3" s="20" t="s">
        <v>992</v>
      </c>
      <c r="AKZ3" s="20" t="s">
        <v>993</v>
      </c>
      <c r="ALA3" s="20" t="s">
        <v>994</v>
      </c>
      <c r="ALB3" s="20" t="s">
        <v>995</v>
      </c>
      <c r="ALC3" s="20" t="s">
        <v>996</v>
      </c>
      <c r="ALD3" s="20" t="s">
        <v>997</v>
      </c>
      <c r="ALE3" s="20" t="s">
        <v>998</v>
      </c>
      <c r="ALF3" s="20" t="s">
        <v>999</v>
      </c>
      <c r="ALG3" s="20" t="s">
        <v>1000</v>
      </c>
      <c r="ALH3" s="20" t="s">
        <v>1001</v>
      </c>
      <c r="ALI3" s="20" t="s">
        <v>1002</v>
      </c>
      <c r="ALJ3" s="20" t="s">
        <v>1003</v>
      </c>
      <c r="ALK3" s="20" t="s">
        <v>1004</v>
      </c>
      <c r="ALL3" s="20" t="s">
        <v>1005</v>
      </c>
      <c r="ALM3" s="20" t="s">
        <v>1006</v>
      </c>
      <c r="ALN3" s="20" t="s">
        <v>1007</v>
      </c>
      <c r="ALO3" s="20" t="s">
        <v>1008</v>
      </c>
      <c r="ALP3" s="20" t="s">
        <v>1009</v>
      </c>
      <c r="ALQ3" s="20" t="s">
        <v>1010</v>
      </c>
      <c r="ALR3" s="20" t="s">
        <v>1011</v>
      </c>
      <c r="ALS3" s="20" t="s">
        <v>1012</v>
      </c>
      <c r="ALT3" s="20" t="s">
        <v>1013</v>
      </c>
      <c r="ALU3" s="20" t="s">
        <v>1014</v>
      </c>
      <c r="ALW3" s="20" t="s">
        <v>1015</v>
      </c>
      <c r="ALX3" s="20" t="s">
        <v>1016</v>
      </c>
      <c r="ALY3" s="20" t="s">
        <v>1017</v>
      </c>
      <c r="ALZ3" s="20" t="s">
        <v>1018</v>
      </c>
      <c r="AMA3" s="20" t="s">
        <v>1454</v>
      </c>
      <c r="AMB3" s="20" t="s">
        <v>1019</v>
      </c>
      <c r="AMC3" s="20" t="s">
        <v>1020</v>
      </c>
      <c r="AMD3" s="20" t="s">
        <v>1021</v>
      </c>
      <c r="AME3" s="20" t="s">
        <v>1022</v>
      </c>
      <c r="AMF3" s="20" t="s">
        <v>1023</v>
      </c>
      <c r="AMG3" s="20" t="s">
        <v>1024</v>
      </c>
      <c r="AMH3" s="20" t="s">
        <v>1025</v>
      </c>
      <c r="AMI3" s="20" t="s">
        <v>1026</v>
      </c>
      <c r="AMJ3" s="20" t="s">
        <v>1027</v>
      </c>
      <c r="AMK3" s="20" t="s">
        <v>1028</v>
      </c>
      <c r="AML3" s="20" t="s">
        <v>1029</v>
      </c>
      <c r="AMM3" s="20" t="s">
        <v>1474</v>
      </c>
      <c r="AMN3" s="20" t="s">
        <v>1672</v>
      </c>
      <c r="AMO3" s="20" t="s">
        <v>1673</v>
      </c>
      <c r="AMP3" s="20" t="s">
        <v>1674</v>
      </c>
      <c r="AMQ3" s="20" t="s">
        <v>1514</v>
      </c>
      <c r="AMR3" s="20" t="s">
        <v>1494</v>
      </c>
      <c r="AMS3" s="20" t="s">
        <v>1030</v>
      </c>
      <c r="AMT3" s="20" t="s">
        <v>1031</v>
      </c>
      <c r="AMU3" s="20" t="s">
        <v>1032</v>
      </c>
      <c r="AMV3" s="20" t="s">
        <v>1033</v>
      </c>
      <c r="AMW3" s="20" t="s">
        <v>1034</v>
      </c>
      <c r="AMX3" s="20" t="s">
        <v>1035</v>
      </c>
      <c r="AMY3" s="20" t="s">
        <v>1036</v>
      </c>
      <c r="AMZ3" s="20" t="s">
        <v>1037</v>
      </c>
      <c r="ANA3" s="20" t="s">
        <v>1038</v>
      </c>
      <c r="ANB3" s="20" t="s">
        <v>1039</v>
      </c>
      <c r="ANC3" s="20" t="s">
        <v>1040</v>
      </c>
      <c r="AND3" s="20" t="s">
        <v>1041</v>
      </c>
      <c r="ANE3" s="20" t="s">
        <v>1042</v>
      </c>
      <c r="ANF3" s="20" t="s">
        <v>1043</v>
      </c>
      <c r="ANG3" s="20" t="s">
        <v>1044</v>
      </c>
      <c r="ANH3" s="20" t="s">
        <v>1045</v>
      </c>
      <c r="ANI3" s="20" t="s">
        <v>1046</v>
      </c>
      <c r="ANJ3" s="20" t="s">
        <v>1047</v>
      </c>
      <c r="ANK3" s="20" t="s">
        <v>1048</v>
      </c>
      <c r="ANL3" s="20" t="s">
        <v>1049</v>
      </c>
      <c r="ANM3" s="20" t="s">
        <v>1050</v>
      </c>
      <c r="ANN3" s="20" t="s">
        <v>1051</v>
      </c>
      <c r="ANO3" s="20" t="s">
        <v>1052</v>
      </c>
      <c r="ANP3" s="20" t="s">
        <v>1053</v>
      </c>
      <c r="ANQ3" s="20" t="s">
        <v>1054</v>
      </c>
      <c r="ANR3" s="20" t="s">
        <v>1055</v>
      </c>
      <c r="ANS3" s="20" t="s">
        <v>1056</v>
      </c>
      <c r="ANT3" s="20" t="s">
        <v>1057</v>
      </c>
      <c r="ANU3" s="20" t="s">
        <v>1058</v>
      </c>
      <c r="ANV3" s="20" t="s">
        <v>1059</v>
      </c>
      <c r="ANW3" s="20" t="s">
        <v>1060</v>
      </c>
      <c r="ANX3" s="20" t="s">
        <v>1061</v>
      </c>
      <c r="ANY3" s="20" t="s">
        <v>1062</v>
      </c>
      <c r="ANZ3" s="20" t="s">
        <v>1063</v>
      </c>
      <c r="AOA3" s="20" t="s">
        <v>1064</v>
      </c>
      <c r="AOB3" s="20" t="s">
        <v>1065</v>
      </c>
      <c r="AOC3" s="20" t="s">
        <v>1066</v>
      </c>
      <c r="AOD3" s="20" t="s">
        <v>1067</v>
      </c>
      <c r="AOE3" s="20" t="s">
        <v>1068</v>
      </c>
      <c r="AOF3" s="20" t="s">
        <v>1069</v>
      </c>
      <c r="AOG3" s="20" t="s">
        <v>1070</v>
      </c>
      <c r="AOH3" s="20" t="s">
        <v>1071</v>
      </c>
      <c r="AOI3" s="20" t="s">
        <v>1072</v>
      </c>
      <c r="AOJ3" s="20" t="s">
        <v>1073</v>
      </c>
      <c r="AOK3" s="20" t="s">
        <v>1074</v>
      </c>
      <c r="AOL3" s="20" t="s">
        <v>1075</v>
      </c>
      <c r="AON3" s="20" t="s">
        <v>1076</v>
      </c>
      <c r="AOO3" s="20" t="s">
        <v>1077</v>
      </c>
      <c r="AOP3" s="20" t="s">
        <v>1078</v>
      </c>
      <c r="AOQ3" s="20" t="s">
        <v>1079</v>
      </c>
      <c r="AOR3" s="20" t="s">
        <v>1455</v>
      </c>
      <c r="AOS3" s="20" t="s">
        <v>1080</v>
      </c>
      <c r="AOT3" s="20" t="s">
        <v>1081</v>
      </c>
      <c r="AOU3" s="20" t="s">
        <v>1082</v>
      </c>
      <c r="AOV3" s="20" t="s">
        <v>1083</v>
      </c>
      <c r="AOW3" s="20" t="s">
        <v>1084</v>
      </c>
      <c r="AOX3" s="20" t="s">
        <v>1085</v>
      </c>
      <c r="AOY3" s="20" t="s">
        <v>1086</v>
      </c>
      <c r="AOZ3" s="20" t="s">
        <v>1087</v>
      </c>
      <c r="APA3" s="20" t="s">
        <v>1088</v>
      </c>
      <c r="APB3" s="20" t="s">
        <v>1089</v>
      </c>
      <c r="APC3" s="20" t="s">
        <v>1090</v>
      </c>
      <c r="APD3" s="20" t="s">
        <v>1475</v>
      </c>
      <c r="APE3" s="20" t="s">
        <v>1675</v>
      </c>
      <c r="APF3" s="20" t="s">
        <v>1676</v>
      </c>
      <c r="APG3" s="20" t="s">
        <v>1677</v>
      </c>
      <c r="APH3" s="20" t="s">
        <v>1515</v>
      </c>
      <c r="API3" s="20" t="s">
        <v>1495</v>
      </c>
      <c r="APJ3" s="20" t="s">
        <v>1091</v>
      </c>
      <c r="APK3" s="20" t="s">
        <v>1092</v>
      </c>
      <c r="APL3" s="20" t="s">
        <v>1093</v>
      </c>
      <c r="APM3" s="20" t="s">
        <v>1094</v>
      </c>
      <c r="APN3" s="20" t="s">
        <v>1095</v>
      </c>
      <c r="APO3" s="20" t="s">
        <v>1096</v>
      </c>
      <c r="APP3" s="20" t="s">
        <v>1097</v>
      </c>
      <c r="APQ3" s="20" t="s">
        <v>1098</v>
      </c>
      <c r="APR3" s="20" t="s">
        <v>1099</v>
      </c>
      <c r="APS3" s="20" t="s">
        <v>1100</v>
      </c>
      <c r="APT3" s="20" t="s">
        <v>1101</v>
      </c>
      <c r="APU3" s="20" t="s">
        <v>1102</v>
      </c>
      <c r="APV3" s="20" t="s">
        <v>1103</v>
      </c>
      <c r="APW3" s="20" t="s">
        <v>1104</v>
      </c>
      <c r="APX3" s="20" t="s">
        <v>1105</v>
      </c>
      <c r="APY3" s="20" t="s">
        <v>1106</v>
      </c>
      <c r="APZ3" s="20" t="s">
        <v>1107</v>
      </c>
      <c r="AQA3" s="20" t="s">
        <v>1108</v>
      </c>
      <c r="AQB3" s="20" t="s">
        <v>1109</v>
      </c>
      <c r="AQC3" s="20" t="s">
        <v>1110</v>
      </c>
      <c r="AQD3" s="20" t="s">
        <v>1111</v>
      </c>
      <c r="AQE3" s="20" t="s">
        <v>1112</v>
      </c>
      <c r="AQF3" s="20" t="s">
        <v>1113</v>
      </c>
      <c r="AQG3" s="20" t="s">
        <v>1114</v>
      </c>
      <c r="AQH3" s="20" t="s">
        <v>1115</v>
      </c>
      <c r="AQI3" s="20" t="s">
        <v>1116</v>
      </c>
      <c r="AQJ3" s="20" t="s">
        <v>1117</v>
      </c>
      <c r="AQK3" s="20" t="s">
        <v>1118</v>
      </c>
      <c r="AQL3" s="20" t="s">
        <v>1119</v>
      </c>
      <c r="AQM3" s="20" t="s">
        <v>1120</v>
      </c>
      <c r="AQN3" s="20" t="s">
        <v>1121</v>
      </c>
      <c r="AQO3" s="20" t="s">
        <v>1122</v>
      </c>
      <c r="AQP3" s="20" t="s">
        <v>1123</v>
      </c>
      <c r="AQQ3" s="20" t="s">
        <v>1124</v>
      </c>
      <c r="AQR3" s="20" t="s">
        <v>1125</v>
      </c>
      <c r="AQS3" s="20" t="s">
        <v>1126</v>
      </c>
      <c r="AQT3" s="20" t="s">
        <v>1127</v>
      </c>
      <c r="AQU3" s="20" t="s">
        <v>1128</v>
      </c>
      <c r="AQV3" s="20" t="s">
        <v>1129</v>
      </c>
      <c r="AQW3" s="20" t="s">
        <v>1130</v>
      </c>
      <c r="AQX3" s="20" t="s">
        <v>1131</v>
      </c>
      <c r="AQY3" s="20" t="s">
        <v>1132</v>
      </c>
      <c r="AQZ3" s="20" t="s">
        <v>1133</v>
      </c>
      <c r="ARA3" s="20" t="s">
        <v>1134</v>
      </c>
      <c r="ARB3" s="20" t="s">
        <v>1135</v>
      </c>
      <c r="ARC3" s="20" t="s">
        <v>1136</v>
      </c>
      <c r="ARE3" s="20" t="s">
        <v>1137</v>
      </c>
      <c r="ARF3" s="20" t="s">
        <v>1138</v>
      </c>
      <c r="ARG3" s="20" t="s">
        <v>1139</v>
      </c>
      <c r="ARH3" s="20" t="s">
        <v>1140</v>
      </c>
      <c r="ARI3" s="20" t="s">
        <v>1456</v>
      </c>
      <c r="ARJ3" s="20" t="s">
        <v>1141</v>
      </c>
      <c r="ARK3" s="20" t="s">
        <v>1142</v>
      </c>
      <c r="ARL3" s="20" t="s">
        <v>1143</v>
      </c>
      <c r="ARM3" s="20" t="s">
        <v>1144</v>
      </c>
      <c r="ARN3" s="20" t="s">
        <v>1145</v>
      </c>
      <c r="ARO3" s="20" t="s">
        <v>1146</v>
      </c>
      <c r="ARP3" s="20" t="s">
        <v>1147</v>
      </c>
      <c r="ARQ3" s="20" t="s">
        <v>1148</v>
      </c>
      <c r="ARR3" s="20" t="s">
        <v>1149</v>
      </c>
      <c r="ARS3" s="20" t="s">
        <v>1150</v>
      </c>
      <c r="ART3" s="20" t="s">
        <v>1151</v>
      </c>
      <c r="ARU3" s="20" t="s">
        <v>1476</v>
      </c>
      <c r="ARV3" s="20" t="s">
        <v>1678</v>
      </c>
      <c r="ARW3" s="20" t="s">
        <v>1679</v>
      </c>
      <c r="ARX3" s="20" t="s">
        <v>1680</v>
      </c>
      <c r="ARY3" s="20" t="s">
        <v>1516</v>
      </c>
      <c r="ARZ3" s="20" t="s">
        <v>1496</v>
      </c>
      <c r="ASA3" s="20" t="s">
        <v>1152</v>
      </c>
      <c r="ASB3" s="20" t="s">
        <v>1153</v>
      </c>
      <c r="ASC3" s="20" t="s">
        <v>1154</v>
      </c>
      <c r="ASD3" s="20" t="s">
        <v>1155</v>
      </c>
      <c r="ASE3" s="20" t="s">
        <v>1156</v>
      </c>
      <c r="ASF3" s="20" t="s">
        <v>1157</v>
      </c>
      <c r="ASG3" s="20" t="s">
        <v>1158</v>
      </c>
      <c r="ASH3" s="20" t="s">
        <v>1159</v>
      </c>
      <c r="ASI3" s="20" t="s">
        <v>1160</v>
      </c>
      <c r="ASJ3" s="20" t="s">
        <v>1161</v>
      </c>
      <c r="ASK3" s="20" t="s">
        <v>1162</v>
      </c>
      <c r="ASL3" s="20" t="s">
        <v>1163</v>
      </c>
      <c r="ASM3" s="20" t="s">
        <v>1164</v>
      </c>
      <c r="ASN3" s="20" t="s">
        <v>1165</v>
      </c>
      <c r="ASO3" s="20" t="s">
        <v>1166</v>
      </c>
      <c r="ASP3" s="20" t="s">
        <v>1167</v>
      </c>
      <c r="ASQ3" s="20" t="s">
        <v>1168</v>
      </c>
      <c r="ASR3" s="20" t="s">
        <v>1169</v>
      </c>
      <c r="ASS3" s="20" t="s">
        <v>1170</v>
      </c>
      <c r="AST3" s="20" t="s">
        <v>1171</v>
      </c>
      <c r="ASU3" s="20" t="s">
        <v>1172</v>
      </c>
      <c r="ASV3" s="20" t="s">
        <v>1173</v>
      </c>
      <c r="ASW3" s="20" t="s">
        <v>1174</v>
      </c>
      <c r="ASX3" s="20" t="s">
        <v>1175</v>
      </c>
      <c r="ASY3" s="20" t="s">
        <v>1176</v>
      </c>
      <c r="ASZ3" s="20" t="s">
        <v>1177</v>
      </c>
      <c r="ATA3" s="20" t="s">
        <v>1178</v>
      </c>
      <c r="ATB3" s="20" t="s">
        <v>1179</v>
      </c>
      <c r="ATC3" s="20" t="s">
        <v>1180</v>
      </c>
      <c r="ATD3" s="20" t="s">
        <v>1181</v>
      </c>
      <c r="ATE3" s="20" t="s">
        <v>1182</v>
      </c>
      <c r="ATF3" s="20" t="s">
        <v>1183</v>
      </c>
      <c r="ATG3" s="20" t="s">
        <v>1184</v>
      </c>
      <c r="ATH3" s="20" t="s">
        <v>1185</v>
      </c>
      <c r="ATI3" s="20" t="s">
        <v>1186</v>
      </c>
      <c r="ATJ3" s="20" t="s">
        <v>1187</v>
      </c>
      <c r="ATK3" s="20" t="s">
        <v>1188</v>
      </c>
      <c r="ATL3" s="20" t="s">
        <v>1189</v>
      </c>
      <c r="ATM3" s="20" t="s">
        <v>1190</v>
      </c>
      <c r="ATN3" s="20" t="s">
        <v>1191</v>
      </c>
      <c r="ATO3" s="20" t="s">
        <v>1192</v>
      </c>
      <c r="ATP3" s="20" t="s">
        <v>1193</v>
      </c>
      <c r="ATQ3" s="20" t="s">
        <v>1194</v>
      </c>
      <c r="ATR3" s="20" t="s">
        <v>1195</v>
      </c>
      <c r="ATS3" s="20" t="s">
        <v>1196</v>
      </c>
      <c r="ATT3" s="20" t="s">
        <v>1197</v>
      </c>
      <c r="ATV3" s="20" t="s">
        <v>1198</v>
      </c>
      <c r="ATW3" s="20" t="s">
        <v>1199</v>
      </c>
      <c r="ATX3" s="20" t="s">
        <v>1200</v>
      </c>
      <c r="ATY3" s="20" t="s">
        <v>1201</v>
      </c>
      <c r="ATZ3" s="20" t="s">
        <v>1457</v>
      </c>
      <c r="AUA3" s="20" t="s">
        <v>1202</v>
      </c>
      <c r="AUB3" s="20" t="s">
        <v>1203</v>
      </c>
      <c r="AUC3" s="20" t="s">
        <v>1204</v>
      </c>
      <c r="AUD3" s="20" t="s">
        <v>1205</v>
      </c>
      <c r="AUE3" s="20" t="s">
        <v>1206</v>
      </c>
      <c r="AUF3" s="20" t="s">
        <v>1207</v>
      </c>
      <c r="AUG3" s="20" t="s">
        <v>1208</v>
      </c>
      <c r="AUH3" s="20" t="s">
        <v>1209</v>
      </c>
      <c r="AUI3" s="20" t="s">
        <v>1210</v>
      </c>
      <c r="AUJ3" s="20" t="s">
        <v>1211</v>
      </c>
      <c r="AUK3" s="20" t="s">
        <v>1212</v>
      </c>
      <c r="AUL3" s="20" t="s">
        <v>1477</v>
      </c>
      <c r="AUM3" s="20" t="s">
        <v>1681</v>
      </c>
      <c r="AUN3" s="20" t="s">
        <v>1682</v>
      </c>
      <c r="AUO3" s="20" t="s">
        <v>1683</v>
      </c>
      <c r="AUP3" s="20" t="s">
        <v>1517</v>
      </c>
      <c r="AUQ3" s="20" t="s">
        <v>1497</v>
      </c>
      <c r="AUR3" s="20" t="s">
        <v>1213</v>
      </c>
      <c r="AUS3" s="20" t="s">
        <v>1214</v>
      </c>
      <c r="AUT3" s="20" t="s">
        <v>1215</v>
      </c>
      <c r="AUU3" s="20" t="s">
        <v>1216</v>
      </c>
      <c r="AUV3" s="20" t="s">
        <v>1217</v>
      </c>
      <c r="AUW3" s="20" t="s">
        <v>1218</v>
      </c>
      <c r="AUX3" s="20" t="s">
        <v>1219</v>
      </c>
      <c r="AUY3" s="20" t="s">
        <v>1220</v>
      </c>
      <c r="AUZ3" s="20" t="s">
        <v>1221</v>
      </c>
      <c r="AVA3" s="20" t="s">
        <v>1222</v>
      </c>
      <c r="AVB3" s="20" t="s">
        <v>1223</v>
      </c>
      <c r="AVC3" s="20" t="s">
        <v>1224</v>
      </c>
      <c r="AVD3" s="20" t="s">
        <v>1225</v>
      </c>
      <c r="AVE3" s="20" t="s">
        <v>1226</v>
      </c>
      <c r="AVF3" s="20" t="s">
        <v>1227</v>
      </c>
      <c r="AVG3" s="20" t="s">
        <v>1228</v>
      </c>
      <c r="AVH3" s="20" t="s">
        <v>1229</v>
      </c>
      <c r="AVI3" s="20" t="s">
        <v>1230</v>
      </c>
      <c r="AVJ3" s="20" t="s">
        <v>1231</v>
      </c>
      <c r="AVK3" s="20" t="s">
        <v>1232</v>
      </c>
      <c r="AVL3" s="20" t="s">
        <v>1233</v>
      </c>
      <c r="AVM3" s="20" t="s">
        <v>1234</v>
      </c>
      <c r="AVN3" s="20" t="s">
        <v>1235</v>
      </c>
      <c r="AVO3" s="20" t="s">
        <v>1236</v>
      </c>
      <c r="AVP3" s="20" t="s">
        <v>1237</v>
      </c>
      <c r="AVQ3" s="20" t="s">
        <v>1238</v>
      </c>
      <c r="AVR3" s="20" t="s">
        <v>1239</v>
      </c>
      <c r="AVS3" s="20" t="s">
        <v>1240</v>
      </c>
      <c r="AVT3" s="20" t="s">
        <v>1241</v>
      </c>
      <c r="AVU3" s="20" t="s">
        <v>1242</v>
      </c>
      <c r="AVV3" s="20" t="s">
        <v>1243</v>
      </c>
      <c r="AVW3" s="20" t="s">
        <v>1244</v>
      </c>
      <c r="AVX3" s="20" t="s">
        <v>1245</v>
      </c>
      <c r="AVY3" s="20" t="s">
        <v>1246</v>
      </c>
      <c r="AVZ3" s="20" t="s">
        <v>1247</v>
      </c>
      <c r="AWA3" s="20" t="s">
        <v>1248</v>
      </c>
      <c r="AWB3" s="20" t="s">
        <v>1249</v>
      </c>
      <c r="AWC3" s="20" t="s">
        <v>1250</v>
      </c>
      <c r="AWD3" s="20" t="s">
        <v>1251</v>
      </c>
      <c r="AWE3" s="20" t="s">
        <v>1252</v>
      </c>
      <c r="AWF3" s="20" t="s">
        <v>1253</v>
      </c>
      <c r="AWG3" s="20" t="s">
        <v>1254</v>
      </c>
      <c r="AWH3" s="20" t="s">
        <v>1255</v>
      </c>
      <c r="AWI3" s="20" t="s">
        <v>1256</v>
      </c>
      <c r="AWJ3" s="20" t="s">
        <v>1257</v>
      </c>
      <c r="AWK3" s="20" t="s">
        <v>1258</v>
      </c>
      <c r="AWM3" s="20" t="s">
        <v>1259</v>
      </c>
      <c r="AWN3" s="20" t="s">
        <v>1260</v>
      </c>
      <c r="AWO3" s="20" t="s">
        <v>1261</v>
      </c>
      <c r="AWP3" s="20" t="s">
        <v>1262</v>
      </c>
      <c r="AWQ3" s="20" t="s">
        <v>1458</v>
      </c>
      <c r="AWR3" s="20" t="s">
        <v>1263</v>
      </c>
      <c r="AWS3" s="20" t="s">
        <v>1264</v>
      </c>
      <c r="AWT3" s="20" t="s">
        <v>1265</v>
      </c>
      <c r="AWU3" s="20" t="s">
        <v>1266</v>
      </c>
      <c r="AWV3" s="20" t="s">
        <v>1267</v>
      </c>
      <c r="AWW3" s="20" t="s">
        <v>1268</v>
      </c>
      <c r="AWX3" s="20" t="s">
        <v>1269</v>
      </c>
      <c r="AWY3" s="20" t="s">
        <v>1270</v>
      </c>
      <c r="AWZ3" s="20" t="s">
        <v>1271</v>
      </c>
      <c r="AXA3" s="20" t="s">
        <v>1272</v>
      </c>
      <c r="AXB3" s="20" t="s">
        <v>1273</v>
      </c>
      <c r="AXC3" s="20" t="s">
        <v>1478</v>
      </c>
      <c r="AXD3" s="20" t="s">
        <v>1684</v>
      </c>
      <c r="AXE3" s="20" t="s">
        <v>1685</v>
      </c>
      <c r="AXF3" s="20" t="s">
        <v>1686</v>
      </c>
      <c r="AXG3" s="20" t="s">
        <v>1518</v>
      </c>
      <c r="AXH3" s="20" t="s">
        <v>1498</v>
      </c>
      <c r="AXI3" s="20" t="s">
        <v>1274</v>
      </c>
      <c r="AXJ3" s="20" t="s">
        <v>1275</v>
      </c>
      <c r="AXK3" s="20" t="s">
        <v>1276</v>
      </c>
      <c r="AXL3" s="20" t="s">
        <v>1277</v>
      </c>
      <c r="AXM3" s="20" t="s">
        <v>1278</v>
      </c>
      <c r="AXN3" s="20" t="s">
        <v>1279</v>
      </c>
      <c r="AXO3" s="20" t="s">
        <v>1280</v>
      </c>
      <c r="AXP3" s="20" t="s">
        <v>1281</v>
      </c>
      <c r="AXQ3" s="20" t="s">
        <v>1282</v>
      </c>
      <c r="AXR3" s="20" t="s">
        <v>1283</v>
      </c>
      <c r="AXS3" s="20" t="s">
        <v>1284</v>
      </c>
      <c r="AXT3" s="20" t="s">
        <v>1285</v>
      </c>
      <c r="AXU3" s="20" t="s">
        <v>1286</v>
      </c>
      <c r="AXV3" s="20" t="s">
        <v>1287</v>
      </c>
      <c r="AXW3" s="20" t="s">
        <v>1288</v>
      </c>
      <c r="AXX3" s="20" t="s">
        <v>1289</v>
      </c>
      <c r="AXY3" s="20" t="s">
        <v>1290</v>
      </c>
      <c r="AXZ3" s="20" t="s">
        <v>1291</v>
      </c>
      <c r="AYA3" s="20" t="s">
        <v>1292</v>
      </c>
      <c r="AYB3" s="20" t="s">
        <v>1293</v>
      </c>
      <c r="AYC3" s="20" t="s">
        <v>1294</v>
      </c>
      <c r="AYD3" s="20" t="s">
        <v>1295</v>
      </c>
      <c r="AYE3" s="20" t="s">
        <v>1296</v>
      </c>
      <c r="AYF3" s="20" t="s">
        <v>1297</v>
      </c>
      <c r="AYG3" s="20" t="s">
        <v>1298</v>
      </c>
      <c r="AYH3" s="20" t="s">
        <v>1299</v>
      </c>
      <c r="AYI3" s="20" t="s">
        <v>1300</v>
      </c>
      <c r="AYJ3" s="20" t="s">
        <v>1301</v>
      </c>
      <c r="AYK3" s="20" t="s">
        <v>1302</v>
      </c>
      <c r="AYL3" s="20" t="s">
        <v>1303</v>
      </c>
      <c r="AYM3" s="20" t="s">
        <v>1304</v>
      </c>
      <c r="AYN3" s="20" t="s">
        <v>1305</v>
      </c>
      <c r="AYO3" s="20" t="s">
        <v>1306</v>
      </c>
      <c r="AYP3" s="20" t="s">
        <v>1307</v>
      </c>
      <c r="AYQ3" s="20" t="s">
        <v>1308</v>
      </c>
      <c r="AYR3" s="20" t="s">
        <v>1309</v>
      </c>
      <c r="AYS3" s="20" t="s">
        <v>1310</v>
      </c>
      <c r="AYT3" s="20" t="s">
        <v>1311</v>
      </c>
      <c r="AYU3" s="20" t="s">
        <v>1312</v>
      </c>
      <c r="AYV3" s="20" t="s">
        <v>1313</v>
      </c>
      <c r="AYW3" s="20" t="s">
        <v>1314</v>
      </c>
      <c r="AYX3" s="20" t="s">
        <v>1315</v>
      </c>
      <c r="AYY3" s="20" t="s">
        <v>1316</v>
      </c>
      <c r="AYZ3" s="20" t="s">
        <v>1317</v>
      </c>
      <c r="AZA3" s="20" t="s">
        <v>1318</v>
      </c>
      <c r="AZB3" s="20" t="s">
        <v>1319</v>
      </c>
      <c r="AZD3" s="20" t="s">
        <v>1320</v>
      </c>
      <c r="AZE3" s="20" t="s">
        <v>1321</v>
      </c>
      <c r="AZF3" s="20" t="s">
        <v>1322</v>
      </c>
      <c r="AZG3" s="20" t="s">
        <v>1323</v>
      </c>
      <c r="AZH3" s="20" t="s">
        <v>1459</v>
      </c>
      <c r="AZI3" s="20" t="s">
        <v>1324</v>
      </c>
      <c r="AZJ3" s="20" t="s">
        <v>1325</v>
      </c>
      <c r="AZK3" s="20" t="s">
        <v>1326</v>
      </c>
      <c r="AZL3" s="20" t="s">
        <v>1327</v>
      </c>
      <c r="AZM3" s="20" t="s">
        <v>1328</v>
      </c>
      <c r="AZN3" s="20" t="s">
        <v>1329</v>
      </c>
      <c r="AZO3" s="20" t="s">
        <v>1330</v>
      </c>
      <c r="AZP3" s="20" t="s">
        <v>1331</v>
      </c>
      <c r="AZQ3" s="20" t="s">
        <v>1332</v>
      </c>
      <c r="AZR3" s="20" t="s">
        <v>1333</v>
      </c>
      <c r="AZS3" s="20" t="s">
        <v>1334</v>
      </c>
      <c r="AZT3" s="20" t="s">
        <v>1479</v>
      </c>
      <c r="AZU3" s="20" t="s">
        <v>1687</v>
      </c>
      <c r="AZV3" s="20" t="s">
        <v>1688</v>
      </c>
      <c r="AZW3" s="20" t="s">
        <v>1689</v>
      </c>
      <c r="AZX3" s="20" t="s">
        <v>1519</v>
      </c>
      <c r="AZY3" s="20" t="s">
        <v>1499</v>
      </c>
      <c r="AZZ3" s="20" t="s">
        <v>1335</v>
      </c>
      <c r="BAA3" s="20" t="s">
        <v>1336</v>
      </c>
      <c r="BAB3" s="20" t="s">
        <v>1337</v>
      </c>
      <c r="BAC3" s="20" t="s">
        <v>1338</v>
      </c>
      <c r="BAD3" s="20" t="s">
        <v>1339</v>
      </c>
      <c r="BAE3" s="20" t="s">
        <v>1340</v>
      </c>
      <c r="BAF3" s="20" t="s">
        <v>1341</v>
      </c>
      <c r="BAG3" s="20" t="s">
        <v>1342</v>
      </c>
      <c r="BAH3" s="20" t="s">
        <v>1343</v>
      </c>
      <c r="BAI3" s="20" t="s">
        <v>1344</v>
      </c>
      <c r="BAJ3" s="20" t="s">
        <v>1345</v>
      </c>
      <c r="BAK3" s="20" t="s">
        <v>1346</v>
      </c>
      <c r="BAL3" s="20" t="s">
        <v>1347</v>
      </c>
      <c r="BAM3" s="20" t="s">
        <v>1348</v>
      </c>
      <c r="BAN3" s="20" t="s">
        <v>1349</v>
      </c>
      <c r="BAO3" s="20" t="s">
        <v>1350</v>
      </c>
      <c r="BAP3" s="20" t="s">
        <v>1351</v>
      </c>
      <c r="BAQ3" s="20" t="s">
        <v>1352</v>
      </c>
      <c r="BAR3" s="20" t="s">
        <v>1353</v>
      </c>
      <c r="BAS3" s="20" t="s">
        <v>1354</v>
      </c>
      <c r="BAT3" s="20" t="s">
        <v>1355</v>
      </c>
      <c r="BAU3" s="20" t="s">
        <v>1356</v>
      </c>
      <c r="BAV3" s="20" t="s">
        <v>1357</v>
      </c>
      <c r="BAW3" s="20" t="s">
        <v>1358</v>
      </c>
      <c r="BAX3" s="20" t="s">
        <v>1359</v>
      </c>
      <c r="BAY3" s="20" t="s">
        <v>1360</v>
      </c>
      <c r="BAZ3" s="20" t="s">
        <v>1361</v>
      </c>
      <c r="BBA3" s="20" t="s">
        <v>1362</v>
      </c>
      <c r="BBB3" s="20" t="s">
        <v>1363</v>
      </c>
      <c r="BBC3" s="20" t="s">
        <v>1364</v>
      </c>
      <c r="BBD3" s="20" t="s">
        <v>1365</v>
      </c>
      <c r="BBE3" s="20" t="s">
        <v>1366</v>
      </c>
      <c r="BBF3" s="20" t="s">
        <v>1367</v>
      </c>
      <c r="BBG3" s="20" t="s">
        <v>1368</v>
      </c>
      <c r="BBH3" s="20" t="s">
        <v>1369</v>
      </c>
      <c r="BBI3" s="20" t="s">
        <v>1370</v>
      </c>
      <c r="BBJ3" s="20" t="s">
        <v>1371</v>
      </c>
      <c r="BBK3" s="20" t="s">
        <v>1372</v>
      </c>
      <c r="BBL3" s="20" t="s">
        <v>1373</v>
      </c>
      <c r="BBM3" s="20" t="s">
        <v>1374</v>
      </c>
      <c r="BBN3" s="20" t="s">
        <v>1375</v>
      </c>
      <c r="BBO3" s="20" t="s">
        <v>1376</v>
      </c>
      <c r="BBP3" s="20" t="s">
        <v>1377</v>
      </c>
      <c r="BBQ3" s="20" t="s">
        <v>1378</v>
      </c>
      <c r="BBR3" s="20" t="s">
        <v>1379</v>
      </c>
      <c r="BBS3" s="20" t="s">
        <v>1380</v>
      </c>
      <c r="BBU3" s="20" t="s">
        <v>1381</v>
      </c>
      <c r="BBV3" s="20" t="s">
        <v>1382</v>
      </c>
      <c r="BBW3" s="20" t="s">
        <v>1383</v>
      </c>
      <c r="BBX3" s="20" t="s">
        <v>1384</v>
      </c>
      <c r="BBY3" s="20" t="s">
        <v>1460</v>
      </c>
      <c r="BBZ3" s="20" t="s">
        <v>1385</v>
      </c>
      <c r="BCA3" s="20" t="s">
        <v>1386</v>
      </c>
      <c r="BCB3" s="20" t="s">
        <v>1387</v>
      </c>
      <c r="BCC3" s="20" t="s">
        <v>1388</v>
      </c>
      <c r="BCD3" s="20" t="s">
        <v>1389</v>
      </c>
      <c r="BCE3" s="20" t="s">
        <v>1390</v>
      </c>
      <c r="BCF3" s="20" t="s">
        <v>1391</v>
      </c>
      <c r="BCG3" s="20" t="s">
        <v>1392</v>
      </c>
      <c r="BCH3" s="20" t="s">
        <v>1393</v>
      </c>
      <c r="BCI3" s="20" t="s">
        <v>1394</v>
      </c>
      <c r="BCJ3" s="20" t="s">
        <v>1395</v>
      </c>
      <c r="BCK3" s="20" t="s">
        <v>1480</v>
      </c>
      <c r="BCL3" s="20" t="s">
        <v>1690</v>
      </c>
      <c r="BCM3" s="20" t="s">
        <v>1691</v>
      </c>
      <c r="BCN3" s="20" t="s">
        <v>1692</v>
      </c>
      <c r="BCO3" s="20" t="s">
        <v>1520</v>
      </c>
      <c r="BCP3" s="20" t="s">
        <v>1500</v>
      </c>
      <c r="BCQ3" s="20" t="s">
        <v>1396</v>
      </c>
      <c r="BCR3" s="20" t="s">
        <v>1397</v>
      </c>
      <c r="BCS3" s="20" t="s">
        <v>1398</v>
      </c>
      <c r="BCT3" s="20" t="s">
        <v>1399</v>
      </c>
      <c r="BCU3" s="20" t="s">
        <v>1400</v>
      </c>
      <c r="BCV3" s="20" t="s">
        <v>1401</v>
      </c>
      <c r="BCW3" s="20" t="s">
        <v>1402</v>
      </c>
      <c r="BCX3" s="20" t="s">
        <v>1403</v>
      </c>
      <c r="BCY3" s="20" t="s">
        <v>1404</v>
      </c>
      <c r="BCZ3" s="20" t="s">
        <v>1405</v>
      </c>
      <c r="BDA3" s="20" t="s">
        <v>1406</v>
      </c>
      <c r="BDB3" s="20" t="s">
        <v>1407</v>
      </c>
      <c r="BDC3" s="20" t="s">
        <v>1408</v>
      </c>
      <c r="BDD3" s="20" t="s">
        <v>1409</v>
      </c>
      <c r="BDE3" s="20" t="s">
        <v>1410</v>
      </c>
      <c r="BDF3" s="20" t="s">
        <v>1411</v>
      </c>
      <c r="BDG3" s="20" t="s">
        <v>1412</v>
      </c>
      <c r="BDH3" s="20" t="s">
        <v>1413</v>
      </c>
      <c r="BDI3" s="20" t="s">
        <v>1414</v>
      </c>
      <c r="BDJ3" s="20" t="s">
        <v>1415</v>
      </c>
      <c r="BDK3" s="20" t="s">
        <v>1416</v>
      </c>
      <c r="BDL3" s="20" t="s">
        <v>1417</v>
      </c>
      <c r="BDM3" s="20" t="s">
        <v>1418</v>
      </c>
      <c r="BDN3" s="20" t="s">
        <v>1419</v>
      </c>
      <c r="BDO3" s="20" t="s">
        <v>1420</v>
      </c>
      <c r="BDP3" s="20" t="s">
        <v>1421</v>
      </c>
      <c r="BDQ3" s="20" t="s">
        <v>1422</v>
      </c>
      <c r="BDR3" s="20" t="s">
        <v>1423</v>
      </c>
      <c r="BDS3" s="20" t="s">
        <v>1424</v>
      </c>
      <c r="BDT3" s="20" t="s">
        <v>1425</v>
      </c>
      <c r="BDU3" s="20" t="s">
        <v>1426</v>
      </c>
      <c r="BDV3" s="20" t="s">
        <v>1427</v>
      </c>
      <c r="BDW3" s="20" t="s">
        <v>1428</v>
      </c>
      <c r="BDX3" s="20" t="s">
        <v>1429</v>
      </c>
      <c r="BDY3" s="20" t="s">
        <v>1430</v>
      </c>
      <c r="BDZ3" s="20" t="s">
        <v>1431</v>
      </c>
      <c r="BEA3" s="20" t="s">
        <v>1432</v>
      </c>
      <c r="BEB3" s="20" t="s">
        <v>1433</v>
      </c>
      <c r="BEC3" s="20" t="s">
        <v>1434</v>
      </c>
      <c r="BED3" s="20" t="s">
        <v>1435</v>
      </c>
      <c r="BEE3" s="20" t="s">
        <v>1436</v>
      </c>
      <c r="BEF3" s="20" t="s">
        <v>1437</v>
      </c>
      <c r="BEG3" s="20" t="s">
        <v>1438</v>
      </c>
      <c r="BEH3" s="20" t="s">
        <v>1439</v>
      </c>
      <c r="BEI3" s="20" t="s">
        <v>1440</v>
      </c>
      <c r="BEJ3" s="20" t="s">
        <v>1441</v>
      </c>
      <c r="BEV3" s="59"/>
    </row>
    <row r="4" spans="1:1504" ht="20.100000000000001" customHeight="1" thickTop="1" thickBot="1">
      <c r="A4" t="s">
        <v>1</v>
      </c>
      <c r="B4" s="102"/>
      <c r="C4" s="103"/>
      <c r="F4" s="16" t="str">
        <f t="shared" si="0"/>
        <v>★</v>
      </c>
      <c r="G4" s="20" t="s">
        <v>134</v>
      </c>
      <c r="H4" s="22" t="str">
        <f t="shared" si="1"/>
        <v/>
      </c>
      <c r="J4" s="121"/>
      <c r="K4" s="122"/>
      <c r="L4" s="23" t="str">
        <f t="shared" ref="L4:L67" si="2">IFERROR(IF(F4=J4,"",IF(AND(F4="★",J4=""),"",IF(VALUE(F4)=VALUE(J4),"","●"))),"●")</f>
        <v/>
      </c>
      <c r="N4" s="94" t="str">
        <f>申込用紙!K2</f>
        <v>★</v>
      </c>
      <c r="O4" s="94" t="str">
        <f>申込用紙!L2</f>
        <v>★</v>
      </c>
      <c r="P4" s="94" t="str">
        <f>申込用紙!M2</f>
        <v>★</v>
      </c>
      <c r="Q4" s="94" t="str">
        <f>申込用紙!N2</f>
        <v>★</v>
      </c>
      <c r="R4" s="94" t="str">
        <f>申込用紙!O2</f>
        <v>★</v>
      </c>
      <c r="S4" s="59"/>
      <c r="T4" s="54" t="str">
        <f t="shared" ref="T4:CE4" si="3">IFERROR(INDEX($F:$F,MATCH(T$3,$G:$G,0),1),"★")</f>
        <v>★</v>
      </c>
      <c r="U4" s="17" t="str">
        <f t="shared" si="3"/>
        <v>★</v>
      </c>
      <c r="V4" s="17" t="str">
        <f t="shared" si="3"/>
        <v>★</v>
      </c>
      <c r="W4" s="17" t="str">
        <f t="shared" si="3"/>
        <v>★</v>
      </c>
      <c r="X4" s="17" t="str">
        <f t="shared" si="3"/>
        <v>★</v>
      </c>
      <c r="Y4" s="17" t="str">
        <f t="shared" si="3"/>
        <v>★</v>
      </c>
      <c r="Z4" s="17" t="str">
        <f t="shared" si="3"/>
        <v>★</v>
      </c>
      <c r="AA4" s="17" t="str">
        <f t="shared" si="3"/>
        <v>★</v>
      </c>
      <c r="AB4" s="17" t="str">
        <f t="shared" si="3"/>
        <v>★</v>
      </c>
      <c r="AC4" s="17" t="str">
        <f t="shared" si="3"/>
        <v>★</v>
      </c>
      <c r="AD4" s="17" t="str">
        <f t="shared" si="3"/>
        <v>★</v>
      </c>
      <c r="AE4" s="17" t="str">
        <f t="shared" si="3"/>
        <v>★</v>
      </c>
      <c r="AF4" s="17" t="str">
        <f t="shared" si="3"/>
        <v>★</v>
      </c>
      <c r="AG4" s="17" t="str">
        <f t="shared" si="3"/>
        <v>★</v>
      </c>
      <c r="AH4" s="17" t="str">
        <f t="shared" si="3"/>
        <v>★</v>
      </c>
      <c r="AI4" s="17" t="str">
        <f t="shared" si="3"/>
        <v>★</v>
      </c>
      <c r="AJ4" s="17" t="str">
        <f t="shared" si="3"/>
        <v>★</v>
      </c>
      <c r="AK4" s="17" t="str">
        <f t="shared" si="3"/>
        <v>★</v>
      </c>
      <c r="AL4" s="17" t="str">
        <f t="shared" si="3"/>
        <v>★</v>
      </c>
      <c r="AM4" s="17" t="str">
        <f t="shared" si="3"/>
        <v>★</v>
      </c>
      <c r="AN4" s="17" t="str">
        <f t="shared" si="3"/>
        <v>★</v>
      </c>
      <c r="AO4" s="17" t="str">
        <f t="shared" si="3"/>
        <v>★</v>
      </c>
      <c r="AP4" s="17" t="str">
        <f t="shared" si="3"/>
        <v>★</v>
      </c>
      <c r="AQ4" s="17" t="str">
        <f t="shared" si="3"/>
        <v>★</v>
      </c>
      <c r="AR4" s="17" t="str">
        <f t="shared" si="3"/>
        <v>★</v>
      </c>
      <c r="AS4" s="17" t="str">
        <f t="shared" si="3"/>
        <v>★</v>
      </c>
      <c r="AT4" s="17" t="str">
        <f t="shared" si="3"/>
        <v>★</v>
      </c>
      <c r="AU4" s="17" t="str">
        <f t="shared" si="3"/>
        <v>★</v>
      </c>
      <c r="AV4" s="17" t="str">
        <f t="shared" si="3"/>
        <v>★</v>
      </c>
      <c r="AW4" s="17" t="str">
        <f t="shared" si="3"/>
        <v>★</v>
      </c>
      <c r="AX4" s="17" t="str">
        <f t="shared" si="3"/>
        <v>★</v>
      </c>
      <c r="AY4" s="17" t="str">
        <f t="shared" si="3"/>
        <v>★</v>
      </c>
      <c r="AZ4" s="17" t="str">
        <f t="shared" si="3"/>
        <v>★</v>
      </c>
      <c r="BA4" s="17" t="str">
        <f t="shared" si="3"/>
        <v>★</v>
      </c>
      <c r="BB4" s="17" t="str">
        <f t="shared" si="3"/>
        <v>★</v>
      </c>
      <c r="BC4" s="17" t="str">
        <f t="shared" si="3"/>
        <v>★</v>
      </c>
      <c r="BD4" s="17" t="str">
        <f t="shared" si="3"/>
        <v>★</v>
      </c>
      <c r="BE4" s="17" t="str">
        <f t="shared" si="3"/>
        <v>★</v>
      </c>
      <c r="BF4" s="17" t="str">
        <f t="shared" si="3"/>
        <v>★</v>
      </c>
      <c r="BG4" s="17" t="str">
        <f t="shared" si="3"/>
        <v>★</v>
      </c>
      <c r="BH4" s="17" t="str">
        <f t="shared" si="3"/>
        <v>★</v>
      </c>
      <c r="BI4" s="17" t="str">
        <f t="shared" si="3"/>
        <v>★</v>
      </c>
      <c r="BJ4" s="17" t="str">
        <f t="shared" si="3"/>
        <v>★</v>
      </c>
      <c r="BK4" s="17" t="str">
        <f t="shared" si="3"/>
        <v>★</v>
      </c>
      <c r="BL4" s="17" t="str">
        <f t="shared" si="3"/>
        <v>★</v>
      </c>
      <c r="BM4" s="17" t="str">
        <f t="shared" si="3"/>
        <v>★</v>
      </c>
      <c r="BN4" s="17" t="str">
        <f t="shared" si="3"/>
        <v>★</v>
      </c>
      <c r="BO4" s="17" t="str">
        <f t="shared" si="3"/>
        <v>★</v>
      </c>
      <c r="BP4" s="17" t="str">
        <f t="shared" si="3"/>
        <v>★</v>
      </c>
      <c r="BQ4" s="17" t="str">
        <f t="shared" si="3"/>
        <v>★</v>
      </c>
      <c r="BR4" s="17" t="str">
        <f t="shared" si="3"/>
        <v>★</v>
      </c>
      <c r="BS4" s="17" t="str">
        <f t="shared" si="3"/>
        <v>★</v>
      </c>
      <c r="BT4" s="17" t="str">
        <f t="shared" si="3"/>
        <v>★</v>
      </c>
      <c r="BU4" s="17" t="str">
        <f t="shared" si="3"/>
        <v>★</v>
      </c>
      <c r="BV4" s="17" t="str">
        <f t="shared" si="3"/>
        <v>★</v>
      </c>
      <c r="BW4" s="17" t="str">
        <f t="shared" si="3"/>
        <v>★</v>
      </c>
      <c r="BX4" s="17" t="str">
        <f t="shared" si="3"/>
        <v>★</v>
      </c>
      <c r="BY4" s="17" t="str">
        <f t="shared" si="3"/>
        <v>★</v>
      </c>
      <c r="BZ4" s="17" t="str">
        <f t="shared" si="3"/>
        <v>★</v>
      </c>
      <c r="CA4" s="17" t="str">
        <f t="shared" si="3"/>
        <v>★</v>
      </c>
      <c r="CB4" s="17" t="str">
        <f t="shared" si="3"/>
        <v>★</v>
      </c>
      <c r="CC4" s="17" t="str">
        <f t="shared" si="3"/>
        <v>★</v>
      </c>
      <c r="CD4" s="17" t="str">
        <f t="shared" si="3"/>
        <v>★</v>
      </c>
      <c r="CE4" s="17" t="str">
        <f t="shared" si="3"/>
        <v>★</v>
      </c>
      <c r="CF4" s="17" t="str">
        <f t="shared" ref="CF4:EQ4" si="4">IFERROR(INDEX($F:$F,MATCH(CF$3,$G:$G,0),1),"★")</f>
        <v>★</v>
      </c>
      <c r="CG4" s="17" t="str">
        <f t="shared" si="4"/>
        <v>★</v>
      </c>
      <c r="CH4" s="17" t="str">
        <f t="shared" si="4"/>
        <v>★</v>
      </c>
      <c r="CI4" s="17" t="str">
        <f t="shared" si="4"/>
        <v>★</v>
      </c>
      <c r="CJ4" s="17" t="str">
        <f t="shared" si="4"/>
        <v>★</v>
      </c>
      <c r="CK4" s="17" t="str">
        <f t="shared" si="4"/>
        <v>★</v>
      </c>
      <c r="CL4" s="17" t="str">
        <f t="shared" si="4"/>
        <v>★</v>
      </c>
      <c r="CM4" s="17" t="str">
        <f t="shared" si="4"/>
        <v>★</v>
      </c>
      <c r="CN4" s="17" t="str">
        <f t="shared" si="4"/>
        <v>★</v>
      </c>
      <c r="CO4" s="17" t="str">
        <f t="shared" si="4"/>
        <v>★</v>
      </c>
      <c r="CP4" s="17" t="str">
        <f t="shared" si="4"/>
        <v/>
      </c>
      <c r="CQ4" s="17" t="str">
        <f t="shared" si="4"/>
        <v>★</v>
      </c>
      <c r="CR4" s="17" t="str">
        <f t="shared" si="4"/>
        <v>★</v>
      </c>
      <c r="CS4" s="17" t="str">
        <f t="shared" si="4"/>
        <v>★</v>
      </c>
      <c r="CT4" s="17" t="str">
        <f t="shared" si="4"/>
        <v>★</v>
      </c>
      <c r="CU4" s="17" t="str">
        <f t="shared" si="4"/>
        <v>★</v>
      </c>
      <c r="CV4" s="17" t="str">
        <f t="shared" si="4"/>
        <v>★</v>
      </c>
      <c r="CW4" s="17" t="str">
        <f t="shared" si="4"/>
        <v>★</v>
      </c>
      <c r="CX4" s="17" t="str">
        <f t="shared" si="4"/>
        <v>★</v>
      </c>
      <c r="CY4" s="17" t="str">
        <f t="shared" si="4"/>
        <v>★</v>
      </c>
      <c r="CZ4" s="17" t="str">
        <f t="shared" si="4"/>
        <v>★</v>
      </c>
      <c r="DA4" s="17" t="str">
        <f t="shared" si="4"/>
        <v>★</v>
      </c>
      <c r="DB4" s="17" t="str">
        <f t="shared" si="4"/>
        <v>★</v>
      </c>
      <c r="DC4" s="17" t="str">
        <f t="shared" si="4"/>
        <v>★</v>
      </c>
      <c r="DD4" s="17" t="str">
        <f t="shared" si="4"/>
        <v>★</v>
      </c>
      <c r="DE4" s="17" t="str">
        <f t="shared" si="4"/>
        <v>★</v>
      </c>
      <c r="DF4" s="17" t="str">
        <f t="shared" si="4"/>
        <v>★</v>
      </c>
      <c r="DG4" s="17" t="str">
        <f t="shared" si="4"/>
        <v>★</v>
      </c>
      <c r="DH4" s="17" t="str">
        <f t="shared" si="4"/>
        <v>★</v>
      </c>
      <c r="DI4" s="17" t="str">
        <f t="shared" si="4"/>
        <v>★</v>
      </c>
      <c r="DJ4" s="17" t="str">
        <f t="shared" si="4"/>
        <v>★</v>
      </c>
      <c r="DK4" s="17" t="str">
        <f t="shared" si="4"/>
        <v>★</v>
      </c>
      <c r="DL4" s="17" t="str">
        <f t="shared" si="4"/>
        <v>★</v>
      </c>
      <c r="DM4" s="17" t="str">
        <f t="shared" si="4"/>
        <v>★</v>
      </c>
      <c r="DN4" s="17" t="str">
        <f t="shared" si="4"/>
        <v>★</v>
      </c>
      <c r="DO4" s="17" t="str">
        <f t="shared" si="4"/>
        <v>★</v>
      </c>
      <c r="DP4" s="17" t="str">
        <f t="shared" si="4"/>
        <v>★</v>
      </c>
      <c r="DQ4" s="17" t="str">
        <f t="shared" si="4"/>
        <v>★</v>
      </c>
      <c r="DR4" s="17" t="str">
        <f t="shared" si="4"/>
        <v>★</v>
      </c>
      <c r="DS4" s="17" t="str">
        <f t="shared" si="4"/>
        <v>★</v>
      </c>
      <c r="DT4" s="17" t="str">
        <f t="shared" si="4"/>
        <v>★</v>
      </c>
      <c r="DU4" s="17" t="str">
        <f t="shared" si="4"/>
        <v>★</v>
      </c>
      <c r="DV4" s="17" t="str">
        <f t="shared" si="4"/>
        <v>★</v>
      </c>
      <c r="DW4" s="17" t="str">
        <f t="shared" si="4"/>
        <v>★</v>
      </c>
      <c r="DX4" s="17" t="str">
        <f t="shared" si="4"/>
        <v>★</v>
      </c>
      <c r="DY4" s="17" t="str">
        <f t="shared" si="4"/>
        <v>★</v>
      </c>
      <c r="DZ4" s="17" t="str">
        <f t="shared" si="4"/>
        <v>★</v>
      </c>
      <c r="EA4" s="17" t="str">
        <f t="shared" si="4"/>
        <v>★</v>
      </c>
      <c r="EB4" s="17" t="str">
        <f t="shared" si="4"/>
        <v>★</v>
      </c>
      <c r="EC4" s="17" t="str">
        <f t="shared" si="4"/>
        <v>★</v>
      </c>
      <c r="ED4" s="17" t="str">
        <f t="shared" si="4"/>
        <v>★</v>
      </c>
      <c r="EE4" s="17" t="str">
        <f t="shared" si="4"/>
        <v>★</v>
      </c>
      <c r="EF4" s="17" t="str">
        <f t="shared" si="4"/>
        <v>★</v>
      </c>
      <c r="EG4" s="17" t="str">
        <f t="shared" si="4"/>
        <v>★</v>
      </c>
      <c r="EH4" s="17" t="str">
        <f t="shared" si="4"/>
        <v>★</v>
      </c>
      <c r="EI4" s="17" t="str">
        <f t="shared" si="4"/>
        <v>★</v>
      </c>
      <c r="EJ4" s="17" t="str">
        <f t="shared" si="4"/>
        <v>★</v>
      </c>
      <c r="EK4" s="17" t="str">
        <f t="shared" si="4"/>
        <v>★</v>
      </c>
      <c r="EL4" s="17" t="str">
        <f t="shared" si="4"/>
        <v>★</v>
      </c>
      <c r="EM4" s="17" t="str">
        <f t="shared" si="4"/>
        <v>★</v>
      </c>
      <c r="EN4" s="17" t="str">
        <f t="shared" si="4"/>
        <v>★</v>
      </c>
      <c r="EO4" s="17" t="str">
        <f t="shared" si="4"/>
        <v>★</v>
      </c>
      <c r="EP4" s="17" t="str">
        <f t="shared" si="4"/>
        <v>★</v>
      </c>
      <c r="EQ4" s="17" t="str">
        <f t="shared" si="4"/>
        <v>★</v>
      </c>
      <c r="ER4" s="17" t="str">
        <f t="shared" ref="ER4:HC4" si="5">IFERROR(INDEX($F:$F,MATCH(ER$3,$G:$G,0),1),"★")</f>
        <v>★</v>
      </c>
      <c r="ES4" s="17" t="str">
        <f t="shared" si="5"/>
        <v>★</v>
      </c>
      <c r="ET4" s="17" t="str">
        <f t="shared" si="5"/>
        <v>★</v>
      </c>
      <c r="EU4" s="17" t="str">
        <f t="shared" si="5"/>
        <v>★</v>
      </c>
      <c r="EV4" s="17" t="str">
        <f t="shared" si="5"/>
        <v>★</v>
      </c>
      <c r="EW4" s="17" t="str">
        <f t="shared" si="5"/>
        <v>★</v>
      </c>
      <c r="EX4" s="17" t="str">
        <f t="shared" si="5"/>
        <v>★</v>
      </c>
      <c r="EY4" s="17" t="str">
        <f t="shared" si="5"/>
        <v>★</v>
      </c>
      <c r="EZ4" s="17" t="str">
        <f t="shared" si="5"/>
        <v>★</v>
      </c>
      <c r="FA4" s="17" t="str">
        <f t="shared" si="5"/>
        <v>★</v>
      </c>
      <c r="FB4" s="17" t="str">
        <f t="shared" si="5"/>
        <v>★</v>
      </c>
      <c r="FC4" s="17" t="str">
        <f t="shared" si="5"/>
        <v>★</v>
      </c>
      <c r="FD4" s="17" t="str">
        <f t="shared" si="5"/>
        <v>★</v>
      </c>
      <c r="FE4" s="17" t="str">
        <f t="shared" si="5"/>
        <v>★</v>
      </c>
      <c r="FF4" s="17" t="str">
        <f t="shared" si="5"/>
        <v>★</v>
      </c>
      <c r="FG4" s="17" t="str">
        <f t="shared" si="5"/>
        <v>★</v>
      </c>
      <c r="FH4" s="17" t="str">
        <f t="shared" si="5"/>
        <v>★</v>
      </c>
      <c r="FI4" s="17" t="str">
        <f t="shared" si="5"/>
        <v>★</v>
      </c>
      <c r="FJ4" s="17" t="str">
        <f t="shared" si="5"/>
        <v>★</v>
      </c>
      <c r="FK4" s="17" t="str">
        <f t="shared" si="5"/>
        <v>★</v>
      </c>
      <c r="FL4" s="17" t="str">
        <f t="shared" si="5"/>
        <v>★</v>
      </c>
      <c r="FM4" s="17" t="str">
        <f t="shared" si="5"/>
        <v>★</v>
      </c>
      <c r="FN4" s="17" t="str">
        <f t="shared" si="5"/>
        <v>★</v>
      </c>
      <c r="FO4" s="17" t="str">
        <f t="shared" si="5"/>
        <v>★</v>
      </c>
      <c r="FP4" s="17" t="str">
        <f t="shared" si="5"/>
        <v>★</v>
      </c>
      <c r="FQ4" s="17" t="str">
        <f t="shared" si="5"/>
        <v>★</v>
      </c>
      <c r="FR4" s="17" t="str">
        <f t="shared" si="5"/>
        <v>★</v>
      </c>
      <c r="FS4" s="17" t="str">
        <f t="shared" si="5"/>
        <v>★</v>
      </c>
      <c r="FT4" s="17" t="str">
        <f t="shared" si="5"/>
        <v>★</v>
      </c>
      <c r="FU4" s="17" t="str">
        <f t="shared" si="5"/>
        <v>★</v>
      </c>
      <c r="FV4" s="17" t="str">
        <f t="shared" si="5"/>
        <v>★</v>
      </c>
      <c r="FW4" s="17" t="str">
        <f t="shared" si="5"/>
        <v>★</v>
      </c>
      <c r="FX4" s="17" t="str">
        <f t="shared" si="5"/>
        <v>★</v>
      </c>
      <c r="FY4" s="17" t="str">
        <f t="shared" si="5"/>
        <v>★</v>
      </c>
      <c r="FZ4" s="17" t="str">
        <f t="shared" si="5"/>
        <v>★</v>
      </c>
      <c r="GA4" s="17" t="str">
        <f t="shared" si="5"/>
        <v>★</v>
      </c>
      <c r="GB4" s="17" t="str">
        <f t="shared" si="5"/>
        <v>★</v>
      </c>
      <c r="GC4" s="17" t="str">
        <f t="shared" si="5"/>
        <v>★</v>
      </c>
      <c r="GD4" s="17" t="str">
        <f t="shared" si="5"/>
        <v>★</v>
      </c>
      <c r="GE4" s="17" t="str">
        <f t="shared" si="5"/>
        <v>★</v>
      </c>
      <c r="GF4" s="17" t="str">
        <f t="shared" si="5"/>
        <v>★</v>
      </c>
      <c r="GG4" s="17" t="str">
        <f t="shared" si="5"/>
        <v>★</v>
      </c>
      <c r="GH4" s="17" t="str">
        <f t="shared" si="5"/>
        <v>★</v>
      </c>
      <c r="GI4" s="17" t="str">
        <f t="shared" si="5"/>
        <v>★</v>
      </c>
      <c r="GJ4" s="17" t="str">
        <f t="shared" si="5"/>
        <v>★</v>
      </c>
      <c r="GK4" s="17" t="str">
        <f t="shared" si="5"/>
        <v>★</v>
      </c>
      <c r="GL4" s="17" t="str">
        <f t="shared" si="5"/>
        <v>★</v>
      </c>
      <c r="GM4" s="17" t="str">
        <f t="shared" si="5"/>
        <v>★</v>
      </c>
      <c r="GN4" s="17" t="str">
        <f t="shared" si="5"/>
        <v>★</v>
      </c>
      <c r="GO4" s="17" t="str">
        <f t="shared" si="5"/>
        <v>★</v>
      </c>
      <c r="GP4" s="17" t="str">
        <f t="shared" si="5"/>
        <v>★</v>
      </c>
      <c r="GQ4" s="17" t="str">
        <f t="shared" si="5"/>
        <v>★</v>
      </c>
      <c r="GR4" s="17" t="str">
        <f t="shared" si="5"/>
        <v>★</v>
      </c>
      <c r="GS4" s="17" t="str">
        <f t="shared" si="5"/>
        <v>★</v>
      </c>
      <c r="GT4" s="17" t="str">
        <f t="shared" si="5"/>
        <v>★</v>
      </c>
      <c r="GU4" s="17" t="str">
        <f t="shared" si="5"/>
        <v>★</v>
      </c>
      <c r="GV4" s="17" t="str">
        <f t="shared" si="5"/>
        <v>★</v>
      </c>
      <c r="GW4" s="17" t="str">
        <f t="shared" si="5"/>
        <v>★</v>
      </c>
      <c r="GX4" s="17" t="str">
        <f t="shared" si="5"/>
        <v>★</v>
      </c>
      <c r="GY4" s="17" t="str">
        <f t="shared" si="5"/>
        <v>★</v>
      </c>
      <c r="GZ4" s="17" t="str">
        <f t="shared" si="5"/>
        <v>★</v>
      </c>
      <c r="HA4" s="17" t="str">
        <f t="shared" si="5"/>
        <v>★</v>
      </c>
      <c r="HB4" s="17" t="str">
        <f t="shared" si="5"/>
        <v>★</v>
      </c>
      <c r="HC4" s="17" t="str">
        <f t="shared" si="5"/>
        <v>★</v>
      </c>
      <c r="HD4" s="17" t="str">
        <f t="shared" ref="HD4:JO4" si="6">IFERROR(INDEX($F:$F,MATCH(HD$3,$G:$G,0),1),"★")</f>
        <v>★</v>
      </c>
      <c r="HE4" s="17" t="str">
        <f t="shared" si="6"/>
        <v>★</v>
      </c>
      <c r="HF4" s="17" t="str">
        <f t="shared" si="6"/>
        <v>★</v>
      </c>
      <c r="HG4" s="17" t="str">
        <f t="shared" si="6"/>
        <v>★</v>
      </c>
      <c r="HH4" s="17" t="str">
        <f t="shared" si="6"/>
        <v>★</v>
      </c>
      <c r="HI4" s="17" t="str">
        <f t="shared" si="6"/>
        <v>★</v>
      </c>
      <c r="HJ4" s="17" t="str">
        <f t="shared" si="6"/>
        <v>★</v>
      </c>
      <c r="HK4" s="17" t="str">
        <f t="shared" si="6"/>
        <v>★</v>
      </c>
      <c r="HL4" s="17" t="str">
        <f t="shared" si="6"/>
        <v>★</v>
      </c>
      <c r="HM4" s="17" t="str">
        <f t="shared" si="6"/>
        <v>★</v>
      </c>
      <c r="HN4" s="17" t="str">
        <f t="shared" si="6"/>
        <v>★</v>
      </c>
      <c r="HO4" s="17" t="str">
        <f t="shared" si="6"/>
        <v>★</v>
      </c>
      <c r="HP4" s="17" t="str">
        <f t="shared" si="6"/>
        <v>★</v>
      </c>
      <c r="HQ4" s="17" t="str">
        <f t="shared" si="6"/>
        <v>★</v>
      </c>
      <c r="HR4" s="17" t="str">
        <f t="shared" si="6"/>
        <v>★</v>
      </c>
      <c r="HS4" s="17" t="str">
        <f t="shared" si="6"/>
        <v>★</v>
      </c>
      <c r="HT4" s="17" t="str">
        <f t="shared" si="6"/>
        <v>★</v>
      </c>
      <c r="HU4" s="17" t="str">
        <f t="shared" si="6"/>
        <v>★</v>
      </c>
      <c r="HV4" s="17" t="str">
        <f t="shared" si="6"/>
        <v>★</v>
      </c>
      <c r="HW4" s="17" t="str">
        <f t="shared" si="6"/>
        <v>★</v>
      </c>
      <c r="HX4" s="17" t="str">
        <f t="shared" si="6"/>
        <v>★</v>
      </c>
      <c r="HY4" s="17" t="str">
        <f t="shared" si="6"/>
        <v>★</v>
      </c>
      <c r="HZ4" s="17" t="str">
        <f t="shared" si="6"/>
        <v>★</v>
      </c>
      <c r="IA4" s="17" t="str">
        <f t="shared" si="6"/>
        <v>★</v>
      </c>
      <c r="IB4" s="17" t="str">
        <f t="shared" si="6"/>
        <v>★</v>
      </c>
      <c r="IC4" s="17" t="str">
        <f t="shared" si="6"/>
        <v>★</v>
      </c>
      <c r="ID4" s="17" t="str">
        <f t="shared" si="6"/>
        <v>★</v>
      </c>
      <c r="IE4" s="17" t="str">
        <f t="shared" si="6"/>
        <v>★</v>
      </c>
      <c r="IF4" s="17" t="str">
        <f t="shared" si="6"/>
        <v>★</v>
      </c>
      <c r="IG4" s="17" t="str">
        <f t="shared" si="6"/>
        <v>★</v>
      </c>
      <c r="IH4" s="17" t="str">
        <f t="shared" si="6"/>
        <v>★</v>
      </c>
      <c r="II4" s="17" t="str">
        <f t="shared" si="6"/>
        <v>★</v>
      </c>
      <c r="IJ4" s="17" t="str">
        <f t="shared" si="6"/>
        <v>★</v>
      </c>
      <c r="IK4" s="17" t="str">
        <f t="shared" si="6"/>
        <v>★</v>
      </c>
      <c r="IL4" s="17" t="str">
        <f t="shared" si="6"/>
        <v>★</v>
      </c>
      <c r="IM4" s="17" t="str">
        <f t="shared" si="6"/>
        <v>★</v>
      </c>
      <c r="IN4" s="17" t="str">
        <f t="shared" si="6"/>
        <v>★</v>
      </c>
      <c r="IO4" s="17" t="str">
        <f t="shared" si="6"/>
        <v>★</v>
      </c>
      <c r="IP4" s="17" t="str">
        <f t="shared" si="6"/>
        <v>★</v>
      </c>
      <c r="IQ4" s="17" t="str">
        <f t="shared" si="6"/>
        <v>★</v>
      </c>
      <c r="IR4" s="17" t="str">
        <f t="shared" si="6"/>
        <v>★</v>
      </c>
      <c r="IS4" s="17" t="str">
        <f t="shared" si="6"/>
        <v>★</v>
      </c>
      <c r="IT4" s="17" t="str">
        <f t="shared" si="6"/>
        <v>★</v>
      </c>
      <c r="IU4" s="17" t="str">
        <f t="shared" si="6"/>
        <v>★</v>
      </c>
      <c r="IV4" s="17" t="str">
        <f t="shared" si="6"/>
        <v>★</v>
      </c>
      <c r="IW4" s="17" t="str">
        <f t="shared" si="6"/>
        <v>★</v>
      </c>
      <c r="IX4" s="17" t="str">
        <f t="shared" si="6"/>
        <v>★</v>
      </c>
      <c r="IY4" s="17" t="str">
        <f t="shared" si="6"/>
        <v>★</v>
      </c>
      <c r="IZ4" s="17" t="str">
        <f t="shared" si="6"/>
        <v>★</v>
      </c>
      <c r="JA4" s="17" t="str">
        <f t="shared" si="6"/>
        <v>★</v>
      </c>
      <c r="JB4" s="17" t="str">
        <f t="shared" si="6"/>
        <v>★</v>
      </c>
      <c r="JC4" s="17" t="str">
        <f t="shared" si="6"/>
        <v>★</v>
      </c>
      <c r="JD4" s="17" t="str">
        <f t="shared" si="6"/>
        <v>★</v>
      </c>
      <c r="JE4" s="17" t="str">
        <f t="shared" si="6"/>
        <v>★</v>
      </c>
      <c r="JF4" s="17" t="str">
        <f t="shared" si="6"/>
        <v>★</v>
      </c>
      <c r="JG4" s="17" t="str">
        <f t="shared" si="6"/>
        <v>★</v>
      </c>
      <c r="JH4" s="17" t="str">
        <f t="shared" si="6"/>
        <v>★</v>
      </c>
      <c r="JI4" s="17" t="str">
        <f t="shared" si="6"/>
        <v>★</v>
      </c>
      <c r="JJ4" s="17" t="str">
        <f t="shared" si="6"/>
        <v>★</v>
      </c>
      <c r="JK4" s="17" t="str">
        <f t="shared" si="6"/>
        <v>★</v>
      </c>
      <c r="JL4" s="17" t="str">
        <f t="shared" si="6"/>
        <v>★</v>
      </c>
      <c r="JM4" s="17" t="str">
        <f t="shared" si="6"/>
        <v>★</v>
      </c>
      <c r="JN4" s="17" t="str">
        <f t="shared" si="6"/>
        <v>★</v>
      </c>
      <c r="JO4" s="17" t="str">
        <f t="shared" si="6"/>
        <v>★</v>
      </c>
      <c r="JP4" s="17" t="str">
        <f t="shared" ref="JP4:MA4" si="7">IFERROR(INDEX($F:$F,MATCH(JP$3,$G:$G,0),1),"★")</f>
        <v>★</v>
      </c>
      <c r="JQ4" s="17" t="str">
        <f t="shared" si="7"/>
        <v>★</v>
      </c>
      <c r="JR4" s="17" t="str">
        <f t="shared" si="7"/>
        <v>★</v>
      </c>
      <c r="JS4" s="17" t="str">
        <f t="shared" si="7"/>
        <v>★</v>
      </c>
      <c r="JT4" s="17" t="str">
        <f t="shared" si="7"/>
        <v>★</v>
      </c>
      <c r="JU4" s="17" t="str">
        <f t="shared" si="7"/>
        <v>★</v>
      </c>
      <c r="JV4" s="17" t="str">
        <f t="shared" si="7"/>
        <v>★</v>
      </c>
      <c r="JW4" s="17" t="str">
        <f t="shared" si="7"/>
        <v>★</v>
      </c>
      <c r="JX4" s="17" t="str">
        <f t="shared" si="7"/>
        <v>★</v>
      </c>
      <c r="JY4" s="17" t="str">
        <f t="shared" si="7"/>
        <v>★</v>
      </c>
      <c r="JZ4" s="17" t="str">
        <f t="shared" si="7"/>
        <v>★</v>
      </c>
      <c r="KA4" s="17" t="str">
        <f t="shared" si="7"/>
        <v>★</v>
      </c>
      <c r="KB4" s="17" t="str">
        <f t="shared" si="7"/>
        <v>★</v>
      </c>
      <c r="KC4" s="17" t="str">
        <f t="shared" si="7"/>
        <v>★</v>
      </c>
      <c r="KD4" s="17" t="str">
        <f t="shared" si="7"/>
        <v>★</v>
      </c>
      <c r="KE4" s="17" t="str">
        <f t="shared" si="7"/>
        <v>★</v>
      </c>
      <c r="KF4" s="17" t="str">
        <f t="shared" si="7"/>
        <v>★</v>
      </c>
      <c r="KG4" s="17" t="str">
        <f t="shared" si="7"/>
        <v>★</v>
      </c>
      <c r="KH4" s="17" t="str">
        <f t="shared" si="7"/>
        <v>★</v>
      </c>
      <c r="KI4" s="17" t="str">
        <f t="shared" si="7"/>
        <v>★</v>
      </c>
      <c r="KJ4" s="17" t="str">
        <f t="shared" si="7"/>
        <v>★</v>
      </c>
      <c r="KK4" s="17" t="str">
        <f t="shared" si="7"/>
        <v>★</v>
      </c>
      <c r="KL4" s="17" t="str">
        <f t="shared" si="7"/>
        <v>★</v>
      </c>
      <c r="KM4" s="17" t="str">
        <f t="shared" si="7"/>
        <v>★</v>
      </c>
      <c r="KN4" s="17" t="str">
        <f t="shared" si="7"/>
        <v>★</v>
      </c>
      <c r="KO4" s="17" t="str">
        <f t="shared" si="7"/>
        <v>★</v>
      </c>
      <c r="KP4" s="17" t="str">
        <f t="shared" si="7"/>
        <v>★</v>
      </c>
      <c r="KQ4" s="17" t="str">
        <f t="shared" si="7"/>
        <v>★</v>
      </c>
      <c r="KR4" s="17" t="str">
        <f t="shared" si="7"/>
        <v>★</v>
      </c>
      <c r="KS4" s="17" t="str">
        <f t="shared" si="7"/>
        <v>★</v>
      </c>
      <c r="KT4" s="17" t="str">
        <f t="shared" si="7"/>
        <v>★</v>
      </c>
      <c r="KU4" s="17" t="str">
        <f t="shared" si="7"/>
        <v>★</v>
      </c>
      <c r="KV4" s="17" t="str">
        <f t="shared" si="7"/>
        <v>★</v>
      </c>
      <c r="KW4" s="17" t="str">
        <f t="shared" si="7"/>
        <v>★</v>
      </c>
      <c r="KX4" s="17" t="str">
        <f t="shared" si="7"/>
        <v>★</v>
      </c>
      <c r="KY4" s="17" t="str">
        <f t="shared" si="7"/>
        <v>★</v>
      </c>
      <c r="KZ4" s="17" t="str">
        <f t="shared" si="7"/>
        <v>★</v>
      </c>
      <c r="LA4" s="17" t="str">
        <f t="shared" si="7"/>
        <v>★</v>
      </c>
      <c r="LB4" s="17" t="str">
        <f t="shared" si="7"/>
        <v>★</v>
      </c>
      <c r="LC4" s="17" t="str">
        <f t="shared" si="7"/>
        <v>★</v>
      </c>
      <c r="LD4" s="17" t="str">
        <f t="shared" si="7"/>
        <v>★</v>
      </c>
      <c r="LE4" s="17" t="str">
        <f t="shared" si="7"/>
        <v>★</v>
      </c>
      <c r="LF4" s="17" t="str">
        <f t="shared" si="7"/>
        <v>★</v>
      </c>
      <c r="LG4" s="17" t="str">
        <f t="shared" si="7"/>
        <v>★</v>
      </c>
      <c r="LH4" s="17" t="str">
        <f t="shared" si="7"/>
        <v>★</v>
      </c>
      <c r="LI4" s="17" t="str">
        <f t="shared" si="7"/>
        <v>★</v>
      </c>
      <c r="LJ4" s="17" t="str">
        <f t="shared" si="7"/>
        <v>★</v>
      </c>
      <c r="LK4" s="17" t="str">
        <f t="shared" si="7"/>
        <v>★</v>
      </c>
      <c r="LL4" s="17" t="str">
        <f t="shared" si="7"/>
        <v>★</v>
      </c>
      <c r="LM4" s="17" t="str">
        <f t="shared" si="7"/>
        <v>★</v>
      </c>
      <c r="LN4" s="17" t="str">
        <f t="shared" si="7"/>
        <v>★</v>
      </c>
      <c r="LO4" s="17" t="str">
        <f t="shared" si="7"/>
        <v>★</v>
      </c>
      <c r="LP4" s="17" t="str">
        <f t="shared" si="7"/>
        <v>★</v>
      </c>
      <c r="LQ4" s="17" t="str">
        <f t="shared" si="7"/>
        <v>★</v>
      </c>
      <c r="LR4" s="17" t="str">
        <f t="shared" si="7"/>
        <v>★</v>
      </c>
      <c r="LS4" s="17" t="str">
        <f t="shared" si="7"/>
        <v>★</v>
      </c>
      <c r="LT4" s="17" t="str">
        <f t="shared" si="7"/>
        <v>★</v>
      </c>
      <c r="LU4" s="17" t="str">
        <f t="shared" si="7"/>
        <v>★</v>
      </c>
      <c r="LV4" s="17" t="str">
        <f t="shared" si="7"/>
        <v>★</v>
      </c>
      <c r="LW4" s="17" t="str">
        <f t="shared" si="7"/>
        <v>★</v>
      </c>
      <c r="LX4" s="17" t="str">
        <f t="shared" si="7"/>
        <v>★</v>
      </c>
      <c r="LY4" s="17" t="str">
        <f t="shared" si="7"/>
        <v>★</v>
      </c>
      <c r="LZ4" s="17" t="str">
        <f t="shared" si="7"/>
        <v>★</v>
      </c>
      <c r="MA4" s="17" t="str">
        <f t="shared" si="7"/>
        <v>★</v>
      </c>
      <c r="MB4" s="17" t="str">
        <f t="shared" ref="MB4:OM4" si="8">IFERROR(INDEX($F:$F,MATCH(MB$3,$G:$G,0),1),"★")</f>
        <v>★</v>
      </c>
      <c r="MC4" s="17" t="str">
        <f t="shared" si="8"/>
        <v>★</v>
      </c>
      <c r="MD4" s="17" t="str">
        <f t="shared" si="8"/>
        <v>★</v>
      </c>
      <c r="ME4" s="17" t="str">
        <f t="shared" si="8"/>
        <v>★</v>
      </c>
      <c r="MF4" s="17" t="str">
        <f t="shared" si="8"/>
        <v>★</v>
      </c>
      <c r="MG4" s="17" t="str">
        <f t="shared" si="8"/>
        <v>★</v>
      </c>
      <c r="MH4" s="17" t="str">
        <f t="shared" si="8"/>
        <v>★</v>
      </c>
      <c r="MI4" s="17" t="str">
        <f t="shared" si="8"/>
        <v>★</v>
      </c>
      <c r="MJ4" s="17" t="str">
        <f t="shared" si="8"/>
        <v>★</v>
      </c>
      <c r="MK4" s="17" t="str">
        <f t="shared" si="8"/>
        <v>★</v>
      </c>
      <c r="ML4" s="17" t="str">
        <f t="shared" si="8"/>
        <v>★</v>
      </c>
      <c r="MM4" s="17" t="str">
        <f t="shared" si="8"/>
        <v>★</v>
      </c>
      <c r="MN4" s="17" t="str">
        <f t="shared" si="8"/>
        <v>★</v>
      </c>
      <c r="MO4" s="17" t="str">
        <f t="shared" si="8"/>
        <v>★</v>
      </c>
      <c r="MP4" s="17" t="str">
        <f t="shared" si="8"/>
        <v>★</v>
      </c>
      <c r="MQ4" s="17" t="str">
        <f t="shared" si="8"/>
        <v>★</v>
      </c>
      <c r="MR4" s="17" t="str">
        <f t="shared" si="8"/>
        <v>★</v>
      </c>
      <c r="MS4" s="17" t="str">
        <f t="shared" si="8"/>
        <v>★</v>
      </c>
      <c r="MT4" s="17" t="str">
        <f t="shared" si="8"/>
        <v>★</v>
      </c>
      <c r="MU4" s="17" t="str">
        <f t="shared" si="8"/>
        <v>★</v>
      </c>
      <c r="MV4" s="17" t="str">
        <f t="shared" si="8"/>
        <v>★</v>
      </c>
      <c r="MW4" s="17" t="str">
        <f t="shared" si="8"/>
        <v>★</v>
      </c>
      <c r="MX4" s="17" t="str">
        <f t="shared" si="8"/>
        <v>★</v>
      </c>
      <c r="MY4" s="17" t="str">
        <f t="shared" si="8"/>
        <v>★</v>
      </c>
      <c r="MZ4" s="17" t="str">
        <f t="shared" si="8"/>
        <v>★</v>
      </c>
      <c r="NA4" s="17" t="str">
        <f t="shared" si="8"/>
        <v>★</v>
      </c>
      <c r="NB4" s="17" t="str">
        <f t="shared" si="8"/>
        <v>★</v>
      </c>
      <c r="NC4" s="17" t="str">
        <f t="shared" si="8"/>
        <v>★</v>
      </c>
      <c r="ND4" s="17" t="str">
        <f t="shared" si="8"/>
        <v>★</v>
      </c>
      <c r="NE4" s="17" t="str">
        <f t="shared" si="8"/>
        <v>★</v>
      </c>
      <c r="NF4" s="17" t="str">
        <f t="shared" si="8"/>
        <v>★</v>
      </c>
      <c r="NG4" s="17" t="str">
        <f t="shared" si="8"/>
        <v>★</v>
      </c>
      <c r="NH4" s="17" t="str">
        <f t="shared" si="8"/>
        <v>★</v>
      </c>
      <c r="NI4" s="17" t="str">
        <f t="shared" si="8"/>
        <v>★</v>
      </c>
      <c r="NJ4" s="17" t="str">
        <f t="shared" si="8"/>
        <v>★</v>
      </c>
      <c r="NK4" s="17" t="str">
        <f t="shared" si="8"/>
        <v>★</v>
      </c>
      <c r="NL4" s="17" t="str">
        <f t="shared" si="8"/>
        <v>★</v>
      </c>
      <c r="NM4" s="17" t="str">
        <f t="shared" si="8"/>
        <v>★</v>
      </c>
      <c r="NN4" s="17" t="str">
        <f t="shared" si="8"/>
        <v>★</v>
      </c>
      <c r="NO4" s="17" t="str">
        <f t="shared" si="8"/>
        <v>★</v>
      </c>
      <c r="NP4" s="17" t="str">
        <f t="shared" si="8"/>
        <v>★</v>
      </c>
      <c r="NQ4" s="17" t="str">
        <f t="shared" si="8"/>
        <v>★</v>
      </c>
      <c r="NR4" s="17" t="str">
        <f t="shared" si="8"/>
        <v>★</v>
      </c>
      <c r="NS4" s="17" t="str">
        <f t="shared" si="8"/>
        <v>★</v>
      </c>
      <c r="NT4" s="17" t="str">
        <f t="shared" si="8"/>
        <v>★</v>
      </c>
      <c r="NU4" s="17" t="str">
        <f t="shared" si="8"/>
        <v>★</v>
      </c>
      <c r="NV4" s="17" t="str">
        <f t="shared" si="8"/>
        <v>★</v>
      </c>
      <c r="NW4" s="17" t="str">
        <f t="shared" si="8"/>
        <v>★</v>
      </c>
      <c r="NX4" s="17" t="str">
        <f t="shared" si="8"/>
        <v>★</v>
      </c>
      <c r="NY4" s="17" t="str">
        <f t="shared" si="8"/>
        <v>★</v>
      </c>
      <c r="NZ4" s="17" t="str">
        <f t="shared" si="8"/>
        <v>★</v>
      </c>
      <c r="OA4" s="17" t="str">
        <f t="shared" si="8"/>
        <v>★</v>
      </c>
      <c r="OB4" s="17" t="str">
        <f t="shared" si="8"/>
        <v>★</v>
      </c>
      <c r="OC4" s="17" t="str">
        <f t="shared" si="8"/>
        <v>★</v>
      </c>
      <c r="OD4" s="17" t="str">
        <f t="shared" si="8"/>
        <v>★</v>
      </c>
      <c r="OE4" s="17" t="str">
        <f t="shared" si="8"/>
        <v>★</v>
      </c>
      <c r="OF4" s="17" t="str">
        <f t="shared" si="8"/>
        <v>★</v>
      </c>
      <c r="OG4" s="17" t="str">
        <f t="shared" si="8"/>
        <v>★</v>
      </c>
      <c r="OH4" s="17" t="str">
        <f t="shared" si="8"/>
        <v>★</v>
      </c>
      <c r="OI4" s="17" t="str">
        <f t="shared" si="8"/>
        <v>★</v>
      </c>
      <c r="OJ4" s="17" t="str">
        <f t="shared" si="8"/>
        <v>★</v>
      </c>
      <c r="OK4" s="17" t="str">
        <f t="shared" si="8"/>
        <v>★</v>
      </c>
      <c r="OL4" s="17" t="str">
        <f t="shared" si="8"/>
        <v>★</v>
      </c>
      <c r="OM4" s="17" t="str">
        <f t="shared" si="8"/>
        <v>★</v>
      </c>
      <c r="ON4" s="17" t="str">
        <f t="shared" ref="ON4:QY4" si="9">IFERROR(INDEX($F:$F,MATCH(ON$3,$G:$G,0),1),"★")</f>
        <v>★</v>
      </c>
      <c r="OO4" s="17" t="str">
        <f t="shared" si="9"/>
        <v>★</v>
      </c>
      <c r="OP4" s="17" t="str">
        <f t="shared" si="9"/>
        <v>★</v>
      </c>
      <c r="OQ4" s="17" t="str">
        <f t="shared" si="9"/>
        <v>★</v>
      </c>
      <c r="OR4" s="17" t="str">
        <f t="shared" si="9"/>
        <v>★</v>
      </c>
      <c r="OS4" s="17" t="str">
        <f t="shared" si="9"/>
        <v>★</v>
      </c>
      <c r="OT4" s="17" t="str">
        <f t="shared" si="9"/>
        <v>★</v>
      </c>
      <c r="OU4" s="17" t="str">
        <f t="shared" si="9"/>
        <v>★</v>
      </c>
      <c r="OV4" s="17" t="str">
        <f t="shared" si="9"/>
        <v>★</v>
      </c>
      <c r="OW4" s="17" t="str">
        <f t="shared" si="9"/>
        <v>★</v>
      </c>
      <c r="OX4" s="17" t="str">
        <f t="shared" si="9"/>
        <v>★</v>
      </c>
      <c r="OY4" s="17" t="str">
        <f t="shared" si="9"/>
        <v>★</v>
      </c>
      <c r="OZ4" s="17" t="str">
        <f t="shared" si="9"/>
        <v>★</v>
      </c>
      <c r="PA4" s="17" t="str">
        <f t="shared" si="9"/>
        <v>★</v>
      </c>
      <c r="PB4" s="17" t="str">
        <f t="shared" si="9"/>
        <v>★</v>
      </c>
      <c r="PC4" s="17" t="str">
        <f t="shared" si="9"/>
        <v>★</v>
      </c>
      <c r="PD4" s="17" t="str">
        <f t="shared" si="9"/>
        <v>★</v>
      </c>
      <c r="PE4" s="17" t="str">
        <f t="shared" si="9"/>
        <v>★</v>
      </c>
      <c r="PF4" s="17" t="str">
        <f t="shared" si="9"/>
        <v>★</v>
      </c>
      <c r="PG4" s="17" t="str">
        <f t="shared" si="9"/>
        <v>★</v>
      </c>
      <c r="PH4" s="17" t="str">
        <f t="shared" si="9"/>
        <v>★</v>
      </c>
      <c r="PI4" s="17" t="str">
        <f t="shared" si="9"/>
        <v>★</v>
      </c>
      <c r="PJ4" s="17" t="str">
        <f t="shared" si="9"/>
        <v>★</v>
      </c>
      <c r="PK4" s="17" t="str">
        <f t="shared" si="9"/>
        <v>★</v>
      </c>
      <c r="PL4" s="17" t="str">
        <f t="shared" si="9"/>
        <v>★</v>
      </c>
      <c r="PM4" s="17" t="str">
        <f t="shared" si="9"/>
        <v>★</v>
      </c>
      <c r="PN4" s="17" t="str">
        <f t="shared" si="9"/>
        <v>★</v>
      </c>
      <c r="PO4" s="17" t="str">
        <f t="shared" si="9"/>
        <v>★</v>
      </c>
      <c r="PP4" s="17" t="str">
        <f t="shared" si="9"/>
        <v>★</v>
      </c>
      <c r="PQ4" s="17" t="str">
        <f t="shared" si="9"/>
        <v>★</v>
      </c>
      <c r="PR4" s="17" t="str">
        <f t="shared" si="9"/>
        <v>★</v>
      </c>
      <c r="PS4" s="17" t="str">
        <f t="shared" si="9"/>
        <v>★</v>
      </c>
      <c r="PT4" s="17" t="str">
        <f t="shared" si="9"/>
        <v>★</v>
      </c>
      <c r="PU4" s="17" t="str">
        <f t="shared" si="9"/>
        <v>★</v>
      </c>
      <c r="PV4" s="17" t="str">
        <f t="shared" si="9"/>
        <v>★</v>
      </c>
      <c r="PW4" s="17" t="str">
        <f t="shared" si="9"/>
        <v>★</v>
      </c>
      <c r="PX4" s="17" t="str">
        <f t="shared" si="9"/>
        <v>★</v>
      </c>
      <c r="PY4" s="17" t="str">
        <f t="shared" si="9"/>
        <v>★</v>
      </c>
      <c r="PZ4" s="17" t="str">
        <f t="shared" si="9"/>
        <v>★</v>
      </c>
      <c r="QA4" s="17" t="str">
        <f t="shared" si="9"/>
        <v>★</v>
      </c>
      <c r="QB4" s="17" t="str">
        <f t="shared" si="9"/>
        <v>★</v>
      </c>
      <c r="QC4" s="17" t="str">
        <f t="shared" si="9"/>
        <v>★</v>
      </c>
      <c r="QD4" s="17" t="str">
        <f t="shared" si="9"/>
        <v>★</v>
      </c>
      <c r="QE4" s="17" t="str">
        <f t="shared" si="9"/>
        <v>★</v>
      </c>
      <c r="QF4" s="17" t="str">
        <f t="shared" si="9"/>
        <v>★</v>
      </c>
      <c r="QG4" s="17" t="str">
        <f t="shared" si="9"/>
        <v>★</v>
      </c>
      <c r="QH4" s="17" t="str">
        <f t="shared" si="9"/>
        <v>★</v>
      </c>
      <c r="QI4" s="17" t="str">
        <f t="shared" si="9"/>
        <v>★</v>
      </c>
      <c r="QJ4" s="17" t="str">
        <f t="shared" si="9"/>
        <v>★</v>
      </c>
      <c r="QK4" s="17" t="str">
        <f t="shared" si="9"/>
        <v>★</v>
      </c>
      <c r="QL4" s="17" t="str">
        <f t="shared" si="9"/>
        <v>★</v>
      </c>
      <c r="QM4" s="17" t="str">
        <f t="shared" si="9"/>
        <v>★</v>
      </c>
      <c r="QN4" s="17" t="str">
        <f t="shared" si="9"/>
        <v>★</v>
      </c>
      <c r="QO4" s="17" t="str">
        <f t="shared" si="9"/>
        <v>★</v>
      </c>
      <c r="QP4" s="17" t="str">
        <f t="shared" si="9"/>
        <v>★</v>
      </c>
      <c r="QQ4" s="17" t="str">
        <f t="shared" si="9"/>
        <v>★</v>
      </c>
      <c r="QR4" s="17" t="str">
        <f t="shared" si="9"/>
        <v>★</v>
      </c>
      <c r="QS4" s="17" t="str">
        <f t="shared" si="9"/>
        <v>★</v>
      </c>
      <c r="QT4" s="17" t="str">
        <f t="shared" si="9"/>
        <v>★</v>
      </c>
      <c r="QU4" s="17" t="str">
        <f t="shared" si="9"/>
        <v>★</v>
      </c>
      <c r="QV4" s="17" t="str">
        <f t="shared" si="9"/>
        <v>★</v>
      </c>
      <c r="QW4" s="17" t="str">
        <f t="shared" si="9"/>
        <v>★</v>
      </c>
      <c r="QX4" s="17" t="str">
        <f t="shared" si="9"/>
        <v>★</v>
      </c>
      <c r="QY4" s="17" t="str">
        <f t="shared" si="9"/>
        <v>★</v>
      </c>
      <c r="QZ4" s="17" t="str">
        <f t="shared" ref="QZ4:TK4" si="10">IFERROR(INDEX($F:$F,MATCH(QZ$3,$G:$G,0),1),"★")</f>
        <v>★</v>
      </c>
      <c r="RA4" s="17" t="str">
        <f t="shared" si="10"/>
        <v>★</v>
      </c>
      <c r="RB4" s="17" t="str">
        <f t="shared" si="10"/>
        <v>★</v>
      </c>
      <c r="RC4" s="17" t="str">
        <f t="shared" si="10"/>
        <v>★</v>
      </c>
      <c r="RD4" s="17" t="str">
        <f t="shared" si="10"/>
        <v>★</v>
      </c>
      <c r="RE4" s="17" t="str">
        <f t="shared" si="10"/>
        <v>★</v>
      </c>
      <c r="RF4" s="17" t="str">
        <f t="shared" si="10"/>
        <v>★</v>
      </c>
      <c r="RG4" s="17" t="str">
        <f t="shared" si="10"/>
        <v>★</v>
      </c>
      <c r="RH4" s="17" t="str">
        <f t="shared" si="10"/>
        <v>★</v>
      </c>
      <c r="RI4" s="17" t="str">
        <f t="shared" si="10"/>
        <v>★</v>
      </c>
      <c r="RJ4" s="17" t="str">
        <f t="shared" si="10"/>
        <v>★</v>
      </c>
      <c r="RK4" s="17" t="str">
        <f t="shared" si="10"/>
        <v>★</v>
      </c>
      <c r="RL4" s="17" t="str">
        <f t="shared" si="10"/>
        <v>★</v>
      </c>
      <c r="RM4" s="17" t="str">
        <f t="shared" si="10"/>
        <v>★</v>
      </c>
      <c r="RN4" s="17" t="str">
        <f t="shared" si="10"/>
        <v>★</v>
      </c>
      <c r="RO4" s="17" t="str">
        <f t="shared" si="10"/>
        <v>★</v>
      </c>
      <c r="RP4" s="17" t="str">
        <f t="shared" si="10"/>
        <v>★</v>
      </c>
      <c r="RQ4" s="17" t="str">
        <f t="shared" si="10"/>
        <v>★</v>
      </c>
      <c r="RR4" s="17" t="str">
        <f t="shared" si="10"/>
        <v>★</v>
      </c>
      <c r="RS4" s="17" t="str">
        <f t="shared" si="10"/>
        <v>★</v>
      </c>
      <c r="RT4" s="17" t="str">
        <f t="shared" si="10"/>
        <v>★</v>
      </c>
      <c r="RU4" s="17" t="str">
        <f t="shared" si="10"/>
        <v>★</v>
      </c>
      <c r="RV4" s="17" t="str">
        <f t="shared" si="10"/>
        <v>★</v>
      </c>
      <c r="RW4" s="17" t="str">
        <f t="shared" si="10"/>
        <v>★</v>
      </c>
      <c r="RX4" s="17" t="str">
        <f t="shared" si="10"/>
        <v>★</v>
      </c>
      <c r="RY4" s="17" t="str">
        <f t="shared" si="10"/>
        <v>★</v>
      </c>
      <c r="RZ4" s="17" t="str">
        <f t="shared" si="10"/>
        <v>★</v>
      </c>
      <c r="SA4" s="17" t="str">
        <f t="shared" si="10"/>
        <v>★</v>
      </c>
      <c r="SB4" s="17" t="str">
        <f t="shared" si="10"/>
        <v>★</v>
      </c>
      <c r="SC4" s="17" t="str">
        <f t="shared" si="10"/>
        <v>★</v>
      </c>
      <c r="SD4" s="17" t="str">
        <f t="shared" si="10"/>
        <v>★</v>
      </c>
      <c r="SE4" s="17" t="str">
        <f t="shared" si="10"/>
        <v>★</v>
      </c>
      <c r="SF4" s="17" t="str">
        <f t="shared" si="10"/>
        <v>★</v>
      </c>
      <c r="SG4" s="17" t="str">
        <f t="shared" si="10"/>
        <v>★</v>
      </c>
      <c r="SH4" s="17" t="str">
        <f t="shared" si="10"/>
        <v>★</v>
      </c>
      <c r="SI4" s="17" t="str">
        <f t="shared" si="10"/>
        <v>★</v>
      </c>
      <c r="SJ4" s="17" t="str">
        <f t="shared" si="10"/>
        <v>★</v>
      </c>
      <c r="SK4" s="17" t="str">
        <f t="shared" si="10"/>
        <v>★</v>
      </c>
      <c r="SL4" s="17" t="str">
        <f t="shared" si="10"/>
        <v>★</v>
      </c>
      <c r="SM4" s="17" t="str">
        <f t="shared" si="10"/>
        <v>★</v>
      </c>
      <c r="SN4" s="17" t="str">
        <f t="shared" si="10"/>
        <v>★</v>
      </c>
      <c r="SO4" s="17" t="str">
        <f t="shared" si="10"/>
        <v>★</v>
      </c>
      <c r="SP4" s="17" t="str">
        <f t="shared" si="10"/>
        <v>★</v>
      </c>
      <c r="SQ4" s="17" t="str">
        <f t="shared" si="10"/>
        <v>★</v>
      </c>
      <c r="SR4" s="17" t="str">
        <f t="shared" si="10"/>
        <v>★</v>
      </c>
      <c r="SS4" s="17" t="str">
        <f t="shared" si="10"/>
        <v>★</v>
      </c>
      <c r="ST4" s="17" t="str">
        <f t="shared" si="10"/>
        <v>★</v>
      </c>
      <c r="SU4" s="17" t="str">
        <f t="shared" si="10"/>
        <v>★</v>
      </c>
      <c r="SV4" s="17" t="str">
        <f t="shared" si="10"/>
        <v>★</v>
      </c>
      <c r="SW4" s="17" t="str">
        <f t="shared" si="10"/>
        <v>★</v>
      </c>
      <c r="SX4" s="17" t="str">
        <f t="shared" si="10"/>
        <v>★</v>
      </c>
      <c r="SY4" s="17" t="str">
        <f t="shared" si="10"/>
        <v>★</v>
      </c>
      <c r="SZ4" s="17" t="str">
        <f t="shared" si="10"/>
        <v>★</v>
      </c>
      <c r="TA4" s="17" t="str">
        <f t="shared" si="10"/>
        <v>★</v>
      </c>
      <c r="TB4" s="17" t="str">
        <f t="shared" si="10"/>
        <v>★</v>
      </c>
      <c r="TC4" s="17" t="str">
        <f t="shared" si="10"/>
        <v>★</v>
      </c>
      <c r="TD4" s="17" t="str">
        <f t="shared" si="10"/>
        <v>★</v>
      </c>
      <c r="TE4" s="17" t="str">
        <f t="shared" si="10"/>
        <v>★</v>
      </c>
      <c r="TF4" s="17" t="str">
        <f t="shared" si="10"/>
        <v>★</v>
      </c>
      <c r="TG4" s="17" t="str">
        <f t="shared" si="10"/>
        <v>★</v>
      </c>
      <c r="TH4" s="17" t="str">
        <f t="shared" si="10"/>
        <v>★</v>
      </c>
      <c r="TI4" s="17" t="str">
        <f t="shared" si="10"/>
        <v>★</v>
      </c>
      <c r="TJ4" s="17" t="str">
        <f t="shared" si="10"/>
        <v>★</v>
      </c>
      <c r="TK4" s="17" t="str">
        <f t="shared" si="10"/>
        <v>★</v>
      </c>
      <c r="TL4" s="17" t="str">
        <f t="shared" ref="TL4:VW4" si="11">IFERROR(INDEX($F:$F,MATCH(TL$3,$G:$G,0),1),"★")</f>
        <v>★</v>
      </c>
      <c r="TM4" s="17" t="str">
        <f t="shared" si="11"/>
        <v>★</v>
      </c>
      <c r="TN4" s="17" t="str">
        <f t="shared" si="11"/>
        <v>★</v>
      </c>
      <c r="TO4" s="17" t="str">
        <f t="shared" si="11"/>
        <v>★</v>
      </c>
      <c r="TP4" s="17" t="str">
        <f t="shared" si="11"/>
        <v>★</v>
      </c>
      <c r="TQ4" s="17" t="str">
        <f t="shared" si="11"/>
        <v>★</v>
      </c>
      <c r="TR4" s="17" t="str">
        <f t="shared" si="11"/>
        <v>★</v>
      </c>
      <c r="TS4" s="17" t="str">
        <f t="shared" si="11"/>
        <v>★</v>
      </c>
      <c r="TT4" s="17" t="str">
        <f t="shared" si="11"/>
        <v>★</v>
      </c>
      <c r="TU4" s="17" t="str">
        <f t="shared" si="11"/>
        <v>★</v>
      </c>
      <c r="TV4" s="17" t="str">
        <f t="shared" si="11"/>
        <v>★</v>
      </c>
      <c r="TW4" s="17" t="str">
        <f t="shared" si="11"/>
        <v>★</v>
      </c>
      <c r="TX4" s="17" t="str">
        <f t="shared" si="11"/>
        <v>★</v>
      </c>
      <c r="TY4" s="17" t="str">
        <f t="shared" si="11"/>
        <v>★</v>
      </c>
      <c r="TZ4" s="17" t="str">
        <f t="shared" si="11"/>
        <v>★</v>
      </c>
      <c r="UA4" s="17" t="str">
        <f t="shared" si="11"/>
        <v>★</v>
      </c>
      <c r="UB4" s="17" t="str">
        <f t="shared" si="11"/>
        <v>★</v>
      </c>
      <c r="UC4" s="17" t="str">
        <f t="shared" si="11"/>
        <v>★</v>
      </c>
      <c r="UD4" s="17" t="str">
        <f t="shared" si="11"/>
        <v>★</v>
      </c>
      <c r="UE4" s="17" t="str">
        <f t="shared" si="11"/>
        <v>★</v>
      </c>
      <c r="UF4" s="17" t="str">
        <f t="shared" si="11"/>
        <v>★</v>
      </c>
      <c r="UG4" s="17" t="str">
        <f t="shared" si="11"/>
        <v>★</v>
      </c>
      <c r="UH4" s="17" t="str">
        <f t="shared" si="11"/>
        <v>★</v>
      </c>
      <c r="UI4" s="17" t="str">
        <f t="shared" si="11"/>
        <v>★</v>
      </c>
      <c r="UJ4" s="17" t="str">
        <f t="shared" si="11"/>
        <v>★</v>
      </c>
      <c r="UK4" s="17" t="str">
        <f t="shared" si="11"/>
        <v>★</v>
      </c>
      <c r="UL4" s="17" t="str">
        <f t="shared" si="11"/>
        <v>★</v>
      </c>
      <c r="UM4" s="17" t="str">
        <f t="shared" si="11"/>
        <v>★</v>
      </c>
      <c r="UN4" s="17" t="str">
        <f t="shared" si="11"/>
        <v>★</v>
      </c>
      <c r="UO4" s="17" t="str">
        <f t="shared" si="11"/>
        <v>★</v>
      </c>
      <c r="UP4" s="17" t="str">
        <f t="shared" si="11"/>
        <v>★</v>
      </c>
      <c r="UQ4" s="17" t="str">
        <f t="shared" si="11"/>
        <v>★</v>
      </c>
      <c r="UR4" s="17" t="str">
        <f t="shared" si="11"/>
        <v>★</v>
      </c>
      <c r="US4" s="17" t="str">
        <f t="shared" si="11"/>
        <v>★</v>
      </c>
      <c r="UT4" s="17" t="str">
        <f t="shared" si="11"/>
        <v>★</v>
      </c>
      <c r="UU4" s="17" t="str">
        <f t="shared" si="11"/>
        <v>★</v>
      </c>
      <c r="UV4" s="17" t="str">
        <f t="shared" si="11"/>
        <v>★</v>
      </c>
      <c r="UW4" s="17" t="str">
        <f t="shared" si="11"/>
        <v>★</v>
      </c>
      <c r="UX4" s="17" t="str">
        <f t="shared" si="11"/>
        <v>★</v>
      </c>
      <c r="UY4" s="17" t="str">
        <f t="shared" si="11"/>
        <v>★</v>
      </c>
      <c r="UZ4" s="17" t="str">
        <f t="shared" si="11"/>
        <v>★</v>
      </c>
      <c r="VA4" s="17" t="str">
        <f t="shared" si="11"/>
        <v>★</v>
      </c>
      <c r="VB4" s="17" t="str">
        <f t="shared" si="11"/>
        <v>★</v>
      </c>
      <c r="VC4" s="17" t="str">
        <f t="shared" si="11"/>
        <v>★</v>
      </c>
      <c r="VD4" s="17" t="str">
        <f t="shared" si="11"/>
        <v>★</v>
      </c>
      <c r="VE4" s="17" t="str">
        <f t="shared" si="11"/>
        <v>★</v>
      </c>
      <c r="VF4" s="17" t="str">
        <f t="shared" si="11"/>
        <v>★</v>
      </c>
      <c r="VG4" s="17" t="str">
        <f t="shared" si="11"/>
        <v>★</v>
      </c>
      <c r="VH4" s="17" t="str">
        <f t="shared" si="11"/>
        <v>★</v>
      </c>
      <c r="VI4" s="17" t="str">
        <f t="shared" si="11"/>
        <v>★</v>
      </c>
      <c r="VJ4" s="17" t="str">
        <f t="shared" si="11"/>
        <v>★</v>
      </c>
      <c r="VK4" s="17" t="str">
        <f t="shared" si="11"/>
        <v>★</v>
      </c>
      <c r="VL4" s="17" t="str">
        <f t="shared" si="11"/>
        <v>★</v>
      </c>
      <c r="VM4" s="17" t="str">
        <f t="shared" si="11"/>
        <v>★</v>
      </c>
      <c r="VN4" s="17" t="str">
        <f t="shared" si="11"/>
        <v>★</v>
      </c>
      <c r="VO4" s="17" t="str">
        <f t="shared" si="11"/>
        <v>★</v>
      </c>
      <c r="VP4" s="17" t="str">
        <f t="shared" si="11"/>
        <v>★</v>
      </c>
      <c r="VQ4" s="17" t="str">
        <f t="shared" si="11"/>
        <v>★</v>
      </c>
      <c r="VR4" s="17" t="str">
        <f t="shared" si="11"/>
        <v>★</v>
      </c>
      <c r="VS4" s="17" t="str">
        <f t="shared" si="11"/>
        <v>★</v>
      </c>
      <c r="VT4" s="17" t="str">
        <f t="shared" si="11"/>
        <v>★</v>
      </c>
      <c r="VU4" s="17" t="str">
        <f t="shared" si="11"/>
        <v>★</v>
      </c>
      <c r="VV4" s="17" t="str">
        <f t="shared" si="11"/>
        <v>★</v>
      </c>
      <c r="VW4" s="17" t="str">
        <f t="shared" si="11"/>
        <v>★</v>
      </c>
      <c r="VX4" s="17" t="str">
        <f t="shared" ref="VX4:YI4" si="12">IFERROR(INDEX($F:$F,MATCH(VX$3,$G:$G,0),1),"★")</f>
        <v>★</v>
      </c>
      <c r="VY4" s="17" t="str">
        <f t="shared" si="12"/>
        <v>★</v>
      </c>
      <c r="VZ4" s="17" t="str">
        <f t="shared" si="12"/>
        <v>★</v>
      </c>
      <c r="WA4" s="17" t="str">
        <f t="shared" si="12"/>
        <v>★</v>
      </c>
      <c r="WB4" s="17" t="str">
        <f t="shared" si="12"/>
        <v>★</v>
      </c>
      <c r="WC4" s="17" t="str">
        <f t="shared" si="12"/>
        <v>★</v>
      </c>
      <c r="WD4" s="17" t="str">
        <f t="shared" si="12"/>
        <v>★</v>
      </c>
      <c r="WE4" s="17" t="str">
        <f t="shared" si="12"/>
        <v>★</v>
      </c>
      <c r="WF4" s="17" t="str">
        <f t="shared" si="12"/>
        <v>★</v>
      </c>
      <c r="WG4" s="17" t="str">
        <f t="shared" si="12"/>
        <v>★</v>
      </c>
      <c r="WH4" s="17" t="str">
        <f t="shared" si="12"/>
        <v>★</v>
      </c>
      <c r="WI4" s="17" t="str">
        <f t="shared" si="12"/>
        <v>★</v>
      </c>
      <c r="WJ4" s="17" t="str">
        <f t="shared" si="12"/>
        <v>★</v>
      </c>
      <c r="WK4" s="17" t="str">
        <f t="shared" si="12"/>
        <v>★</v>
      </c>
      <c r="WL4" s="17" t="str">
        <f t="shared" si="12"/>
        <v>★</v>
      </c>
      <c r="WM4" s="17" t="str">
        <f t="shared" si="12"/>
        <v>★</v>
      </c>
      <c r="WN4" s="17" t="str">
        <f t="shared" si="12"/>
        <v>★</v>
      </c>
      <c r="WO4" s="17" t="str">
        <f t="shared" si="12"/>
        <v>★</v>
      </c>
      <c r="WP4" s="17" t="str">
        <f t="shared" si="12"/>
        <v>★</v>
      </c>
      <c r="WQ4" s="17" t="str">
        <f t="shared" si="12"/>
        <v>★</v>
      </c>
      <c r="WR4" s="17" t="str">
        <f t="shared" si="12"/>
        <v>★</v>
      </c>
      <c r="WS4" s="17" t="str">
        <f t="shared" si="12"/>
        <v>★</v>
      </c>
      <c r="WT4" s="17" t="str">
        <f t="shared" si="12"/>
        <v>★</v>
      </c>
      <c r="WU4" s="17" t="str">
        <f t="shared" si="12"/>
        <v>★</v>
      </c>
      <c r="WV4" s="17" t="str">
        <f t="shared" si="12"/>
        <v>★</v>
      </c>
      <c r="WW4" s="17" t="str">
        <f t="shared" si="12"/>
        <v>★</v>
      </c>
      <c r="WX4" s="17" t="str">
        <f t="shared" si="12"/>
        <v>★</v>
      </c>
      <c r="WY4" s="17" t="str">
        <f t="shared" si="12"/>
        <v>★</v>
      </c>
      <c r="WZ4" s="17" t="str">
        <f t="shared" si="12"/>
        <v>★</v>
      </c>
      <c r="XA4" s="17" t="str">
        <f t="shared" si="12"/>
        <v>★</v>
      </c>
      <c r="XB4" s="17" t="str">
        <f t="shared" si="12"/>
        <v>★</v>
      </c>
      <c r="XC4" s="17" t="str">
        <f t="shared" si="12"/>
        <v>★</v>
      </c>
      <c r="XD4" s="17" t="str">
        <f t="shared" si="12"/>
        <v>★</v>
      </c>
      <c r="XE4" s="17" t="str">
        <f t="shared" si="12"/>
        <v>★</v>
      </c>
      <c r="XF4" s="17" t="str">
        <f t="shared" si="12"/>
        <v>★</v>
      </c>
      <c r="XG4" s="17" t="str">
        <f t="shared" si="12"/>
        <v>★</v>
      </c>
      <c r="XH4" s="17" t="str">
        <f t="shared" si="12"/>
        <v>★</v>
      </c>
      <c r="XI4" s="17" t="str">
        <f t="shared" si="12"/>
        <v>★</v>
      </c>
      <c r="XJ4" s="17" t="str">
        <f t="shared" si="12"/>
        <v>★</v>
      </c>
      <c r="XK4" s="17" t="str">
        <f t="shared" si="12"/>
        <v>★</v>
      </c>
      <c r="XL4" s="17" t="str">
        <f t="shared" si="12"/>
        <v>★</v>
      </c>
      <c r="XM4" s="17" t="str">
        <f t="shared" si="12"/>
        <v>★</v>
      </c>
      <c r="XN4" s="17" t="str">
        <f t="shared" si="12"/>
        <v>★</v>
      </c>
      <c r="XO4" s="17" t="str">
        <f t="shared" si="12"/>
        <v>★</v>
      </c>
      <c r="XP4" s="17" t="str">
        <f t="shared" si="12"/>
        <v>★</v>
      </c>
      <c r="XQ4" s="17" t="str">
        <f t="shared" si="12"/>
        <v>★</v>
      </c>
      <c r="XR4" s="17" t="str">
        <f t="shared" si="12"/>
        <v>★</v>
      </c>
      <c r="XS4" s="17" t="str">
        <f t="shared" si="12"/>
        <v>★</v>
      </c>
      <c r="XT4" s="17" t="str">
        <f t="shared" si="12"/>
        <v>★</v>
      </c>
      <c r="XU4" s="17" t="str">
        <f t="shared" si="12"/>
        <v>★</v>
      </c>
      <c r="XV4" s="17" t="str">
        <f t="shared" si="12"/>
        <v>★</v>
      </c>
      <c r="XW4" s="17" t="str">
        <f t="shared" si="12"/>
        <v>★</v>
      </c>
      <c r="XX4" s="17" t="str">
        <f t="shared" si="12"/>
        <v>★</v>
      </c>
      <c r="XY4" s="17" t="str">
        <f t="shared" si="12"/>
        <v>★</v>
      </c>
      <c r="XZ4" s="17" t="str">
        <f t="shared" si="12"/>
        <v>★</v>
      </c>
      <c r="YA4" s="17" t="str">
        <f t="shared" si="12"/>
        <v>★</v>
      </c>
      <c r="YB4" s="17" t="str">
        <f t="shared" si="12"/>
        <v>★</v>
      </c>
      <c r="YC4" s="17" t="str">
        <f t="shared" si="12"/>
        <v>★</v>
      </c>
      <c r="YD4" s="17" t="str">
        <f t="shared" si="12"/>
        <v>★</v>
      </c>
      <c r="YE4" s="17" t="str">
        <f t="shared" si="12"/>
        <v>★</v>
      </c>
      <c r="YF4" s="17" t="str">
        <f t="shared" si="12"/>
        <v>★</v>
      </c>
      <c r="YG4" s="17" t="str">
        <f t="shared" si="12"/>
        <v>★</v>
      </c>
      <c r="YH4" s="17" t="str">
        <f t="shared" si="12"/>
        <v>★</v>
      </c>
      <c r="YI4" s="17" t="str">
        <f t="shared" si="12"/>
        <v>★</v>
      </c>
      <c r="YJ4" s="17" t="str">
        <f t="shared" ref="YJ4:AAU4" si="13">IFERROR(INDEX($F:$F,MATCH(YJ$3,$G:$G,0),1),"★")</f>
        <v>★</v>
      </c>
      <c r="YK4" s="17" t="str">
        <f t="shared" si="13"/>
        <v>★</v>
      </c>
      <c r="YL4" s="17" t="str">
        <f t="shared" si="13"/>
        <v>★</v>
      </c>
      <c r="YM4" s="17" t="str">
        <f t="shared" si="13"/>
        <v>★</v>
      </c>
      <c r="YN4" s="17" t="str">
        <f t="shared" si="13"/>
        <v>★</v>
      </c>
      <c r="YO4" s="17" t="str">
        <f t="shared" si="13"/>
        <v>★</v>
      </c>
      <c r="YP4" s="17" t="str">
        <f t="shared" si="13"/>
        <v>★</v>
      </c>
      <c r="YQ4" s="17" t="str">
        <f t="shared" si="13"/>
        <v>★</v>
      </c>
      <c r="YR4" s="17" t="str">
        <f t="shared" si="13"/>
        <v>★</v>
      </c>
      <c r="YS4" s="17" t="str">
        <f t="shared" si="13"/>
        <v>★</v>
      </c>
      <c r="YT4" s="17" t="str">
        <f t="shared" si="13"/>
        <v>★</v>
      </c>
      <c r="YU4" s="17" t="str">
        <f t="shared" si="13"/>
        <v>★</v>
      </c>
      <c r="YV4" s="17" t="str">
        <f t="shared" si="13"/>
        <v>★</v>
      </c>
      <c r="YW4" s="17" t="str">
        <f t="shared" si="13"/>
        <v>★</v>
      </c>
      <c r="YX4" s="17" t="str">
        <f t="shared" si="13"/>
        <v>★</v>
      </c>
      <c r="YY4" s="17" t="str">
        <f t="shared" si="13"/>
        <v>★</v>
      </c>
      <c r="YZ4" s="17" t="str">
        <f t="shared" si="13"/>
        <v>★</v>
      </c>
      <c r="ZA4" s="17" t="str">
        <f t="shared" si="13"/>
        <v>★</v>
      </c>
      <c r="ZB4" s="17" t="str">
        <f t="shared" si="13"/>
        <v>★</v>
      </c>
      <c r="ZC4" s="17" t="str">
        <f t="shared" si="13"/>
        <v>★</v>
      </c>
      <c r="ZD4" s="17" t="str">
        <f t="shared" si="13"/>
        <v>★</v>
      </c>
      <c r="ZE4" s="17" t="str">
        <f t="shared" si="13"/>
        <v>★</v>
      </c>
      <c r="ZF4" s="17" t="str">
        <f t="shared" si="13"/>
        <v>★</v>
      </c>
      <c r="ZG4" s="17" t="str">
        <f t="shared" si="13"/>
        <v>★</v>
      </c>
      <c r="ZH4" s="17" t="str">
        <f t="shared" si="13"/>
        <v>★</v>
      </c>
      <c r="ZI4" s="17" t="str">
        <f t="shared" si="13"/>
        <v>★</v>
      </c>
      <c r="ZJ4" s="17" t="str">
        <f t="shared" si="13"/>
        <v>★</v>
      </c>
      <c r="ZK4" s="17" t="str">
        <f t="shared" si="13"/>
        <v>★</v>
      </c>
      <c r="ZL4" s="17" t="str">
        <f t="shared" si="13"/>
        <v>★</v>
      </c>
      <c r="ZM4" s="17" t="str">
        <f t="shared" si="13"/>
        <v>★</v>
      </c>
      <c r="ZN4" s="17" t="str">
        <f t="shared" si="13"/>
        <v>★</v>
      </c>
      <c r="ZO4" s="17" t="str">
        <f t="shared" si="13"/>
        <v>★</v>
      </c>
      <c r="ZP4" s="17" t="str">
        <f t="shared" si="13"/>
        <v>★</v>
      </c>
      <c r="ZQ4" s="17" t="str">
        <f t="shared" si="13"/>
        <v>★</v>
      </c>
      <c r="ZR4" s="17" t="str">
        <f t="shared" si="13"/>
        <v>★</v>
      </c>
      <c r="ZS4" s="17" t="str">
        <f t="shared" si="13"/>
        <v>★</v>
      </c>
      <c r="ZT4" s="17" t="str">
        <f t="shared" si="13"/>
        <v>★</v>
      </c>
      <c r="ZU4" s="17" t="str">
        <f t="shared" si="13"/>
        <v>★</v>
      </c>
      <c r="ZV4" s="17" t="str">
        <f t="shared" si="13"/>
        <v>★</v>
      </c>
      <c r="ZW4" s="17" t="str">
        <f t="shared" si="13"/>
        <v>★</v>
      </c>
      <c r="ZX4" s="17" t="str">
        <f t="shared" si="13"/>
        <v>★</v>
      </c>
      <c r="ZY4" s="17" t="str">
        <f t="shared" si="13"/>
        <v>★</v>
      </c>
      <c r="ZZ4" s="17" t="str">
        <f t="shared" si="13"/>
        <v>★</v>
      </c>
      <c r="AAA4" s="17" t="str">
        <f t="shared" si="13"/>
        <v>★</v>
      </c>
      <c r="AAB4" s="17" t="str">
        <f t="shared" si="13"/>
        <v>★</v>
      </c>
      <c r="AAC4" s="17" t="str">
        <f t="shared" si="13"/>
        <v>★</v>
      </c>
      <c r="AAD4" s="17" t="str">
        <f t="shared" si="13"/>
        <v>★</v>
      </c>
      <c r="AAE4" s="17" t="str">
        <f t="shared" si="13"/>
        <v>★</v>
      </c>
      <c r="AAF4" s="17" t="str">
        <f t="shared" si="13"/>
        <v>★</v>
      </c>
      <c r="AAG4" s="17" t="str">
        <f t="shared" si="13"/>
        <v>★</v>
      </c>
      <c r="AAH4" s="17" t="str">
        <f t="shared" si="13"/>
        <v>★</v>
      </c>
      <c r="AAI4" s="17" t="str">
        <f t="shared" si="13"/>
        <v>★</v>
      </c>
      <c r="AAJ4" s="17" t="str">
        <f t="shared" si="13"/>
        <v>★</v>
      </c>
      <c r="AAK4" s="17" t="str">
        <f t="shared" si="13"/>
        <v>★</v>
      </c>
      <c r="AAL4" s="17" t="str">
        <f t="shared" si="13"/>
        <v>★</v>
      </c>
      <c r="AAM4" s="17" t="str">
        <f t="shared" si="13"/>
        <v>★</v>
      </c>
      <c r="AAN4" s="17" t="str">
        <f t="shared" si="13"/>
        <v>★</v>
      </c>
      <c r="AAO4" s="17" t="str">
        <f t="shared" si="13"/>
        <v>★</v>
      </c>
      <c r="AAP4" s="17" t="str">
        <f t="shared" si="13"/>
        <v>★</v>
      </c>
      <c r="AAQ4" s="17" t="str">
        <f t="shared" si="13"/>
        <v>★</v>
      </c>
      <c r="AAR4" s="17" t="str">
        <f t="shared" si="13"/>
        <v>★</v>
      </c>
      <c r="AAS4" s="17" t="str">
        <f t="shared" si="13"/>
        <v>★</v>
      </c>
      <c r="AAT4" s="17" t="str">
        <f t="shared" si="13"/>
        <v>★</v>
      </c>
      <c r="AAU4" s="17" t="str">
        <f t="shared" si="13"/>
        <v>★</v>
      </c>
      <c r="AAV4" s="17" t="str">
        <f t="shared" ref="AAV4:ADG4" si="14">IFERROR(INDEX($F:$F,MATCH(AAV$3,$G:$G,0),1),"★")</f>
        <v>★</v>
      </c>
      <c r="AAW4" s="17" t="str">
        <f t="shared" si="14"/>
        <v>★</v>
      </c>
      <c r="AAX4" s="17" t="str">
        <f t="shared" si="14"/>
        <v>★</v>
      </c>
      <c r="AAY4" s="17" t="str">
        <f t="shared" si="14"/>
        <v>★</v>
      </c>
      <c r="AAZ4" s="17" t="str">
        <f t="shared" si="14"/>
        <v>★</v>
      </c>
      <c r="ABA4" s="17" t="str">
        <f t="shared" si="14"/>
        <v>★</v>
      </c>
      <c r="ABB4" s="17" t="str">
        <f t="shared" si="14"/>
        <v>★</v>
      </c>
      <c r="ABC4" s="17" t="str">
        <f t="shared" si="14"/>
        <v>★</v>
      </c>
      <c r="ABD4" s="17" t="str">
        <f t="shared" si="14"/>
        <v>★</v>
      </c>
      <c r="ABE4" s="17" t="str">
        <f t="shared" si="14"/>
        <v>★</v>
      </c>
      <c r="ABF4" s="17" t="str">
        <f t="shared" si="14"/>
        <v>★</v>
      </c>
      <c r="ABG4" s="17" t="str">
        <f t="shared" si="14"/>
        <v>★</v>
      </c>
      <c r="ABH4" s="17" t="str">
        <f t="shared" si="14"/>
        <v>★</v>
      </c>
      <c r="ABI4" s="17" t="str">
        <f t="shared" si="14"/>
        <v>★</v>
      </c>
      <c r="ABJ4" s="17" t="str">
        <f t="shared" si="14"/>
        <v>★</v>
      </c>
      <c r="ABK4" s="17" t="str">
        <f t="shared" si="14"/>
        <v>★</v>
      </c>
      <c r="ABL4" s="17" t="str">
        <f t="shared" si="14"/>
        <v>★</v>
      </c>
      <c r="ABM4" s="17" t="str">
        <f t="shared" si="14"/>
        <v>★</v>
      </c>
      <c r="ABN4" s="17" t="str">
        <f t="shared" si="14"/>
        <v>★</v>
      </c>
      <c r="ABO4" s="17" t="str">
        <f t="shared" si="14"/>
        <v>★</v>
      </c>
      <c r="ABP4" s="17" t="str">
        <f t="shared" si="14"/>
        <v>★</v>
      </c>
      <c r="ABQ4" s="17" t="str">
        <f t="shared" si="14"/>
        <v>★</v>
      </c>
      <c r="ABR4" s="17" t="str">
        <f t="shared" si="14"/>
        <v>★</v>
      </c>
      <c r="ABS4" s="17" t="str">
        <f t="shared" si="14"/>
        <v>★</v>
      </c>
      <c r="ABT4" s="17" t="str">
        <f t="shared" si="14"/>
        <v>★</v>
      </c>
      <c r="ABU4" s="17" t="str">
        <f t="shared" si="14"/>
        <v>★</v>
      </c>
      <c r="ABV4" s="17" t="str">
        <f t="shared" si="14"/>
        <v>★</v>
      </c>
      <c r="ABW4" s="17" t="str">
        <f t="shared" si="14"/>
        <v>★</v>
      </c>
      <c r="ABX4" s="17" t="str">
        <f t="shared" si="14"/>
        <v>★</v>
      </c>
      <c r="ABY4" s="17" t="str">
        <f t="shared" si="14"/>
        <v>★</v>
      </c>
      <c r="ABZ4" s="17" t="str">
        <f t="shared" si="14"/>
        <v>★</v>
      </c>
      <c r="ACA4" s="17" t="str">
        <f t="shared" si="14"/>
        <v>★</v>
      </c>
      <c r="ACB4" s="17" t="str">
        <f t="shared" si="14"/>
        <v>★</v>
      </c>
      <c r="ACC4" s="17" t="str">
        <f t="shared" si="14"/>
        <v>★</v>
      </c>
      <c r="ACD4" s="17" t="str">
        <f t="shared" si="14"/>
        <v>★</v>
      </c>
      <c r="ACE4" s="17" t="str">
        <f t="shared" si="14"/>
        <v>★</v>
      </c>
      <c r="ACF4" s="17" t="str">
        <f t="shared" si="14"/>
        <v>★</v>
      </c>
      <c r="ACG4" s="17" t="str">
        <f t="shared" si="14"/>
        <v>★</v>
      </c>
      <c r="ACH4" s="17" t="str">
        <f t="shared" si="14"/>
        <v>★</v>
      </c>
      <c r="ACI4" s="17" t="str">
        <f t="shared" si="14"/>
        <v>★</v>
      </c>
      <c r="ACJ4" s="17" t="str">
        <f t="shared" si="14"/>
        <v>★</v>
      </c>
      <c r="ACK4" s="17" t="str">
        <f t="shared" si="14"/>
        <v>★</v>
      </c>
      <c r="ACL4" s="17" t="str">
        <f t="shared" si="14"/>
        <v>★</v>
      </c>
      <c r="ACM4" s="17" t="str">
        <f t="shared" si="14"/>
        <v>★</v>
      </c>
      <c r="ACN4" s="17" t="str">
        <f t="shared" si="14"/>
        <v>★</v>
      </c>
      <c r="ACO4" s="17" t="str">
        <f t="shared" si="14"/>
        <v>★</v>
      </c>
      <c r="ACP4" s="17" t="str">
        <f t="shared" si="14"/>
        <v>★</v>
      </c>
      <c r="ACQ4" s="17" t="str">
        <f t="shared" si="14"/>
        <v>★</v>
      </c>
      <c r="ACR4" s="17" t="str">
        <f t="shared" si="14"/>
        <v>★</v>
      </c>
      <c r="ACS4" s="17" t="str">
        <f t="shared" si="14"/>
        <v>★</v>
      </c>
      <c r="ACT4" s="17" t="str">
        <f t="shared" si="14"/>
        <v>★</v>
      </c>
      <c r="ACU4" s="17" t="str">
        <f t="shared" si="14"/>
        <v>★</v>
      </c>
      <c r="ACV4" s="17" t="str">
        <f t="shared" si="14"/>
        <v>★</v>
      </c>
      <c r="ACW4" s="17" t="str">
        <f t="shared" si="14"/>
        <v>★</v>
      </c>
      <c r="ACX4" s="17" t="str">
        <f t="shared" si="14"/>
        <v>★</v>
      </c>
      <c r="ACY4" s="17" t="str">
        <f t="shared" si="14"/>
        <v>★</v>
      </c>
      <c r="ACZ4" s="17" t="str">
        <f t="shared" si="14"/>
        <v>★</v>
      </c>
      <c r="ADA4" s="17" t="str">
        <f t="shared" si="14"/>
        <v>★</v>
      </c>
      <c r="ADB4" s="17" t="str">
        <f t="shared" si="14"/>
        <v>★</v>
      </c>
      <c r="ADC4" s="17" t="str">
        <f t="shared" si="14"/>
        <v>★</v>
      </c>
      <c r="ADD4" s="17" t="str">
        <f t="shared" si="14"/>
        <v>★</v>
      </c>
      <c r="ADE4" s="17" t="str">
        <f t="shared" si="14"/>
        <v>★</v>
      </c>
      <c r="ADF4" s="17" t="str">
        <f t="shared" si="14"/>
        <v>★</v>
      </c>
      <c r="ADG4" s="17" t="str">
        <f t="shared" si="14"/>
        <v>★</v>
      </c>
      <c r="ADH4" s="17" t="str">
        <f t="shared" ref="ADH4:AFS4" si="15">IFERROR(INDEX($F:$F,MATCH(ADH$3,$G:$G,0),1),"★")</f>
        <v>★</v>
      </c>
      <c r="ADI4" s="17" t="str">
        <f t="shared" si="15"/>
        <v>★</v>
      </c>
      <c r="ADJ4" s="17" t="str">
        <f t="shared" si="15"/>
        <v>★</v>
      </c>
      <c r="ADK4" s="17" t="str">
        <f t="shared" si="15"/>
        <v>★</v>
      </c>
      <c r="ADL4" s="17" t="str">
        <f t="shared" si="15"/>
        <v>★</v>
      </c>
      <c r="ADM4" s="17" t="str">
        <f t="shared" si="15"/>
        <v>★</v>
      </c>
      <c r="ADN4" s="17" t="str">
        <f t="shared" si="15"/>
        <v>★</v>
      </c>
      <c r="ADO4" s="17" t="str">
        <f t="shared" si="15"/>
        <v>★</v>
      </c>
      <c r="ADP4" s="17" t="str">
        <f t="shared" si="15"/>
        <v>★</v>
      </c>
      <c r="ADQ4" s="17" t="str">
        <f t="shared" si="15"/>
        <v>★</v>
      </c>
      <c r="ADR4" s="17" t="str">
        <f t="shared" si="15"/>
        <v>★</v>
      </c>
      <c r="ADS4" s="17" t="str">
        <f t="shared" si="15"/>
        <v>★</v>
      </c>
      <c r="ADT4" s="17" t="str">
        <f t="shared" si="15"/>
        <v>★</v>
      </c>
      <c r="ADU4" s="17" t="str">
        <f t="shared" si="15"/>
        <v>★</v>
      </c>
      <c r="ADV4" s="17" t="str">
        <f t="shared" si="15"/>
        <v>★</v>
      </c>
      <c r="ADW4" s="17" t="str">
        <f t="shared" si="15"/>
        <v>★</v>
      </c>
      <c r="ADX4" s="17" t="str">
        <f t="shared" si="15"/>
        <v>★</v>
      </c>
      <c r="ADY4" s="17" t="str">
        <f t="shared" si="15"/>
        <v>★</v>
      </c>
      <c r="ADZ4" s="17" t="str">
        <f t="shared" si="15"/>
        <v>★</v>
      </c>
      <c r="AEA4" s="17" t="str">
        <f t="shared" si="15"/>
        <v>★</v>
      </c>
      <c r="AEB4" s="17" t="str">
        <f t="shared" si="15"/>
        <v>★</v>
      </c>
      <c r="AEC4" s="17" t="str">
        <f t="shared" si="15"/>
        <v>★</v>
      </c>
      <c r="AED4" s="17" t="str">
        <f t="shared" si="15"/>
        <v>★</v>
      </c>
      <c r="AEE4" s="17" t="str">
        <f t="shared" si="15"/>
        <v>★</v>
      </c>
      <c r="AEF4" s="17" t="str">
        <f t="shared" si="15"/>
        <v>★</v>
      </c>
      <c r="AEG4" s="17" t="str">
        <f t="shared" si="15"/>
        <v>★</v>
      </c>
      <c r="AEH4" s="17" t="str">
        <f t="shared" si="15"/>
        <v>★</v>
      </c>
      <c r="AEI4" s="17" t="str">
        <f t="shared" si="15"/>
        <v>★</v>
      </c>
      <c r="AEJ4" s="17" t="str">
        <f t="shared" si="15"/>
        <v>★</v>
      </c>
      <c r="AEK4" s="17" t="str">
        <f t="shared" si="15"/>
        <v>★</v>
      </c>
      <c r="AEL4" s="17" t="str">
        <f t="shared" si="15"/>
        <v>★</v>
      </c>
      <c r="AEM4" s="17" t="str">
        <f t="shared" si="15"/>
        <v>★</v>
      </c>
      <c r="AEN4" s="17" t="str">
        <f t="shared" si="15"/>
        <v>★</v>
      </c>
      <c r="AEO4" s="17" t="str">
        <f t="shared" si="15"/>
        <v>★</v>
      </c>
      <c r="AEP4" s="17" t="str">
        <f t="shared" si="15"/>
        <v>★</v>
      </c>
      <c r="AEQ4" s="17" t="str">
        <f t="shared" si="15"/>
        <v>★</v>
      </c>
      <c r="AER4" s="17" t="str">
        <f t="shared" si="15"/>
        <v>★</v>
      </c>
      <c r="AES4" s="17" t="str">
        <f t="shared" si="15"/>
        <v>★</v>
      </c>
      <c r="AET4" s="17" t="str">
        <f t="shared" si="15"/>
        <v>★</v>
      </c>
      <c r="AEU4" s="17" t="str">
        <f t="shared" si="15"/>
        <v>★</v>
      </c>
      <c r="AEV4" s="17" t="str">
        <f t="shared" si="15"/>
        <v>★</v>
      </c>
      <c r="AEW4" s="17" t="str">
        <f t="shared" si="15"/>
        <v>★</v>
      </c>
      <c r="AEX4" s="17" t="str">
        <f t="shared" si="15"/>
        <v>★</v>
      </c>
      <c r="AEY4" s="17" t="str">
        <f t="shared" si="15"/>
        <v>★</v>
      </c>
      <c r="AEZ4" s="17" t="str">
        <f t="shared" si="15"/>
        <v>★</v>
      </c>
      <c r="AFA4" s="17" t="str">
        <f t="shared" si="15"/>
        <v>★</v>
      </c>
      <c r="AFB4" s="17" t="str">
        <f t="shared" si="15"/>
        <v>★</v>
      </c>
      <c r="AFC4" s="17" t="str">
        <f t="shared" si="15"/>
        <v>★</v>
      </c>
      <c r="AFD4" s="17" t="str">
        <f t="shared" si="15"/>
        <v>★</v>
      </c>
      <c r="AFE4" s="17" t="str">
        <f t="shared" si="15"/>
        <v>★</v>
      </c>
      <c r="AFF4" s="17" t="str">
        <f t="shared" si="15"/>
        <v>★</v>
      </c>
      <c r="AFG4" s="17" t="str">
        <f t="shared" si="15"/>
        <v>★</v>
      </c>
      <c r="AFH4" s="17" t="str">
        <f t="shared" si="15"/>
        <v>★</v>
      </c>
      <c r="AFI4" s="17" t="str">
        <f t="shared" si="15"/>
        <v>★</v>
      </c>
      <c r="AFJ4" s="17" t="str">
        <f t="shared" si="15"/>
        <v>★</v>
      </c>
      <c r="AFK4" s="17" t="str">
        <f t="shared" si="15"/>
        <v>★</v>
      </c>
      <c r="AFL4" s="17" t="str">
        <f t="shared" si="15"/>
        <v>★</v>
      </c>
      <c r="AFM4" s="17" t="str">
        <f t="shared" si="15"/>
        <v>★</v>
      </c>
      <c r="AFN4" s="17" t="str">
        <f t="shared" si="15"/>
        <v>★</v>
      </c>
      <c r="AFO4" s="17" t="str">
        <f t="shared" si="15"/>
        <v>★</v>
      </c>
      <c r="AFP4" s="17" t="str">
        <f t="shared" si="15"/>
        <v>★</v>
      </c>
      <c r="AFQ4" s="17" t="str">
        <f t="shared" si="15"/>
        <v>★</v>
      </c>
      <c r="AFR4" s="17" t="str">
        <f t="shared" si="15"/>
        <v>★</v>
      </c>
      <c r="AFS4" s="17" t="str">
        <f t="shared" si="15"/>
        <v>★</v>
      </c>
      <c r="AFT4" s="17" t="str">
        <f t="shared" ref="AFT4:AIE4" si="16">IFERROR(INDEX($F:$F,MATCH(AFT$3,$G:$G,0),1),"★")</f>
        <v>★</v>
      </c>
      <c r="AFU4" s="17" t="str">
        <f t="shared" si="16"/>
        <v>★</v>
      </c>
      <c r="AFV4" s="17" t="str">
        <f t="shared" si="16"/>
        <v>★</v>
      </c>
      <c r="AFW4" s="17" t="str">
        <f t="shared" si="16"/>
        <v>★</v>
      </c>
      <c r="AFX4" s="17" t="str">
        <f t="shared" si="16"/>
        <v>★</v>
      </c>
      <c r="AFY4" s="17" t="str">
        <f t="shared" si="16"/>
        <v>★</v>
      </c>
      <c r="AFZ4" s="17" t="str">
        <f t="shared" si="16"/>
        <v>★</v>
      </c>
      <c r="AGA4" s="17" t="str">
        <f t="shared" si="16"/>
        <v>★</v>
      </c>
      <c r="AGB4" s="17" t="str">
        <f t="shared" si="16"/>
        <v>★</v>
      </c>
      <c r="AGC4" s="17" t="str">
        <f t="shared" si="16"/>
        <v>★</v>
      </c>
      <c r="AGD4" s="17" t="str">
        <f t="shared" si="16"/>
        <v>★</v>
      </c>
      <c r="AGE4" s="17" t="str">
        <f t="shared" si="16"/>
        <v>★</v>
      </c>
      <c r="AGF4" s="17" t="str">
        <f t="shared" si="16"/>
        <v>★</v>
      </c>
      <c r="AGG4" s="17" t="str">
        <f t="shared" si="16"/>
        <v>★</v>
      </c>
      <c r="AGH4" s="17" t="str">
        <f t="shared" si="16"/>
        <v>★</v>
      </c>
      <c r="AGI4" s="17" t="str">
        <f t="shared" si="16"/>
        <v>★</v>
      </c>
      <c r="AGJ4" s="17" t="str">
        <f t="shared" si="16"/>
        <v>★</v>
      </c>
      <c r="AGK4" s="17" t="str">
        <f t="shared" si="16"/>
        <v>★</v>
      </c>
      <c r="AGL4" s="17" t="str">
        <f t="shared" si="16"/>
        <v>★</v>
      </c>
      <c r="AGM4" s="17" t="str">
        <f t="shared" si="16"/>
        <v>★</v>
      </c>
      <c r="AGN4" s="17" t="str">
        <f t="shared" si="16"/>
        <v>★</v>
      </c>
      <c r="AGO4" s="17" t="str">
        <f t="shared" si="16"/>
        <v>★</v>
      </c>
      <c r="AGP4" s="17" t="str">
        <f t="shared" si="16"/>
        <v>★</v>
      </c>
      <c r="AGQ4" s="17" t="str">
        <f t="shared" si="16"/>
        <v>★</v>
      </c>
      <c r="AGR4" s="17" t="str">
        <f t="shared" si="16"/>
        <v>★</v>
      </c>
      <c r="AGS4" s="17" t="str">
        <f t="shared" si="16"/>
        <v>★</v>
      </c>
      <c r="AGT4" s="17" t="str">
        <f t="shared" si="16"/>
        <v>★</v>
      </c>
      <c r="AGU4" s="17" t="str">
        <f t="shared" si="16"/>
        <v>★</v>
      </c>
      <c r="AGV4" s="17" t="str">
        <f t="shared" si="16"/>
        <v>★</v>
      </c>
      <c r="AGW4" s="17" t="str">
        <f t="shared" si="16"/>
        <v>★</v>
      </c>
      <c r="AGX4" s="17" t="str">
        <f t="shared" si="16"/>
        <v>★</v>
      </c>
      <c r="AGY4" s="17" t="str">
        <f t="shared" si="16"/>
        <v>★</v>
      </c>
      <c r="AGZ4" s="17" t="str">
        <f t="shared" si="16"/>
        <v>★</v>
      </c>
      <c r="AHA4" s="17" t="str">
        <f t="shared" si="16"/>
        <v>★</v>
      </c>
      <c r="AHB4" s="17" t="str">
        <f t="shared" si="16"/>
        <v>★</v>
      </c>
      <c r="AHC4" s="17" t="str">
        <f t="shared" si="16"/>
        <v>★</v>
      </c>
      <c r="AHD4" s="17" t="str">
        <f t="shared" si="16"/>
        <v>★</v>
      </c>
      <c r="AHE4" s="17" t="str">
        <f t="shared" si="16"/>
        <v>★</v>
      </c>
      <c r="AHF4" s="17" t="str">
        <f t="shared" si="16"/>
        <v>★</v>
      </c>
      <c r="AHG4" s="17" t="str">
        <f t="shared" si="16"/>
        <v>★</v>
      </c>
      <c r="AHH4" s="17" t="str">
        <f t="shared" si="16"/>
        <v>★</v>
      </c>
      <c r="AHI4" s="17" t="str">
        <f t="shared" si="16"/>
        <v>★</v>
      </c>
      <c r="AHJ4" s="17" t="str">
        <f t="shared" si="16"/>
        <v>★</v>
      </c>
      <c r="AHK4" s="17" t="str">
        <f t="shared" si="16"/>
        <v>★</v>
      </c>
      <c r="AHL4" s="17" t="str">
        <f t="shared" si="16"/>
        <v>★</v>
      </c>
      <c r="AHM4" s="17" t="str">
        <f t="shared" si="16"/>
        <v>★</v>
      </c>
      <c r="AHN4" s="17" t="str">
        <f t="shared" si="16"/>
        <v>★</v>
      </c>
      <c r="AHO4" s="17" t="str">
        <f t="shared" si="16"/>
        <v>★</v>
      </c>
      <c r="AHP4" s="17" t="str">
        <f t="shared" si="16"/>
        <v>★</v>
      </c>
      <c r="AHQ4" s="17" t="str">
        <f t="shared" si="16"/>
        <v>★</v>
      </c>
      <c r="AHR4" s="17" t="str">
        <f t="shared" si="16"/>
        <v>★</v>
      </c>
      <c r="AHS4" s="17" t="str">
        <f t="shared" si="16"/>
        <v>★</v>
      </c>
      <c r="AHT4" s="17" t="str">
        <f t="shared" si="16"/>
        <v>★</v>
      </c>
      <c r="AHU4" s="17" t="str">
        <f t="shared" si="16"/>
        <v>★</v>
      </c>
      <c r="AHV4" s="17" t="str">
        <f t="shared" si="16"/>
        <v>★</v>
      </c>
      <c r="AHW4" s="17" t="str">
        <f t="shared" si="16"/>
        <v>★</v>
      </c>
      <c r="AHX4" s="17" t="str">
        <f t="shared" si="16"/>
        <v>★</v>
      </c>
      <c r="AHY4" s="17" t="str">
        <f t="shared" si="16"/>
        <v>★</v>
      </c>
      <c r="AHZ4" s="17" t="str">
        <f t="shared" si="16"/>
        <v>★</v>
      </c>
      <c r="AIA4" s="17" t="str">
        <f t="shared" si="16"/>
        <v>★</v>
      </c>
      <c r="AIB4" s="17" t="str">
        <f t="shared" si="16"/>
        <v>★</v>
      </c>
      <c r="AIC4" s="17" t="str">
        <f t="shared" si="16"/>
        <v>★</v>
      </c>
      <c r="AID4" s="17" t="str">
        <f t="shared" si="16"/>
        <v>★</v>
      </c>
      <c r="AIE4" s="17" t="str">
        <f t="shared" si="16"/>
        <v>★</v>
      </c>
      <c r="AIF4" s="17" t="str">
        <f t="shared" ref="AIF4:AKQ4" si="17">IFERROR(INDEX($F:$F,MATCH(AIF$3,$G:$G,0),1),"★")</f>
        <v>★</v>
      </c>
      <c r="AIG4" s="17" t="str">
        <f t="shared" si="17"/>
        <v>★</v>
      </c>
      <c r="AIH4" s="17" t="str">
        <f t="shared" si="17"/>
        <v>★</v>
      </c>
      <c r="AII4" s="17" t="str">
        <f t="shared" si="17"/>
        <v>★</v>
      </c>
      <c r="AIJ4" s="17" t="str">
        <f t="shared" si="17"/>
        <v>★</v>
      </c>
      <c r="AIK4" s="17" t="str">
        <f t="shared" si="17"/>
        <v>★</v>
      </c>
      <c r="AIL4" s="17" t="str">
        <f t="shared" si="17"/>
        <v>★</v>
      </c>
      <c r="AIM4" s="17" t="str">
        <f t="shared" si="17"/>
        <v>★</v>
      </c>
      <c r="AIN4" s="17" t="str">
        <f t="shared" si="17"/>
        <v>★</v>
      </c>
      <c r="AIO4" s="17" t="str">
        <f t="shared" si="17"/>
        <v>★</v>
      </c>
      <c r="AIP4" s="17" t="str">
        <f t="shared" si="17"/>
        <v>★</v>
      </c>
      <c r="AIQ4" s="17" t="str">
        <f t="shared" si="17"/>
        <v>★</v>
      </c>
      <c r="AIR4" s="17" t="str">
        <f t="shared" si="17"/>
        <v>★</v>
      </c>
      <c r="AIS4" s="17" t="str">
        <f t="shared" si="17"/>
        <v>★</v>
      </c>
      <c r="AIT4" s="17" t="str">
        <f t="shared" si="17"/>
        <v>★</v>
      </c>
      <c r="AIU4" s="17" t="str">
        <f t="shared" si="17"/>
        <v>★</v>
      </c>
      <c r="AIV4" s="17" t="str">
        <f t="shared" si="17"/>
        <v>★</v>
      </c>
      <c r="AIW4" s="17" t="str">
        <f t="shared" si="17"/>
        <v>★</v>
      </c>
      <c r="AIX4" s="17" t="str">
        <f t="shared" si="17"/>
        <v>★</v>
      </c>
      <c r="AIY4" s="17" t="str">
        <f t="shared" si="17"/>
        <v>★</v>
      </c>
      <c r="AIZ4" s="17" t="str">
        <f t="shared" si="17"/>
        <v>★</v>
      </c>
      <c r="AJA4" s="17" t="str">
        <f t="shared" si="17"/>
        <v>★</v>
      </c>
      <c r="AJB4" s="17" t="str">
        <f t="shared" si="17"/>
        <v>★</v>
      </c>
      <c r="AJC4" s="17" t="str">
        <f t="shared" si="17"/>
        <v>★</v>
      </c>
      <c r="AJD4" s="17" t="str">
        <f t="shared" si="17"/>
        <v>★</v>
      </c>
      <c r="AJE4" s="17" t="str">
        <f t="shared" si="17"/>
        <v>★</v>
      </c>
      <c r="AJF4" s="17" t="str">
        <f t="shared" si="17"/>
        <v>★</v>
      </c>
      <c r="AJG4" s="17" t="str">
        <f t="shared" si="17"/>
        <v>★</v>
      </c>
      <c r="AJH4" s="17" t="str">
        <f t="shared" si="17"/>
        <v>★</v>
      </c>
      <c r="AJI4" s="17" t="str">
        <f t="shared" si="17"/>
        <v>★</v>
      </c>
      <c r="AJJ4" s="17" t="str">
        <f t="shared" si="17"/>
        <v>★</v>
      </c>
      <c r="AJK4" s="17" t="str">
        <f t="shared" si="17"/>
        <v>★</v>
      </c>
      <c r="AJL4" s="17" t="str">
        <f t="shared" si="17"/>
        <v>★</v>
      </c>
      <c r="AJM4" s="17" t="str">
        <f t="shared" si="17"/>
        <v>★</v>
      </c>
      <c r="AJN4" s="17" t="str">
        <f t="shared" si="17"/>
        <v>★</v>
      </c>
      <c r="AJO4" s="17" t="str">
        <f t="shared" si="17"/>
        <v>★</v>
      </c>
      <c r="AJP4" s="17" t="str">
        <f t="shared" si="17"/>
        <v>★</v>
      </c>
      <c r="AJQ4" s="17" t="str">
        <f t="shared" si="17"/>
        <v>★</v>
      </c>
      <c r="AJR4" s="17" t="str">
        <f t="shared" si="17"/>
        <v>★</v>
      </c>
      <c r="AJS4" s="17" t="str">
        <f t="shared" si="17"/>
        <v>★</v>
      </c>
      <c r="AJT4" s="17" t="str">
        <f t="shared" si="17"/>
        <v>★</v>
      </c>
      <c r="AJU4" s="17" t="str">
        <f t="shared" si="17"/>
        <v>★</v>
      </c>
      <c r="AJV4" s="17" t="str">
        <f t="shared" si="17"/>
        <v>★</v>
      </c>
      <c r="AJW4" s="17" t="str">
        <f t="shared" si="17"/>
        <v>★</v>
      </c>
      <c r="AJX4" s="17" t="str">
        <f t="shared" si="17"/>
        <v>★</v>
      </c>
      <c r="AJY4" s="17" t="str">
        <f t="shared" si="17"/>
        <v>★</v>
      </c>
      <c r="AJZ4" s="17" t="str">
        <f t="shared" si="17"/>
        <v>★</v>
      </c>
      <c r="AKA4" s="17" t="str">
        <f t="shared" si="17"/>
        <v>★</v>
      </c>
      <c r="AKB4" s="17" t="str">
        <f t="shared" si="17"/>
        <v>★</v>
      </c>
      <c r="AKC4" s="17" t="str">
        <f t="shared" si="17"/>
        <v>★</v>
      </c>
      <c r="AKD4" s="17" t="str">
        <f t="shared" si="17"/>
        <v>★</v>
      </c>
      <c r="AKE4" s="17" t="str">
        <f t="shared" si="17"/>
        <v>★</v>
      </c>
      <c r="AKF4" s="17" t="str">
        <f t="shared" si="17"/>
        <v>★</v>
      </c>
      <c r="AKG4" s="17" t="str">
        <f t="shared" si="17"/>
        <v>★</v>
      </c>
      <c r="AKH4" s="17" t="str">
        <f t="shared" si="17"/>
        <v>★</v>
      </c>
      <c r="AKI4" s="17" t="str">
        <f t="shared" si="17"/>
        <v>★</v>
      </c>
      <c r="AKJ4" s="17" t="str">
        <f t="shared" si="17"/>
        <v>★</v>
      </c>
      <c r="AKK4" s="17" t="str">
        <f t="shared" si="17"/>
        <v>★</v>
      </c>
      <c r="AKL4" s="17" t="str">
        <f t="shared" si="17"/>
        <v>★</v>
      </c>
      <c r="AKM4" s="17" t="str">
        <f t="shared" si="17"/>
        <v>★</v>
      </c>
      <c r="AKN4" s="17" t="str">
        <f t="shared" si="17"/>
        <v>★</v>
      </c>
      <c r="AKO4" s="17" t="str">
        <f t="shared" si="17"/>
        <v>★</v>
      </c>
      <c r="AKP4" s="17" t="str">
        <f t="shared" si="17"/>
        <v>★</v>
      </c>
      <c r="AKQ4" s="17" t="str">
        <f t="shared" si="17"/>
        <v>★</v>
      </c>
      <c r="AKR4" s="17" t="str">
        <f t="shared" ref="AKR4:ANC4" si="18">IFERROR(INDEX($F:$F,MATCH(AKR$3,$G:$G,0),1),"★")</f>
        <v>★</v>
      </c>
      <c r="AKS4" s="17" t="str">
        <f t="shared" si="18"/>
        <v>★</v>
      </c>
      <c r="AKT4" s="17" t="str">
        <f t="shared" si="18"/>
        <v>★</v>
      </c>
      <c r="AKU4" s="17" t="str">
        <f t="shared" si="18"/>
        <v>★</v>
      </c>
      <c r="AKV4" s="17" t="str">
        <f t="shared" si="18"/>
        <v>★</v>
      </c>
      <c r="AKW4" s="17" t="str">
        <f t="shared" si="18"/>
        <v>★</v>
      </c>
      <c r="AKX4" s="17" t="str">
        <f t="shared" si="18"/>
        <v>★</v>
      </c>
      <c r="AKY4" s="17" t="str">
        <f t="shared" si="18"/>
        <v>★</v>
      </c>
      <c r="AKZ4" s="17" t="str">
        <f t="shared" si="18"/>
        <v>★</v>
      </c>
      <c r="ALA4" s="17" t="str">
        <f t="shared" si="18"/>
        <v>★</v>
      </c>
      <c r="ALB4" s="17" t="str">
        <f t="shared" si="18"/>
        <v>★</v>
      </c>
      <c r="ALC4" s="17" t="str">
        <f t="shared" si="18"/>
        <v>★</v>
      </c>
      <c r="ALD4" s="17" t="str">
        <f t="shared" si="18"/>
        <v>★</v>
      </c>
      <c r="ALE4" s="17" t="str">
        <f t="shared" si="18"/>
        <v>★</v>
      </c>
      <c r="ALF4" s="17" t="str">
        <f t="shared" si="18"/>
        <v>★</v>
      </c>
      <c r="ALG4" s="17" t="str">
        <f t="shared" si="18"/>
        <v>★</v>
      </c>
      <c r="ALH4" s="17" t="str">
        <f t="shared" si="18"/>
        <v>★</v>
      </c>
      <c r="ALI4" s="17" t="str">
        <f t="shared" si="18"/>
        <v>★</v>
      </c>
      <c r="ALJ4" s="17" t="str">
        <f t="shared" si="18"/>
        <v>★</v>
      </c>
      <c r="ALK4" s="17" t="str">
        <f t="shared" si="18"/>
        <v>★</v>
      </c>
      <c r="ALL4" s="17" t="str">
        <f t="shared" si="18"/>
        <v>★</v>
      </c>
      <c r="ALM4" s="17" t="str">
        <f t="shared" si="18"/>
        <v>★</v>
      </c>
      <c r="ALN4" s="17" t="str">
        <f t="shared" si="18"/>
        <v>★</v>
      </c>
      <c r="ALO4" s="17" t="str">
        <f t="shared" si="18"/>
        <v>★</v>
      </c>
      <c r="ALP4" s="17" t="str">
        <f t="shared" si="18"/>
        <v>★</v>
      </c>
      <c r="ALQ4" s="17" t="str">
        <f t="shared" si="18"/>
        <v>★</v>
      </c>
      <c r="ALR4" s="17" t="str">
        <f t="shared" si="18"/>
        <v>★</v>
      </c>
      <c r="ALS4" s="17" t="str">
        <f t="shared" si="18"/>
        <v>★</v>
      </c>
      <c r="ALT4" s="17" t="str">
        <f t="shared" si="18"/>
        <v>★</v>
      </c>
      <c r="ALU4" s="17" t="str">
        <f t="shared" si="18"/>
        <v>★</v>
      </c>
      <c r="ALV4" s="17" t="str">
        <f t="shared" si="18"/>
        <v>★</v>
      </c>
      <c r="ALW4" s="17" t="str">
        <f t="shared" si="18"/>
        <v>★</v>
      </c>
      <c r="ALX4" s="17" t="str">
        <f t="shared" si="18"/>
        <v>★</v>
      </c>
      <c r="ALY4" s="17" t="str">
        <f t="shared" si="18"/>
        <v>★</v>
      </c>
      <c r="ALZ4" s="17" t="str">
        <f t="shared" si="18"/>
        <v>★</v>
      </c>
      <c r="AMA4" s="17" t="str">
        <f t="shared" si="18"/>
        <v>★</v>
      </c>
      <c r="AMB4" s="17" t="str">
        <f t="shared" si="18"/>
        <v>★</v>
      </c>
      <c r="AMC4" s="17" t="str">
        <f t="shared" si="18"/>
        <v>★</v>
      </c>
      <c r="AMD4" s="17" t="str">
        <f t="shared" si="18"/>
        <v>★</v>
      </c>
      <c r="AME4" s="17" t="str">
        <f t="shared" si="18"/>
        <v>★</v>
      </c>
      <c r="AMF4" s="17" t="str">
        <f t="shared" si="18"/>
        <v>★</v>
      </c>
      <c r="AMG4" s="17" t="str">
        <f t="shared" si="18"/>
        <v>★</v>
      </c>
      <c r="AMH4" s="17" t="str">
        <f t="shared" si="18"/>
        <v>★</v>
      </c>
      <c r="AMI4" s="17" t="str">
        <f t="shared" si="18"/>
        <v>★</v>
      </c>
      <c r="AMJ4" s="17" t="str">
        <f t="shared" si="18"/>
        <v>★</v>
      </c>
      <c r="AMK4" s="17" t="str">
        <f t="shared" si="18"/>
        <v>★</v>
      </c>
      <c r="AML4" s="17" t="str">
        <f t="shared" si="18"/>
        <v>★</v>
      </c>
      <c r="AMM4" s="17" t="str">
        <f t="shared" si="18"/>
        <v>★</v>
      </c>
      <c r="AMN4" s="17" t="str">
        <f t="shared" si="18"/>
        <v>★</v>
      </c>
      <c r="AMO4" s="17" t="str">
        <f t="shared" si="18"/>
        <v>★</v>
      </c>
      <c r="AMP4" s="17" t="str">
        <f t="shared" si="18"/>
        <v>★</v>
      </c>
      <c r="AMQ4" s="17" t="str">
        <f t="shared" si="18"/>
        <v>★</v>
      </c>
      <c r="AMR4" s="17" t="str">
        <f t="shared" si="18"/>
        <v>★</v>
      </c>
      <c r="AMS4" s="17" t="str">
        <f t="shared" si="18"/>
        <v>★</v>
      </c>
      <c r="AMT4" s="17" t="str">
        <f t="shared" si="18"/>
        <v>★</v>
      </c>
      <c r="AMU4" s="17" t="str">
        <f t="shared" si="18"/>
        <v>★</v>
      </c>
      <c r="AMV4" s="17" t="str">
        <f t="shared" si="18"/>
        <v>★</v>
      </c>
      <c r="AMW4" s="17" t="str">
        <f t="shared" si="18"/>
        <v>★</v>
      </c>
      <c r="AMX4" s="17" t="str">
        <f t="shared" si="18"/>
        <v>★</v>
      </c>
      <c r="AMY4" s="17" t="str">
        <f t="shared" si="18"/>
        <v>★</v>
      </c>
      <c r="AMZ4" s="17" t="str">
        <f t="shared" si="18"/>
        <v>★</v>
      </c>
      <c r="ANA4" s="17" t="str">
        <f t="shared" si="18"/>
        <v>★</v>
      </c>
      <c r="ANB4" s="17" t="str">
        <f t="shared" si="18"/>
        <v>★</v>
      </c>
      <c r="ANC4" s="17" t="str">
        <f t="shared" si="18"/>
        <v>★</v>
      </c>
      <c r="AND4" s="17" t="str">
        <f t="shared" ref="AND4:APO4" si="19">IFERROR(INDEX($F:$F,MATCH(AND$3,$G:$G,0),1),"★")</f>
        <v>★</v>
      </c>
      <c r="ANE4" s="17" t="str">
        <f t="shared" si="19"/>
        <v>★</v>
      </c>
      <c r="ANF4" s="17" t="str">
        <f t="shared" si="19"/>
        <v>★</v>
      </c>
      <c r="ANG4" s="17" t="str">
        <f t="shared" si="19"/>
        <v>★</v>
      </c>
      <c r="ANH4" s="17" t="str">
        <f t="shared" si="19"/>
        <v>★</v>
      </c>
      <c r="ANI4" s="17" t="str">
        <f t="shared" si="19"/>
        <v>★</v>
      </c>
      <c r="ANJ4" s="17" t="str">
        <f t="shared" si="19"/>
        <v>★</v>
      </c>
      <c r="ANK4" s="17" t="str">
        <f t="shared" si="19"/>
        <v>★</v>
      </c>
      <c r="ANL4" s="17" t="str">
        <f t="shared" si="19"/>
        <v>★</v>
      </c>
      <c r="ANM4" s="17" t="str">
        <f t="shared" si="19"/>
        <v>★</v>
      </c>
      <c r="ANN4" s="17" t="str">
        <f t="shared" si="19"/>
        <v>★</v>
      </c>
      <c r="ANO4" s="17" t="str">
        <f t="shared" si="19"/>
        <v>★</v>
      </c>
      <c r="ANP4" s="17" t="str">
        <f t="shared" si="19"/>
        <v>★</v>
      </c>
      <c r="ANQ4" s="17" t="str">
        <f t="shared" si="19"/>
        <v>★</v>
      </c>
      <c r="ANR4" s="17" t="str">
        <f t="shared" si="19"/>
        <v>★</v>
      </c>
      <c r="ANS4" s="17" t="str">
        <f t="shared" si="19"/>
        <v>★</v>
      </c>
      <c r="ANT4" s="17" t="str">
        <f t="shared" si="19"/>
        <v>★</v>
      </c>
      <c r="ANU4" s="17" t="str">
        <f t="shared" si="19"/>
        <v>★</v>
      </c>
      <c r="ANV4" s="17" t="str">
        <f t="shared" si="19"/>
        <v>★</v>
      </c>
      <c r="ANW4" s="17" t="str">
        <f t="shared" si="19"/>
        <v>★</v>
      </c>
      <c r="ANX4" s="17" t="str">
        <f t="shared" si="19"/>
        <v>★</v>
      </c>
      <c r="ANY4" s="17" t="str">
        <f t="shared" si="19"/>
        <v>★</v>
      </c>
      <c r="ANZ4" s="17" t="str">
        <f t="shared" si="19"/>
        <v>★</v>
      </c>
      <c r="AOA4" s="17" t="str">
        <f t="shared" si="19"/>
        <v>★</v>
      </c>
      <c r="AOB4" s="17" t="str">
        <f t="shared" si="19"/>
        <v>★</v>
      </c>
      <c r="AOC4" s="17" t="str">
        <f t="shared" si="19"/>
        <v>★</v>
      </c>
      <c r="AOD4" s="17" t="str">
        <f t="shared" si="19"/>
        <v>★</v>
      </c>
      <c r="AOE4" s="17" t="str">
        <f t="shared" si="19"/>
        <v>★</v>
      </c>
      <c r="AOF4" s="17" t="str">
        <f t="shared" si="19"/>
        <v>★</v>
      </c>
      <c r="AOG4" s="17" t="str">
        <f t="shared" si="19"/>
        <v>★</v>
      </c>
      <c r="AOH4" s="17" t="str">
        <f t="shared" si="19"/>
        <v>★</v>
      </c>
      <c r="AOI4" s="17" t="str">
        <f t="shared" si="19"/>
        <v>★</v>
      </c>
      <c r="AOJ4" s="17" t="str">
        <f t="shared" si="19"/>
        <v>★</v>
      </c>
      <c r="AOK4" s="17" t="str">
        <f t="shared" si="19"/>
        <v>★</v>
      </c>
      <c r="AOL4" s="17" t="str">
        <f t="shared" si="19"/>
        <v>★</v>
      </c>
      <c r="AOM4" s="17" t="str">
        <f t="shared" si="19"/>
        <v>★</v>
      </c>
      <c r="AON4" s="17" t="str">
        <f t="shared" si="19"/>
        <v>★</v>
      </c>
      <c r="AOO4" s="17" t="str">
        <f t="shared" si="19"/>
        <v>★</v>
      </c>
      <c r="AOP4" s="17" t="str">
        <f t="shared" si="19"/>
        <v>★</v>
      </c>
      <c r="AOQ4" s="17" t="str">
        <f t="shared" si="19"/>
        <v>★</v>
      </c>
      <c r="AOR4" s="17" t="str">
        <f t="shared" si="19"/>
        <v>★</v>
      </c>
      <c r="AOS4" s="17" t="str">
        <f t="shared" si="19"/>
        <v>★</v>
      </c>
      <c r="AOT4" s="17" t="str">
        <f t="shared" si="19"/>
        <v>★</v>
      </c>
      <c r="AOU4" s="17" t="str">
        <f t="shared" si="19"/>
        <v>★</v>
      </c>
      <c r="AOV4" s="17" t="str">
        <f t="shared" si="19"/>
        <v>★</v>
      </c>
      <c r="AOW4" s="17" t="str">
        <f t="shared" si="19"/>
        <v>★</v>
      </c>
      <c r="AOX4" s="17" t="str">
        <f t="shared" si="19"/>
        <v>★</v>
      </c>
      <c r="AOY4" s="17" t="str">
        <f t="shared" si="19"/>
        <v>★</v>
      </c>
      <c r="AOZ4" s="17" t="str">
        <f t="shared" si="19"/>
        <v>★</v>
      </c>
      <c r="APA4" s="17" t="str">
        <f t="shared" si="19"/>
        <v>★</v>
      </c>
      <c r="APB4" s="17" t="str">
        <f t="shared" si="19"/>
        <v>★</v>
      </c>
      <c r="APC4" s="17" t="str">
        <f t="shared" si="19"/>
        <v>★</v>
      </c>
      <c r="APD4" s="17" t="str">
        <f t="shared" si="19"/>
        <v>★</v>
      </c>
      <c r="APE4" s="17" t="str">
        <f t="shared" si="19"/>
        <v>★</v>
      </c>
      <c r="APF4" s="17" t="str">
        <f t="shared" si="19"/>
        <v>★</v>
      </c>
      <c r="APG4" s="17" t="str">
        <f t="shared" si="19"/>
        <v>★</v>
      </c>
      <c r="APH4" s="17" t="str">
        <f t="shared" si="19"/>
        <v>★</v>
      </c>
      <c r="API4" s="17" t="str">
        <f t="shared" si="19"/>
        <v>★</v>
      </c>
      <c r="APJ4" s="17" t="str">
        <f t="shared" si="19"/>
        <v>★</v>
      </c>
      <c r="APK4" s="17" t="str">
        <f t="shared" si="19"/>
        <v>★</v>
      </c>
      <c r="APL4" s="17" t="str">
        <f t="shared" si="19"/>
        <v>★</v>
      </c>
      <c r="APM4" s="17" t="str">
        <f t="shared" si="19"/>
        <v>★</v>
      </c>
      <c r="APN4" s="17" t="str">
        <f t="shared" si="19"/>
        <v>★</v>
      </c>
      <c r="APO4" s="17" t="str">
        <f t="shared" si="19"/>
        <v>★</v>
      </c>
      <c r="APP4" s="17" t="str">
        <f t="shared" ref="APP4:ASA4" si="20">IFERROR(INDEX($F:$F,MATCH(APP$3,$G:$G,0),1),"★")</f>
        <v>★</v>
      </c>
      <c r="APQ4" s="17" t="str">
        <f t="shared" si="20"/>
        <v>★</v>
      </c>
      <c r="APR4" s="17" t="str">
        <f t="shared" si="20"/>
        <v>★</v>
      </c>
      <c r="APS4" s="17" t="str">
        <f t="shared" si="20"/>
        <v>★</v>
      </c>
      <c r="APT4" s="17" t="str">
        <f t="shared" si="20"/>
        <v>★</v>
      </c>
      <c r="APU4" s="17" t="str">
        <f t="shared" si="20"/>
        <v>★</v>
      </c>
      <c r="APV4" s="17" t="str">
        <f t="shared" si="20"/>
        <v>★</v>
      </c>
      <c r="APW4" s="17" t="str">
        <f t="shared" si="20"/>
        <v>★</v>
      </c>
      <c r="APX4" s="17" t="str">
        <f t="shared" si="20"/>
        <v>★</v>
      </c>
      <c r="APY4" s="17" t="str">
        <f t="shared" si="20"/>
        <v>★</v>
      </c>
      <c r="APZ4" s="17" t="str">
        <f t="shared" si="20"/>
        <v>★</v>
      </c>
      <c r="AQA4" s="17" t="str">
        <f t="shared" si="20"/>
        <v>★</v>
      </c>
      <c r="AQB4" s="17" t="str">
        <f t="shared" si="20"/>
        <v>★</v>
      </c>
      <c r="AQC4" s="17" t="str">
        <f t="shared" si="20"/>
        <v>★</v>
      </c>
      <c r="AQD4" s="17" t="str">
        <f t="shared" si="20"/>
        <v>★</v>
      </c>
      <c r="AQE4" s="17" t="str">
        <f t="shared" si="20"/>
        <v>★</v>
      </c>
      <c r="AQF4" s="17" t="str">
        <f t="shared" si="20"/>
        <v>★</v>
      </c>
      <c r="AQG4" s="17" t="str">
        <f t="shared" si="20"/>
        <v>★</v>
      </c>
      <c r="AQH4" s="17" t="str">
        <f t="shared" si="20"/>
        <v>★</v>
      </c>
      <c r="AQI4" s="17" t="str">
        <f t="shared" si="20"/>
        <v>★</v>
      </c>
      <c r="AQJ4" s="17" t="str">
        <f t="shared" si="20"/>
        <v>★</v>
      </c>
      <c r="AQK4" s="17" t="str">
        <f t="shared" si="20"/>
        <v>★</v>
      </c>
      <c r="AQL4" s="17" t="str">
        <f t="shared" si="20"/>
        <v>★</v>
      </c>
      <c r="AQM4" s="17" t="str">
        <f t="shared" si="20"/>
        <v>★</v>
      </c>
      <c r="AQN4" s="17" t="str">
        <f t="shared" si="20"/>
        <v>★</v>
      </c>
      <c r="AQO4" s="17" t="str">
        <f t="shared" si="20"/>
        <v>★</v>
      </c>
      <c r="AQP4" s="17" t="str">
        <f t="shared" si="20"/>
        <v>★</v>
      </c>
      <c r="AQQ4" s="17" t="str">
        <f t="shared" si="20"/>
        <v>★</v>
      </c>
      <c r="AQR4" s="17" t="str">
        <f t="shared" si="20"/>
        <v>★</v>
      </c>
      <c r="AQS4" s="17" t="str">
        <f t="shared" si="20"/>
        <v>★</v>
      </c>
      <c r="AQT4" s="17" t="str">
        <f t="shared" si="20"/>
        <v>★</v>
      </c>
      <c r="AQU4" s="17" t="str">
        <f t="shared" si="20"/>
        <v>★</v>
      </c>
      <c r="AQV4" s="17" t="str">
        <f t="shared" si="20"/>
        <v>★</v>
      </c>
      <c r="AQW4" s="17" t="str">
        <f t="shared" si="20"/>
        <v>★</v>
      </c>
      <c r="AQX4" s="17" t="str">
        <f t="shared" si="20"/>
        <v>★</v>
      </c>
      <c r="AQY4" s="17" t="str">
        <f t="shared" si="20"/>
        <v>★</v>
      </c>
      <c r="AQZ4" s="17" t="str">
        <f t="shared" si="20"/>
        <v>★</v>
      </c>
      <c r="ARA4" s="17" t="str">
        <f t="shared" si="20"/>
        <v>★</v>
      </c>
      <c r="ARB4" s="17" t="str">
        <f t="shared" si="20"/>
        <v>★</v>
      </c>
      <c r="ARC4" s="17" t="str">
        <f t="shared" si="20"/>
        <v>★</v>
      </c>
      <c r="ARD4" s="17" t="str">
        <f t="shared" si="20"/>
        <v>★</v>
      </c>
      <c r="ARE4" s="17" t="str">
        <f t="shared" si="20"/>
        <v>★</v>
      </c>
      <c r="ARF4" s="17" t="str">
        <f t="shared" si="20"/>
        <v>★</v>
      </c>
      <c r="ARG4" s="17" t="str">
        <f t="shared" si="20"/>
        <v>★</v>
      </c>
      <c r="ARH4" s="17" t="str">
        <f t="shared" si="20"/>
        <v>★</v>
      </c>
      <c r="ARI4" s="17" t="str">
        <f t="shared" si="20"/>
        <v>★</v>
      </c>
      <c r="ARJ4" s="17" t="str">
        <f t="shared" si="20"/>
        <v>★</v>
      </c>
      <c r="ARK4" s="17" t="str">
        <f t="shared" si="20"/>
        <v>★</v>
      </c>
      <c r="ARL4" s="17" t="str">
        <f t="shared" si="20"/>
        <v>★</v>
      </c>
      <c r="ARM4" s="17" t="str">
        <f t="shared" si="20"/>
        <v>★</v>
      </c>
      <c r="ARN4" s="17" t="str">
        <f t="shared" si="20"/>
        <v>★</v>
      </c>
      <c r="ARO4" s="17" t="str">
        <f t="shared" si="20"/>
        <v>★</v>
      </c>
      <c r="ARP4" s="17" t="str">
        <f t="shared" si="20"/>
        <v>★</v>
      </c>
      <c r="ARQ4" s="17" t="str">
        <f t="shared" si="20"/>
        <v>★</v>
      </c>
      <c r="ARR4" s="17" t="str">
        <f t="shared" si="20"/>
        <v>★</v>
      </c>
      <c r="ARS4" s="17" t="str">
        <f t="shared" si="20"/>
        <v>★</v>
      </c>
      <c r="ART4" s="17" t="str">
        <f t="shared" si="20"/>
        <v>★</v>
      </c>
      <c r="ARU4" s="17" t="str">
        <f t="shared" si="20"/>
        <v>★</v>
      </c>
      <c r="ARV4" s="17" t="str">
        <f t="shared" si="20"/>
        <v>★</v>
      </c>
      <c r="ARW4" s="17" t="str">
        <f t="shared" si="20"/>
        <v>★</v>
      </c>
      <c r="ARX4" s="17" t="str">
        <f t="shared" si="20"/>
        <v>★</v>
      </c>
      <c r="ARY4" s="17" t="str">
        <f t="shared" si="20"/>
        <v>★</v>
      </c>
      <c r="ARZ4" s="17" t="str">
        <f t="shared" si="20"/>
        <v>★</v>
      </c>
      <c r="ASA4" s="17" t="str">
        <f t="shared" si="20"/>
        <v>★</v>
      </c>
      <c r="ASB4" s="17" t="str">
        <f t="shared" ref="ASB4:AUM4" si="21">IFERROR(INDEX($F:$F,MATCH(ASB$3,$G:$G,0),1),"★")</f>
        <v>★</v>
      </c>
      <c r="ASC4" s="17" t="str">
        <f t="shared" si="21"/>
        <v>★</v>
      </c>
      <c r="ASD4" s="17" t="str">
        <f t="shared" si="21"/>
        <v>★</v>
      </c>
      <c r="ASE4" s="17" t="str">
        <f t="shared" si="21"/>
        <v>★</v>
      </c>
      <c r="ASF4" s="17" t="str">
        <f t="shared" si="21"/>
        <v>★</v>
      </c>
      <c r="ASG4" s="17" t="str">
        <f t="shared" si="21"/>
        <v>★</v>
      </c>
      <c r="ASH4" s="17" t="str">
        <f t="shared" si="21"/>
        <v>★</v>
      </c>
      <c r="ASI4" s="17" t="str">
        <f t="shared" si="21"/>
        <v>★</v>
      </c>
      <c r="ASJ4" s="17" t="str">
        <f t="shared" si="21"/>
        <v>★</v>
      </c>
      <c r="ASK4" s="17" t="str">
        <f t="shared" si="21"/>
        <v>★</v>
      </c>
      <c r="ASL4" s="17" t="str">
        <f t="shared" si="21"/>
        <v>★</v>
      </c>
      <c r="ASM4" s="17" t="str">
        <f t="shared" si="21"/>
        <v>★</v>
      </c>
      <c r="ASN4" s="17" t="str">
        <f t="shared" si="21"/>
        <v>★</v>
      </c>
      <c r="ASO4" s="17" t="str">
        <f t="shared" si="21"/>
        <v>★</v>
      </c>
      <c r="ASP4" s="17" t="str">
        <f t="shared" si="21"/>
        <v>★</v>
      </c>
      <c r="ASQ4" s="17" t="str">
        <f t="shared" si="21"/>
        <v>★</v>
      </c>
      <c r="ASR4" s="17" t="str">
        <f t="shared" si="21"/>
        <v>★</v>
      </c>
      <c r="ASS4" s="17" t="str">
        <f t="shared" si="21"/>
        <v>★</v>
      </c>
      <c r="AST4" s="17" t="str">
        <f t="shared" si="21"/>
        <v>★</v>
      </c>
      <c r="ASU4" s="17" t="str">
        <f t="shared" si="21"/>
        <v>★</v>
      </c>
      <c r="ASV4" s="17" t="str">
        <f t="shared" si="21"/>
        <v>★</v>
      </c>
      <c r="ASW4" s="17" t="str">
        <f t="shared" si="21"/>
        <v>★</v>
      </c>
      <c r="ASX4" s="17" t="str">
        <f t="shared" si="21"/>
        <v>★</v>
      </c>
      <c r="ASY4" s="17" t="str">
        <f t="shared" si="21"/>
        <v>★</v>
      </c>
      <c r="ASZ4" s="17" t="str">
        <f t="shared" si="21"/>
        <v>★</v>
      </c>
      <c r="ATA4" s="17" t="str">
        <f t="shared" si="21"/>
        <v>★</v>
      </c>
      <c r="ATB4" s="17" t="str">
        <f t="shared" si="21"/>
        <v>★</v>
      </c>
      <c r="ATC4" s="17" t="str">
        <f t="shared" si="21"/>
        <v>★</v>
      </c>
      <c r="ATD4" s="17" t="str">
        <f t="shared" si="21"/>
        <v>★</v>
      </c>
      <c r="ATE4" s="17" t="str">
        <f t="shared" si="21"/>
        <v>★</v>
      </c>
      <c r="ATF4" s="17" t="str">
        <f t="shared" si="21"/>
        <v>★</v>
      </c>
      <c r="ATG4" s="17" t="str">
        <f t="shared" si="21"/>
        <v>★</v>
      </c>
      <c r="ATH4" s="17" t="str">
        <f t="shared" si="21"/>
        <v>★</v>
      </c>
      <c r="ATI4" s="17" t="str">
        <f t="shared" si="21"/>
        <v>★</v>
      </c>
      <c r="ATJ4" s="17" t="str">
        <f t="shared" si="21"/>
        <v>★</v>
      </c>
      <c r="ATK4" s="17" t="str">
        <f t="shared" si="21"/>
        <v>★</v>
      </c>
      <c r="ATL4" s="17" t="str">
        <f t="shared" si="21"/>
        <v>★</v>
      </c>
      <c r="ATM4" s="17" t="str">
        <f t="shared" si="21"/>
        <v>★</v>
      </c>
      <c r="ATN4" s="17" t="str">
        <f t="shared" si="21"/>
        <v>★</v>
      </c>
      <c r="ATO4" s="17" t="str">
        <f t="shared" si="21"/>
        <v>★</v>
      </c>
      <c r="ATP4" s="17" t="str">
        <f t="shared" si="21"/>
        <v>★</v>
      </c>
      <c r="ATQ4" s="17" t="str">
        <f t="shared" si="21"/>
        <v>★</v>
      </c>
      <c r="ATR4" s="17" t="str">
        <f t="shared" si="21"/>
        <v>★</v>
      </c>
      <c r="ATS4" s="17" t="str">
        <f t="shared" si="21"/>
        <v>★</v>
      </c>
      <c r="ATT4" s="17" t="str">
        <f t="shared" si="21"/>
        <v>★</v>
      </c>
      <c r="ATU4" s="17" t="str">
        <f t="shared" si="21"/>
        <v>★</v>
      </c>
      <c r="ATV4" s="17" t="str">
        <f t="shared" si="21"/>
        <v>★</v>
      </c>
      <c r="ATW4" s="17" t="str">
        <f t="shared" si="21"/>
        <v>★</v>
      </c>
      <c r="ATX4" s="17" t="str">
        <f t="shared" si="21"/>
        <v>★</v>
      </c>
      <c r="ATY4" s="17" t="str">
        <f t="shared" si="21"/>
        <v>★</v>
      </c>
      <c r="ATZ4" s="17" t="str">
        <f t="shared" si="21"/>
        <v>★</v>
      </c>
      <c r="AUA4" s="17" t="str">
        <f t="shared" si="21"/>
        <v>★</v>
      </c>
      <c r="AUB4" s="17" t="str">
        <f t="shared" si="21"/>
        <v>★</v>
      </c>
      <c r="AUC4" s="17" t="str">
        <f t="shared" si="21"/>
        <v>★</v>
      </c>
      <c r="AUD4" s="17" t="str">
        <f t="shared" si="21"/>
        <v>★</v>
      </c>
      <c r="AUE4" s="17" t="str">
        <f t="shared" si="21"/>
        <v>★</v>
      </c>
      <c r="AUF4" s="17" t="str">
        <f t="shared" si="21"/>
        <v>★</v>
      </c>
      <c r="AUG4" s="17" t="str">
        <f t="shared" si="21"/>
        <v>★</v>
      </c>
      <c r="AUH4" s="17" t="str">
        <f t="shared" si="21"/>
        <v>★</v>
      </c>
      <c r="AUI4" s="17" t="str">
        <f t="shared" si="21"/>
        <v>★</v>
      </c>
      <c r="AUJ4" s="17" t="str">
        <f t="shared" si="21"/>
        <v>★</v>
      </c>
      <c r="AUK4" s="17" t="str">
        <f t="shared" si="21"/>
        <v>★</v>
      </c>
      <c r="AUL4" s="17" t="str">
        <f t="shared" si="21"/>
        <v>★</v>
      </c>
      <c r="AUM4" s="17" t="str">
        <f t="shared" si="21"/>
        <v>★</v>
      </c>
      <c r="AUN4" s="17" t="str">
        <f t="shared" ref="AUN4:AWY4" si="22">IFERROR(INDEX($F:$F,MATCH(AUN$3,$G:$G,0),1),"★")</f>
        <v>★</v>
      </c>
      <c r="AUO4" s="17" t="str">
        <f t="shared" si="22"/>
        <v>★</v>
      </c>
      <c r="AUP4" s="17" t="str">
        <f t="shared" si="22"/>
        <v>★</v>
      </c>
      <c r="AUQ4" s="17" t="str">
        <f t="shared" si="22"/>
        <v>★</v>
      </c>
      <c r="AUR4" s="17" t="str">
        <f t="shared" si="22"/>
        <v>★</v>
      </c>
      <c r="AUS4" s="17" t="str">
        <f t="shared" si="22"/>
        <v>★</v>
      </c>
      <c r="AUT4" s="17" t="str">
        <f t="shared" si="22"/>
        <v>★</v>
      </c>
      <c r="AUU4" s="17" t="str">
        <f t="shared" si="22"/>
        <v>★</v>
      </c>
      <c r="AUV4" s="17" t="str">
        <f t="shared" si="22"/>
        <v>★</v>
      </c>
      <c r="AUW4" s="17" t="str">
        <f t="shared" si="22"/>
        <v>★</v>
      </c>
      <c r="AUX4" s="17" t="str">
        <f t="shared" si="22"/>
        <v>★</v>
      </c>
      <c r="AUY4" s="17" t="str">
        <f t="shared" si="22"/>
        <v>★</v>
      </c>
      <c r="AUZ4" s="17" t="str">
        <f t="shared" si="22"/>
        <v>★</v>
      </c>
      <c r="AVA4" s="17" t="str">
        <f t="shared" si="22"/>
        <v>★</v>
      </c>
      <c r="AVB4" s="17" t="str">
        <f t="shared" si="22"/>
        <v>★</v>
      </c>
      <c r="AVC4" s="17" t="str">
        <f t="shared" si="22"/>
        <v>★</v>
      </c>
      <c r="AVD4" s="17" t="str">
        <f t="shared" si="22"/>
        <v>★</v>
      </c>
      <c r="AVE4" s="17" t="str">
        <f t="shared" si="22"/>
        <v>★</v>
      </c>
      <c r="AVF4" s="17" t="str">
        <f t="shared" si="22"/>
        <v>★</v>
      </c>
      <c r="AVG4" s="17" t="str">
        <f t="shared" si="22"/>
        <v>★</v>
      </c>
      <c r="AVH4" s="17" t="str">
        <f t="shared" si="22"/>
        <v>★</v>
      </c>
      <c r="AVI4" s="17" t="str">
        <f t="shared" si="22"/>
        <v>★</v>
      </c>
      <c r="AVJ4" s="17" t="str">
        <f t="shared" si="22"/>
        <v>★</v>
      </c>
      <c r="AVK4" s="17" t="str">
        <f t="shared" si="22"/>
        <v>★</v>
      </c>
      <c r="AVL4" s="17" t="str">
        <f t="shared" si="22"/>
        <v>★</v>
      </c>
      <c r="AVM4" s="17" t="str">
        <f t="shared" si="22"/>
        <v>★</v>
      </c>
      <c r="AVN4" s="17" t="str">
        <f t="shared" si="22"/>
        <v>★</v>
      </c>
      <c r="AVO4" s="17" t="str">
        <f t="shared" si="22"/>
        <v>★</v>
      </c>
      <c r="AVP4" s="17" t="str">
        <f t="shared" si="22"/>
        <v>★</v>
      </c>
      <c r="AVQ4" s="17" t="str">
        <f t="shared" si="22"/>
        <v>★</v>
      </c>
      <c r="AVR4" s="17" t="str">
        <f t="shared" si="22"/>
        <v>★</v>
      </c>
      <c r="AVS4" s="17" t="str">
        <f t="shared" si="22"/>
        <v>★</v>
      </c>
      <c r="AVT4" s="17" t="str">
        <f t="shared" si="22"/>
        <v>★</v>
      </c>
      <c r="AVU4" s="17" t="str">
        <f t="shared" si="22"/>
        <v>★</v>
      </c>
      <c r="AVV4" s="17" t="str">
        <f t="shared" si="22"/>
        <v>★</v>
      </c>
      <c r="AVW4" s="17" t="str">
        <f t="shared" si="22"/>
        <v>★</v>
      </c>
      <c r="AVX4" s="17" t="str">
        <f t="shared" si="22"/>
        <v>★</v>
      </c>
      <c r="AVY4" s="17" t="str">
        <f t="shared" si="22"/>
        <v>★</v>
      </c>
      <c r="AVZ4" s="17" t="str">
        <f t="shared" si="22"/>
        <v>★</v>
      </c>
      <c r="AWA4" s="17" t="str">
        <f t="shared" si="22"/>
        <v>★</v>
      </c>
      <c r="AWB4" s="17" t="str">
        <f t="shared" si="22"/>
        <v>★</v>
      </c>
      <c r="AWC4" s="17" t="str">
        <f t="shared" si="22"/>
        <v>★</v>
      </c>
      <c r="AWD4" s="17" t="str">
        <f t="shared" si="22"/>
        <v>★</v>
      </c>
      <c r="AWE4" s="17" t="str">
        <f t="shared" si="22"/>
        <v>★</v>
      </c>
      <c r="AWF4" s="17" t="str">
        <f t="shared" si="22"/>
        <v>★</v>
      </c>
      <c r="AWG4" s="17" t="str">
        <f t="shared" si="22"/>
        <v>★</v>
      </c>
      <c r="AWH4" s="17" t="str">
        <f t="shared" si="22"/>
        <v>★</v>
      </c>
      <c r="AWI4" s="17" t="str">
        <f t="shared" si="22"/>
        <v>★</v>
      </c>
      <c r="AWJ4" s="17" t="str">
        <f t="shared" si="22"/>
        <v>★</v>
      </c>
      <c r="AWK4" s="17" t="str">
        <f t="shared" si="22"/>
        <v>★</v>
      </c>
      <c r="AWL4" s="17" t="str">
        <f t="shared" si="22"/>
        <v>★</v>
      </c>
      <c r="AWM4" s="17" t="str">
        <f t="shared" si="22"/>
        <v>★</v>
      </c>
      <c r="AWN4" s="17" t="str">
        <f t="shared" si="22"/>
        <v>★</v>
      </c>
      <c r="AWO4" s="17" t="str">
        <f t="shared" si="22"/>
        <v>★</v>
      </c>
      <c r="AWP4" s="17" t="str">
        <f t="shared" si="22"/>
        <v>★</v>
      </c>
      <c r="AWQ4" s="17" t="str">
        <f t="shared" si="22"/>
        <v>★</v>
      </c>
      <c r="AWR4" s="17" t="str">
        <f t="shared" si="22"/>
        <v>★</v>
      </c>
      <c r="AWS4" s="17" t="str">
        <f t="shared" si="22"/>
        <v>★</v>
      </c>
      <c r="AWT4" s="17" t="str">
        <f t="shared" si="22"/>
        <v>★</v>
      </c>
      <c r="AWU4" s="17" t="str">
        <f t="shared" si="22"/>
        <v>★</v>
      </c>
      <c r="AWV4" s="17" t="str">
        <f t="shared" si="22"/>
        <v>★</v>
      </c>
      <c r="AWW4" s="17" t="str">
        <f t="shared" si="22"/>
        <v>★</v>
      </c>
      <c r="AWX4" s="17" t="str">
        <f t="shared" si="22"/>
        <v>★</v>
      </c>
      <c r="AWY4" s="17" t="str">
        <f t="shared" si="22"/>
        <v>★</v>
      </c>
      <c r="AWZ4" s="17" t="str">
        <f t="shared" ref="AWZ4:AZK4" si="23">IFERROR(INDEX($F:$F,MATCH(AWZ$3,$G:$G,0),1),"★")</f>
        <v>★</v>
      </c>
      <c r="AXA4" s="17" t="str">
        <f t="shared" si="23"/>
        <v>★</v>
      </c>
      <c r="AXB4" s="17" t="str">
        <f t="shared" si="23"/>
        <v>★</v>
      </c>
      <c r="AXC4" s="17" t="str">
        <f t="shared" si="23"/>
        <v>★</v>
      </c>
      <c r="AXD4" s="17" t="str">
        <f t="shared" si="23"/>
        <v>★</v>
      </c>
      <c r="AXE4" s="17" t="str">
        <f t="shared" si="23"/>
        <v>★</v>
      </c>
      <c r="AXF4" s="17" t="str">
        <f t="shared" si="23"/>
        <v>★</v>
      </c>
      <c r="AXG4" s="17" t="str">
        <f t="shared" si="23"/>
        <v>★</v>
      </c>
      <c r="AXH4" s="17" t="str">
        <f t="shared" si="23"/>
        <v>★</v>
      </c>
      <c r="AXI4" s="17" t="str">
        <f t="shared" si="23"/>
        <v>★</v>
      </c>
      <c r="AXJ4" s="17" t="str">
        <f t="shared" si="23"/>
        <v>★</v>
      </c>
      <c r="AXK4" s="17" t="str">
        <f t="shared" si="23"/>
        <v>★</v>
      </c>
      <c r="AXL4" s="17" t="str">
        <f t="shared" si="23"/>
        <v>★</v>
      </c>
      <c r="AXM4" s="17" t="str">
        <f t="shared" si="23"/>
        <v>★</v>
      </c>
      <c r="AXN4" s="17" t="str">
        <f t="shared" si="23"/>
        <v>★</v>
      </c>
      <c r="AXO4" s="17" t="str">
        <f t="shared" si="23"/>
        <v>★</v>
      </c>
      <c r="AXP4" s="17" t="str">
        <f t="shared" si="23"/>
        <v>★</v>
      </c>
      <c r="AXQ4" s="17" t="str">
        <f t="shared" si="23"/>
        <v>★</v>
      </c>
      <c r="AXR4" s="17" t="str">
        <f t="shared" si="23"/>
        <v>★</v>
      </c>
      <c r="AXS4" s="17" t="str">
        <f t="shared" si="23"/>
        <v>★</v>
      </c>
      <c r="AXT4" s="17" t="str">
        <f t="shared" si="23"/>
        <v>★</v>
      </c>
      <c r="AXU4" s="17" t="str">
        <f t="shared" si="23"/>
        <v>★</v>
      </c>
      <c r="AXV4" s="17" t="str">
        <f t="shared" si="23"/>
        <v>★</v>
      </c>
      <c r="AXW4" s="17" t="str">
        <f t="shared" si="23"/>
        <v>★</v>
      </c>
      <c r="AXX4" s="17" t="str">
        <f t="shared" si="23"/>
        <v>★</v>
      </c>
      <c r="AXY4" s="17" t="str">
        <f t="shared" si="23"/>
        <v>★</v>
      </c>
      <c r="AXZ4" s="17" t="str">
        <f t="shared" si="23"/>
        <v>★</v>
      </c>
      <c r="AYA4" s="17" t="str">
        <f t="shared" si="23"/>
        <v>★</v>
      </c>
      <c r="AYB4" s="17" t="str">
        <f t="shared" si="23"/>
        <v>★</v>
      </c>
      <c r="AYC4" s="17" t="str">
        <f t="shared" si="23"/>
        <v>★</v>
      </c>
      <c r="AYD4" s="17" t="str">
        <f t="shared" si="23"/>
        <v>★</v>
      </c>
      <c r="AYE4" s="17" t="str">
        <f t="shared" si="23"/>
        <v>★</v>
      </c>
      <c r="AYF4" s="17" t="str">
        <f t="shared" si="23"/>
        <v>★</v>
      </c>
      <c r="AYG4" s="17" t="str">
        <f t="shared" si="23"/>
        <v>★</v>
      </c>
      <c r="AYH4" s="17" t="str">
        <f t="shared" si="23"/>
        <v>★</v>
      </c>
      <c r="AYI4" s="17" t="str">
        <f t="shared" si="23"/>
        <v>★</v>
      </c>
      <c r="AYJ4" s="17" t="str">
        <f t="shared" si="23"/>
        <v>★</v>
      </c>
      <c r="AYK4" s="17" t="str">
        <f t="shared" si="23"/>
        <v>★</v>
      </c>
      <c r="AYL4" s="17" t="str">
        <f t="shared" si="23"/>
        <v>★</v>
      </c>
      <c r="AYM4" s="17" t="str">
        <f t="shared" si="23"/>
        <v>★</v>
      </c>
      <c r="AYN4" s="17" t="str">
        <f t="shared" si="23"/>
        <v>★</v>
      </c>
      <c r="AYO4" s="17" t="str">
        <f t="shared" si="23"/>
        <v>★</v>
      </c>
      <c r="AYP4" s="17" t="str">
        <f t="shared" si="23"/>
        <v>★</v>
      </c>
      <c r="AYQ4" s="17" t="str">
        <f t="shared" si="23"/>
        <v>★</v>
      </c>
      <c r="AYR4" s="17" t="str">
        <f t="shared" si="23"/>
        <v>★</v>
      </c>
      <c r="AYS4" s="17" t="str">
        <f t="shared" si="23"/>
        <v>★</v>
      </c>
      <c r="AYT4" s="17" t="str">
        <f t="shared" si="23"/>
        <v>★</v>
      </c>
      <c r="AYU4" s="17" t="str">
        <f t="shared" si="23"/>
        <v>★</v>
      </c>
      <c r="AYV4" s="17" t="str">
        <f t="shared" si="23"/>
        <v>★</v>
      </c>
      <c r="AYW4" s="17" t="str">
        <f t="shared" si="23"/>
        <v>★</v>
      </c>
      <c r="AYX4" s="17" t="str">
        <f t="shared" si="23"/>
        <v>★</v>
      </c>
      <c r="AYY4" s="17" t="str">
        <f t="shared" si="23"/>
        <v>★</v>
      </c>
      <c r="AYZ4" s="17" t="str">
        <f t="shared" si="23"/>
        <v>★</v>
      </c>
      <c r="AZA4" s="17" t="str">
        <f t="shared" si="23"/>
        <v>★</v>
      </c>
      <c r="AZB4" s="17" t="str">
        <f t="shared" si="23"/>
        <v>★</v>
      </c>
      <c r="AZC4" s="17" t="str">
        <f t="shared" si="23"/>
        <v>★</v>
      </c>
      <c r="AZD4" s="17" t="str">
        <f t="shared" si="23"/>
        <v>★</v>
      </c>
      <c r="AZE4" s="17" t="str">
        <f t="shared" si="23"/>
        <v>★</v>
      </c>
      <c r="AZF4" s="17" t="str">
        <f t="shared" si="23"/>
        <v>★</v>
      </c>
      <c r="AZG4" s="17" t="str">
        <f t="shared" si="23"/>
        <v>★</v>
      </c>
      <c r="AZH4" s="17" t="str">
        <f t="shared" si="23"/>
        <v>★</v>
      </c>
      <c r="AZI4" s="17" t="str">
        <f t="shared" si="23"/>
        <v>★</v>
      </c>
      <c r="AZJ4" s="17" t="str">
        <f t="shared" si="23"/>
        <v>★</v>
      </c>
      <c r="AZK4" s="17" t="str">
        <f t="shared" si="23"/>
        <v>★</v>
      </c>
      <c r="AZL4" s="17" t="str">
        <f t="shared" ref="AZL4:BBW4" si="24">IFERROR(INDEX($F:$F,MATCH(AZL$3,$G:$G,0),1),"★")</f>
        <v>★</v>
      </c>
      <c r="AZM4" s="17" t="str">
        <f t="shared" si="24"/>
        <v>★</v>
      </c>
      <c r="AZN4" s="17" t="str">
        <f t="shared" si="24"/>
        <v>★</v>
      </c>
      <c r="AZO4" s="17" t="str">
        <f t="shared" si="24"/>
        <v>★</v>
      </c>
      <c r="AZP4" s="17" t="str">
        <f t="shared" si="24"/>
        <v>★</v>
      </c>
      <c r="AZQ4" s="17" t="str">
        <f t="shared" si="24"/>
        <v>★</v>
      </c>
      <c r="AZR4" s="17" t="str">
        <f t="shared" si="24"/>
        <v>★</v>
      </c>
      <c r="AZS4" s="17" t="str">
        <f t="shared" si="24"/>
        <v>★</v>
      </c>
      <c r="AZT4" s="17" t="str">
        <f t="shared" si="24"/>
        <v>★</v>
      </c>
      <c r="AZU4" s="17" t="str">
        <f t="shared" si="24"/>
        <v>★</v>
      </c>
      <c r="AZV4" s="17" t="str">
        <f t="shared" si="24"/>
        <v>★</v>
      </c>
      <c r="AZW4" s="17" t="str">
        <f t="shared" si="24"/>
        <v>★</v>
      </c>
      <c r="AZX4" s="17" t="str">
        <f t="shared" si="24"/>
        <v>★</v>
      </c>
      <c r="AZY4" s="17" t="str">
        <f t="shared" si="24"/>
        <v>★</v>
      </c>
      <c r="AZZ4" s="17" t="str">
        <f t="shared" si="24"/>
        <v>★</v>
      </c>
      <c r="BAA4" s="17" t="str">
        <f t="shared" si="24"/>
        <v>★</v>
      </c>
      <c r="BAB4" s="17" t="str">
        <f t="shared" si="24"/>
        <v>★</v>
      </c>
      <c r="BAC4" s="17" t="str">
        <f t="shared" si="24"/>
        <v>★</v>
      </c>
      <c r="BAD4" s="17" t="str">
        <f t="shared" si="24"/>
        <v>★</v>
      </c>
      <c r="BAE4" s="17" t="str">
        <f t="shared" si="24"/>
        <v>★</v>
      </c>
      <c r="BAF4" s="17" t="str">
        <f t="shared" si="24"/>
        <v>★</v>
      </c>
      <c r="BAG4" s="17" t="str">
        <f t="shared" si="24"/>
        <v>★</v>
      </c>
      <c r="BAH4" s="17" t="str">
        <f t="shared" si="24"/>
        <v>★</v>
      </c>
      <c r="BAI4" s="17" t="str">
        <f t="shared" si="24"/>
        <v>★</v>
      </c>
      <c r="BAJ4" s="17" t="str">
        <f t="shared" si="24"/>
        <v>★</v>
      </c>
      <c r="BAK4" s="17" t="str">
        <f t="shared" si="24"/>
        <v>★</v>
      </c>
      <c r="BAL4" s="17" t="str">
        <f t="shared" si="24"/>
        <v>★</v>
      </c>
      <c r="BAM4" s="17" t="str">
        <f t="shared" si="24"/>
        <v>★</v>
      </c>
      <c r="BAN4" s="17" t="str">
        <f t="shared" si="24"/>
        <v>★</v>
      </c>
      <c r="BAO4" s="17" t="str">
        <f t="shared" si="24"/>
        <v>★</v>
      </c>
      <c r="BAP4" s="17" t="str">
        <f t="shared" si="24"/>
        <v>★</v>
      </c>
      <c r="BAQ4" s="17" t="str">
        <f t="shared" si="24"/>
        <v>★</v>
      </c>
      <c r="BAR4" s="17" t="str">
        <f t="shared" si="24"/>
        <v>★</v>
      </c>
      <c r="BAS4" s="17" t="str">
        <f t="shared" si="24"/>
        <v>★</v>
      </c>
      <c r="BAT4" s="17" t="str">
        <f t="shared" si="24"/>
        <v>★</v>
      </c>
      <c r="BAU4" s="17" t="str">
        <f t="shared" si="24"/>
        <v>★</v>
      </c>
      <c r="BAV4" s="17" t="str">
        <f t="shared" si="24"/>
        <v>★</v>
      </c>
      <c r="BAW4" s="17" t="str">
        <f t="shared" si="24"/>
        <v>★</v>
      </c>
      <c r="BAX4" s="17" t="str">
        <f t="shared" si="24"/>
        <v>★</v>
      </c>
      <c r="BAY4" s="17" t="str">
        <f t="shared" si="24"/>
        <v>★</v>
      </c>
      <c r="BAZ4" s="17" t="str">
        <f t="shared" si="24"/>
        <v>★</v>
      </c>
      <c r="BBA4" s="17" t="str">
        <f t="shared" si="24"/>
        <v>★</v>
      </c>
      <c r="BBB4" s="17" t="str">
        <f t="shared" si="24"/>
        <v>★</v>
      </c>
      <c r="BBC4" s="17" t="str">
        <f t="shared" si="24"/>
        <v>★</v>
      </c>
      <c r="BBD4" s="17" t="str">
        <f t="shared" si="24"/>
        <v>★</v>
      </c>
      <c r="BBE4" s="17" t="str">
        <f t="shared" si="24"/>
        <v>★</v>
      </c>
      <c r="BBF4" s="17" t="str">
        <f t="shared" si="24"/>
        <v>★</v>
      </c>
      <c r="BBG4" s="17" t="str">
        <f t="shared" si="24"/>
        <v>★</v>
      </c>
      <c r="BBH4" s="17" t="str">
        <f t="shared" si="24"/>
        <v>★</v>
      </c>
      <c r="BBI4" s="17" t="str">
        <f t="shared" si="24"/>
        <v>★</v>
      </c>
      <c r="BBJ4" s="17" t="str">
        <f t="shared" si="24"/>
        <v>★</v>
      </c>
      <c r="BBK4" s="17" t="str">
        <f t="shared" si="24"/>
        <v>★</v>
      </c>
      <c r="BBL4" s="17" t="str">
        <f t="shared" si="24"/>
        <v>★</v>
      </c>
      <c r="BBM4" s="17" t="str">
        <f t="shared" si="24"/>
        <v>★</v>
      </c>
      <c r="BBN4" s="17" t="str">
        <f t="shared" si="24"/>
        <v>★</v>
      </c>
      <c r="BBO4" s="17" t="str">
        <f t="shared" si="24"/>
        <v>★</v>
      </c>
      <c r="BBP4" s="17" t="str">
        <f t="shared" si="24"/>
        <v>★</v>
      </c>
      <c r="BBQ4" s="17" t="str">
        <f t="shared" si="24"/>
        <v>★</v>
      </c>
      <c r="BBR4" s="17" t="str">
        <f t="shared" si="24"/>
        <v>★</v>
      </c>
      <c r="BBS4" s="17" t="str">
        <f t="shared" si="24"/>
        <v>★</v>
      </c>
      <c r="BBT4" s="17" t="str">
        <f t="shared" si="24"/>
        <v>★</v>
      </c>
      <c r="BBU4" s="17" t="str">
        <f t="shared" si="24"/>
        <v>★</v>
      </c>
      <c r="BBV4" s="17" t="str">
        <f t="shared" si="24"/>
        <v>★</v>
      </c>
      <c r="BBW4" s="17" t="str">
        <f t="shared" si="24"/>
        <v>★</v>
      </c>
      <c r="BBX4" s="17" t="str">
        <f t="shared" ref="BBX4:BCF4" si="25">IFERROR(INDEX($F:$F,MATCH(BBX$3,$G:$G,0),1),"★")</f>
        <v>★</v>
      </c>
      <c r="BBY4" s="17" t="str">
        <f t="shared" si="25"/>
        <v>★</v>
      </c>
      <c r="BBZ4" s="17" t="str">
        <f t="shared" si="25"/>
        <v>★</v>
      </c>
      <c r="BCA4" s="17" t="str">
        <f t="shared" si="25"/>
        <v>★</v>
      </c>
      <c r="BCB4" s="17" t="str">
        <f t="shared" si="25"/>
        <v>★</v>
      </c>
      <c r="BCC4" s="17" t="str">
        <f t="shared" si="25"/>
        <v>★</v>
      </c>
      <c r="BCD4" s="17" t="str">
        <f t="shared" si="25"/>
        <v>★</v>
      </c>
      <c r="BCE4" s="17" t="str">
        <f t="shared" si="25"/>
        <v>★</v>
      </c>
      <c r="BCF4" s="17" t="str">
        <f t="shared" si="25"/>
        <v>★</v>
      </c>
      <c r="BCG4" s="17" t="str">
        <f t="shared" ref="BCG4:BET4" si="26">IFERROR(INDEX($F:$F,MATCH(BCG$3,$G:$G,0),1),"★")</f>
        <v>★</v>
      </c>
      <c r="BCH4" s="17" t="str">
        <f t="shared" si="26"/>
        <v>★</v>
      </c>
      <c r="BCI4" s="17" t="str">
        <f t="shared" si="26"/>
        <v>★</v>
      </c>
      <c r="BCJ4" s="17" t="str">
        <f t="shared" si="26"/>
        <v>★</v>
      </c>
      <c r="BCK4" s="17" t="str">
        <f t="shared" si="26"/>
        <v>★</v>
      </c>
      <c r="BCL4" s="17" t="str">
        <f t="shared" si="26"/>
        <v>★</v>
      </c>
      <c r="BCM4" s="17" t="str">
        <f t="shared" si="26"/>
        <v>★</v>
      </c>
      <c r="BCN4" s="17" t="str">
        <f t="shared" si="26"/>
        <v>★</v>
      </c>
      <c r="BCO4" s="17" t="str">
        <f t="shared" si="26"/>
        <v>★</v>
      </c>
      <c r="BCP4" s="17" t="str">
        <f t="shared" si="26"/>
        <v>★</v>
      </c>
      <c r="BCQ4" s="17" t="str">
        <f t="shared" si="26"/>
        <v>★</v>
      </c>
      <c r="BCR4" s="17" t="str">
        <f t="shared" si="26"/>
        <v>★</v>
      </c>
      <c r="BCS4" s="17" t="str">
        <f t="shared" si="26"/>
        <v>★</v>
      </c>
      <c r="BCT4" s="17" t="str">
        <f t="shared" si="26"/>
        <v>★</v>
      </c>
      <c r="BCU4" s="17" t="str">
        <f t="shared" si="26"/>
        <v>★</v>
      </c>
      <c r="BCV4" s="17" t="str">
        <f t="shared" si="26"/>
        <v>★</v>
      </c>
      <c r="BCW4" s="17" t="str">
        <f t="shared" si="26"/>
        <v>★</v>
      </c>
      <c r="BCX4" s="17" t="str">
        <f t="shared" si="26"/>
        <v>★</v>
      </c>
      <c r="BCY4" s="17" t="str">
        <f t="shared" si="26"/>
        <v>★</v>
      </c>
      <c r="BCZ4" s="17" t="str">
        <f t="shared" si="26"/>
        <v>★</v>
      </c>
      <c r="BDA4" s="17" t="str">
        <f t="shared" si="26"/>
        <v>★</v>
      </c>
      <c r="BDB4" s="17" t="str">
        <f t="shared" si="26"/>
        <v>★</v>
      </c>
      <c r="BDC4" s="17" t="str">
        <f t="shared" si="26"/>
        <v>★</v>
      </c>
      <c r="BDD4" s="17" t="str">
        <f t="shared" si="26"/>
        <v>★</v>
      </c>
      <c r="BDE4" s="17" t="str">
        <f t="shared" si="26"/>
        <v>★</v>
      </c>
      <c r="BDF4" s="17" t="str">
        <f t="shared" si="26"/>
        <v>★</v>
      </c>
      <c r="BDG4" s="17" t="str">
        <f t="shared" si="26"/>
        <v>★</v>
      </c>
      <c r="BDH4" s="17" t="str">
        <f t="shared" si="26"/>
        <v>★</v>
      </c>
      <c r="BDI4" s="17" t="str">
        <f t="shared" si="26"/>
        <v>★</v>
      </c>
      <c r="BDJ4" s="17" t="str">
        <f t="shared" si="26"/>
        <v>★</v>
      </c>
      <c r="BDK4" s="17" t="str">
        <f t="shared" si="26"/>
        <v>★</v>
      </c>
      <c r="BDL4" s="17" t="str">
        <f t="shared" si="26"/>
        <v>★</v>
      </c>
      <c r="BDM4" s="17" t="str">
        <f t="shared" si="26"/>
        <v>★</v>
      </c>
      <c r="BDN4" s="17" t="str">
        <f t="shared" si="26"/>
        <v>★</v>
      </c>
      <c r="BDO4" s="17" t="str">
        <f t="shared" si="26"/>
        <v>★</v>
      </c>
      <c r="BDP4" s="17" t="str">
        <f t="shared" si="26"/>
        <v>★</v>
      </c>
      <c r="BDQ4" s="17" t="str">
        <f t="shared" si="26"/>
        <v>★</v>
      </c>
      <c r="BDR4" s="17" t="str">
        <f t="shared" si="26"/>
        <v>★</v>
      </c>
      <c r="BDS4" s="17" t="str">
        <f t="shared" si="26"/>
        <v>★</v>
      </c>
      <c r="BDT4" s="17" t="str">
        <f t="shared" si="26"/>
        <v>★</v>
      </c>
      <c r="BDU4" s="17" t="str">
        <f t="shared" si="26"/>
        <v>★</v>
      </c>
      <c r="BDV4" s="17" t="str">
        <f t="shared" si="26"/>
        <v>★</v>
      </c>
      <c r="BDW4" s="17" t="str">
        <f t="shared" si="26"/>
        <v>★</v>
      </c>
      <c r="BDX4" s="17" t="str">
        <f t="shared" si="26"/>
        <v>★</v>
      </c>
      <c r="BDY4" s="17" t="str">
        <f t="shared" si="26"/>
        <v>★</v>
      </c>
      <c r="BDZ4" s="17" t="str">
        <f t="shared" si="26"/>
        <v>★</v>
      </c>
      <c r="BEA4" s="17" t="str">
        <f t="shared" si="26"/>
        <v>★</v>
      </c>
      <c r="BEB4" s="17" t="str">
        <f t="shared" si="26"/>
        <v>★</v>
      </c>
      <c r="BEC4" s="17" t="str">
        <f t="shared" si="26"/>
        <v>★</v>
      </c>
      <c r="BED4" s="17" t="str">
        <f t="shared" si="26"/>
        <v>★</v>
      </c>
      <c r="BEE4" s="17" t="str">
        <f t="shared" si="26"/>
        <v>★</v>
      </c>
      <c r="BEF4" s="17" t="str">
        <f t="shared" si="26"/>
        <v>★</v>
      </c>
      <c r="BEG4" s="17" t="str">
        <f t="shared" si="26"/>
        <v>★</v>
      </c>
      <c r="BEH4" s="17" t="str">
        <f t="shared" si="26"/>
        <v>★</v>
      </c>
      <c r="BEI4" s="17" t="str">
        <f t="shared" si="26"/>
        <v>★</v>
      </c>
      <c r="BEJ4" s="17" t="str">
        <f t="shared" si="26"/>
        <v>★</v>
      </c>
      <c r="BEK4" s="17" t="str">
        <f t="shared" si="26"/>
        <v>★</v>
      </c>
      <c r="BEL4" s="17" t="str">
        <f t="shared" si="26"/>
        <v>★</v>
      </c>
      <c r="BEM4" s="17" t="str">
        <f t="shared" si="26"/>
        <v>★</v>
      </c>
      <c r="BEN4" s="17" t="str">
        <f t="shared" si="26"/>
        <v>★</v>
      </c>
      <c r="BEO4" s="17" t="str">
        <f t="shared" si="26"/>
        <v>★</v>
      </c>
      <c r="BEP4" s="17" t="str">
        <f t="shared" si="26"/>
        <v>★</v>
      </c>
      <c r="BEQ4" s="17" t="str">
        <f t="shared" si="26"/>
        <v>★</v>
      </c>
      <c r="BER4" s="17" t="str">
        <f t="shared" si="26"/>
        <v>★</v>
      </c>
      <c r="BES4" s="17" t="str">
        <f t="shared" si="26"/>
        <v>★</v>
      </c>
      <c r="BET4" s="17" t="str">
        <f t="shared" si="26"/>
        <v>★</v>
      </c>
      <c r="BEU4" s="17" t="str">
        <f>IFERROR(INDEX($F:$F,MATCH(BEU$3,$G:$G,0),1),"★")</f>
        <v>★</v>
      </c>
      <c r="BEV4" s="59"/>
    </row>
    <row r="5" spans="1:1504" ht="20.100000000000001" customHeight="1" thickTop="1" thickBot="1">
      <c r="A5" t="s">
        <v>54</v>
      </c>
      <c r="B5" s="102"/>
      <c r="C5" s="103"/>
      <c r="F5" s="16" t="str">
        <f t="shared" si="0"/>
        <v>★</v>
      </c>
      <c r="G5" s="20" t="s">
        <v>135</v>
      </c>
      <c r="H5" s="22" t="str">
        <f t="shared" si="1"/>
        <v/>
      </c>
      <c r="J5" s="121"/>
      <c r="K5" s="122"/>
      <c r="L5" s="23" t="str">
        <f t="shared" si="2"/>
        <v/>
      </c>
      <c r="S5" s="58">
        <v>0</v>
      </c>
      <c r="T5" s="55">
        <f t="shared" ref="T5:CE5" si="27">INDEX($A$5:$BEU$5,1,COLUMN()-1)+1</f>
        <v>1</v>
      </c>
      <c r="U5" s="55">
        <f t="shared" si="27"/>
        <v>2</v>
      </c>
      <c r="V5" s="55">
        <f t="shared" si="27"/>
        <v>3</v>
      </c>
      <c r="W5" s="55">
        <f t="shared" si="27"/>
        <v>4</v>
      </c>
      <c r="X5" s="55">
        <f t="shared" si="27"/>
        <v>5</v>
      </c>
      <c r="Y5" s="55">
        <f t="shared" si="27"/>
        <v>6</v>
      </c>
      <c r="Z5" s="55">
        <f t="shared" si="27"/>
        <v>7</v>
      </c>
      <c r="AA5" s="55">
        <f t="shared" si="27"/>
        <v>8</v>
      </c>
      <c r="AB5" s="55">
        <f t="shared" si="27"/>
        <v>9</v>
      </c>
      <c r="AC5" s="55">
        <f t="shared" si="27"/>
        <v>10</v>
      </c>
      <c r="AD5" s="55">
        <f t="shared" si="27"/>
        <v>11</v>
      </c>
      <c r="AE5" s="55">
        <f t="shared" si="27"/>
        <v>12</v>
      </c>
      <c r="AF5" s="55">
        <f t="shared" si="27"/>
        <v>13</v>
      </c>
      <c r="AG5" s="55">
        <f t="shared" si="27"/>
        <v>14</v>
      </c>
      <c r="AH5" s="55">
        <f t="shared" si="27"/>
        <v>15</v>
      </c>
      <c r="AI5" s="55">
        <f t="shared" si="27"/>
        <v>16</v>
      </c>
      <c r="AJ5" s="55">
        <f t="shared" si="27"/>
        <v>17</v>
      </c>
      <c r="AK5" s="55">
        <f t="shared" si="27"/>
        <v>18</v>
      </c>
      <c r="AL5" s="55">
        <f t="shared" si="27"/>
        <v>19</v>
      </c>
      <c r="AM5" s="55">
        <f t="shared" si="27"/>
        <v>20</v>
      </c>
      <c r="AN5" s="55">
        <f t="shared" si="27"/>
        <v>21</v>
      </c>
      <c r="AO5" s="55">
        <f t="shared" si="27"/>
        <v>22</v>
      </c>
      <c r="AP5" s="55">
        <f t="shared" si="27"/>
        <v>23</v>
      </c>
      <c r="AQ5" s="55">
        <f t="shared" si="27"/>
        <v>24</v>
      </c>
      <c r="AR5" s="55">
        <f t="shared" si="27"/>
        <v>25</v>
      </c>
      <c r="AS5" s="55">
        <f t="shared" si="27"/>
        <v>26</v>
      </c>
      <c r="AT5" s="55">
        <f t="shared" si="27"/>
        <v>27</v>
      </c>
      <c r="AU5" s="55">
        <f t="shared" si="27"/>
        <v>28</v>
      </c>
      <c r="AV5" s="55">
        <f t="shared" si="27"/>
        <v>29</v>
      </c>
      <c r="AW5" s="55">
        <f t="shared" si="27"/>
        <v>30</v>
      </c>
      <c r="AX5" s="55">
        <f t="shared" si="27"/>
        <v>31</v>
      </c>
      <c r="AY5" s="55">
        <f t="shared" si="27"/>
        <v>32</v>
      </c>
      <c r="AZ5" s="55">
        <f t="shared" si="27"/>
        <v>33</v>
      </c>
      <c r="BA5" s="55">
        <f t="shared" si="27"/>
        <v>34</v>
      </c>
      <c r="BB5" s="55">
        <f t="shared" si="27"/>
        <v>35</v>
      </c>
      <c r="BC5" s="55">
        <f t="shared" si="27"/>
        <v>36</v>
      </c>
      <c r="BD5" s="55">
        <f t="shared" si="27"/>
        <v>37</v>
      </c>
      <c r="BE5" s="55">
        <f t="shared" si="27"/>
        <v>38</v>
      </c>
      <c r="BF5" s="55">
        <f t="shared" si="27"/>
        <v>39</v>
      </c>
      <c r="BG5" s="55">
        <f t="shared" si="27"/>
        <v>40</v>
      </c>
      <c r="BH5" s="55">
        <f t="shared" si="27"/>
        <v>41</v>
      </c>
      <c r="BI5" s="55">
        <f t="shared" si="27"/>
        <v>42</v>
      </c>
      <c r="BJ5" s="55">
        <f t="shared" si="27"/>
        <v>43</v>
      </c>
      <c r="BK5" s="55">
        <f t="shared" si="27"/>
        <v>44</v>
      </c>
      <c r="BL5" s="55">
        <f t="shared" si="27"/>
        <v>45</v>
      </c>
      <c r="BM5" s="55">
        <f t="shared" si="27"/>
        <v>46</v>
      </c>
      <c r="BN5" s="55">
        <f t="shared" si="27"/>
        <v>47</v>
      </c>
      <c r="BO5" s="55">
        <f t="shared" si="27"/>
        <v>48</v>
      </c>
      <c r="BP5" s="55">
        <f t="shared" si="27"/>
        <v>49</v>
      </c>
      <c r="BQ5" s="55">
        <f t="shared" si="27"/>
        <v>50</v>
      </c>
      <c r="BR5" s="55">
        <f t="shared" si="27"/>
        <v>51</v>
      </c>
      <c r="BS5" s="55">
        <f t="shared" si="27"/>
        <v>52</v>
      </c>
      <c r="BT5" s="55">
        <f t="shared" si="27"/>
        <v>53</v>
      </c>
      <c r="BU5" s="55">
        <f t="shared" si="27"/>
        <v>54</v>
      </c>
      <c r="BV5" s="55">
        <f t="shared" si="27"/>
        <v>55</v>
      </c>
      <c r="BW5" s="55">
        <f t="shared" si="27"/>
        <v>56</v>
      </c>
      <c r="BX5" s="55">
        <f t="shared" si="27"/>
        <v>57</v>
      </c>
      <c r="BY5" s="55">
        <f t="shared" si="27"/>
        <v>58</v>
      </c>
      <c r="BZ5" s="55">
        <f t="shared" si="27"/>
        <v>59</v>
      </c>
      <c r="CA5" s="55">
        <f t="shared" si="27"/>
        <v>60</v>
      </c>
      <c r="CB5" s="55">
        <f t="shared" si="27"/>
        <v>61</v>
      </c>
      <c r="CC5" s="55">
        <f t="shared" si="27"/>
        <v>62</v>
      </c>
      <c r="CD5" s="55">
        <f t="shared" si="27"/>
        <v>63</v>
      </c>
      <c r="CE5" s="55">
        <f t="shared" si="27"/>
        <v>64</v>
      </c>
      <c r="CF5" s="55">
        <f t="shared" ref="CF5:EQ5" si="28">INDEX($A$5:$BEU$5,1,COLUMN()-1)+1</f>
        <v>65</v>
      </c>
      <c r="CG5" s="55">
        <f t="shared" si="28"/>
        <v>66</v>
      </c>
      <c r="CH5" s="55">
        <f t="shared" si="28"/>
        <v>67</v>
      </c>
      <c r="CI5" s="55">
        <f t="shared" si="28"/>
        <v>68</v>
      </c>
      <c r="CJ5" s="55">
        <f t="shared" si="28"/>
        <v>69</v>
      </c>
      <c r="CK5" s="55">
        <f t="shared" si="28"/>
        <v>70</v>
      </c>
      <c r="CL5" s="55">
        <f t="shared" si="28"/>
        <v>71</v>
      </c>
      <c r="CM5" s="55">
        <f t="shared" si="28"/>
        <v>72</v>
      </c>
      <c r="CN5" s="55">
        <f t="shared" si="28"/>
        <v>73</v>
      </c>
      <c r="CO5" s="55">
        <f t="shared" si="28"/>
        <v>74</v>
      </c>
      <c r="CP5" s="55">
        <f t="shared" si="28"/>
        <v>75</v>
      </c>
      <c r="CQ5" s="55">
        <f t="shared" si="28"/>
        <v>76</v>
      </c>
      <c r="CR5" s="55">
        <f t="shared" si="28"/>
        <v>77</v>
      </c>
      <c r="CS5" s="55">
        <f t="shared" si="28"/>
        <v>78</v>
      </c>
      <c r="CT5" s="55">
        <f t="shared" si="28"/>
        <v>79</v>
      </c>
      <c r="CU5" s="55">
        <f t="shared" si="28"/>
        <v>80</v>
      </c>
      <c r="CV5" s="55">
        <f t="shared" si="28"/>
        <v>81</v>
      </c>
      <c r="CW5" s="55">
        <f t="shared" si="28"/>
        <v>82</v>
      </c>
      <c r="CX5" s="55">
        <f t="shared" si="28"/>
        <v>83</v>
      </c>
      <c r="CY5" s="55">
        <f t="shared" si="28"/>
        <v>84</v>
      </c>
      <c r="CZ5" s="55">
        <f t="shared" si="28"/>
        <v>85</v>
      </c>
      <c r="DA5" s="55">
        <f t="shared" si="28"/>
        <v>86</v>
      </c>
      <c r="DB5" s="55">
        <f t="shared" si="28"/>
        <v>87</v>
      </c>
      <c r="DC5" s="55">
        <f t="shared" si="28"/>
        <v>88</v>
      </c>
      <c r="DD5" s="55">
        <f t="shared" si="28"/>
        <v>89</v>
      </c>
      <c r="DE5" s="55">
        <f t="shared" si="28"/>
        <v>90</v>
      </c>
      <c r="DF5" s="55">
        <f t="shared" si="28"/>
        <v>91</v>
      </c>
      <c r="DG5" s="55">
        <f t="shared" si="28"/>
        <v>92</v>
      </c>
      <c r="DH5" s="55">
        <f t="shared" si="28"/>
        <v>93</v>
      </c>
      <c r="DI5" s="55">
        <f t="shared" si="28"/>
        <v>94</v>
      </c>
      <c r="DJ5" s="55">
        <f t="shared" si="28"/>
        <v>95</v>
      </c>
      <c r="DK5" s="55">
        <f t="shared" si="28"/>
        <v>96</v>
      </c>
      <c r="DL5" s="55">
        <f t="shared" si="28"/>
        <v>97</v>
      </c>
      <c r="DM5" s="55">
        <f t="shared" si="28"/>
        <v>98</v>
      </c>
      <c r="DN5" s="55">
        <f t="shared" si="28"/>
        <v>99</v>
      </c>
      <c r="DO5" s="55">
        <f t="shared" si="28"/>
        <v>100</v>
      </c>
      <c r="DP5" s="55">
        <f t="shared" si="28"/>
        <v>101</v>
      </c>
      <c r="DQ5" s="55">
        <f t="shared" si="28"/>
        <v>102</v>
      </c>
      <c r="DR5" s="55">
        <f t="shared" si="28"/>
        <v>103</v>
      </c>
      <c r="DS5" s="55">
        <f t="shared" si="28"/>
        <v>104</v>
      </c>
      <c r="DT5" s="55">
        <f t="shared" si="28"/>
        <v>105</v>
      </c>
      <c r="DU5" s="55">
        <f t="shared" si="28"/>
        <v>106</v>
      </c>
      <c r="DV5" s="55">
        <f t="shared" si="28"/>
        <v>107</v>
      </c>
      <c r="DW5" s="55">
        <f t="shared" si="28"/>
        <v>108</v>
      </c>
      <c r="DX5" s="55">
        <f t="shared" si="28"/>
        <v>109</v>
      </c>
      <c r="DY5" s="55">
        <f t="shared" si="28"/>
        <v>110</v>
      </c>
      <c r="DZ5" s="55">
        <f t="shared" si="28"/>
        <v>111</v>
      </c>
      <c r="EA5" s="55">
        <f t="shared" si="28"/>
        <v>112</v>
      </c>
      <c r="EB5" s="55">
        <f t="shared" si="28"/>
        <v>113</v>
      </c>
      <c r="EC5" s="55">
        <f t="shared" si="28"/>
        <v>114</v>
      </c>
      <c r="ED5" s="55">
        <f t="shared" si="28"/>
        <v>115</v>
      </c>
      <c r="EE5" s="55">
        <f t="shared" si="28"/>
        <v>116</v>
      </c>
      <c r="EF5" s="55">
        <f t="shared" si="28"/>
        <v>117</v>
      </c>
      <c r="EG5" s="55">
        <f t="shared" si="28"/>
        <v>118</v>
      </c>
      <c r="EH5" s="55">
        <f t="shared" si="28"/>
        <v>119</v>
      </c>
      <c r="EI5" s="55">
        <f t="shared" si="28"/>
        <v>120</v>
      </c>
      <c r="EJ5" s="55">
        <f t="shared" si="28"/>
        <v>121</v>
      </c>
      <c r="EK5" s="55">
        <f t="shared" si="28"/>
        <v>122</v>
      </c>
      <c r="EL5" s="55">
        <f t="shared" si="28"/>
        <v>123</v>
      </c>
      <c r="EM5" s="55">
        <f t="shared" si="28"/>
        <v>124</v>
      </c>
      <c r="EN5" s="55">
        <f t="shared" si="28"/>
        <v>125</v>
      </c>
      <c r="EO5" s="55">
        <f t="shared" si="28"/>
        <v>126</v>
      </c>
      <c r="EP5" s="55">
        <f t="shared" si="28"/>
        <v>127</v>
      </c>
      <c r="EQ5" s="55">
        <f t="shared" si="28"/>
        <v>128</v>
      </c>
      <c r="ER5" s="55">
        <f t="shared" ref="ER5:HC5" si="29">INDEX($A$5:$BEU$5,1,COLUMN()-1)+1</f>
        <v>129</v>
      </c>
      <c r="ES5" s="55">
        <f t="shared" si="29"/>
        <v>130</v>
      </c>
      <c r="ET5" s="55">
        <f t="shared" si="29"/>
        <v>131</v>
      </c>
      <c r="EU5" s="55">
        <f t="shared" si="29"/>
        <v>132</v>
      </c>
      <c r="EV5" s="55">
        <f t="shared" si="29"/>
        <v>133</v>
      </c>
      <c r="EW5" s="55">
        <f t="shared" si="29"/>
        <v>134</v>
      </c>
      <c r="EX5" s="55">
        <f t="shared" si="29"/>
        <v>135</v>
      </c>
      <c r="EY5" s="55">
        <f t="shared" si="29"/>
        <v>136</v>
      </c>
      <c r="EZ5" s="55">
        <f t="shared" si="29"/>
        <v>137</v>
      </c>
      <c r="FA5" s="55">
        <f t="shared" si="29"/>
        <v>138</v>
      </c>
      <c r="FB5" s="55">
        <f t="shared" si="29"/>
        <v>139</v>
      </c>
      <c r="FC5" s="55">
        <f t="shared" si="29"/>
        <v>140</v>
      </c>
      <c r="FD5" s="55">
        <f t="shared" si="29"/>
        <v>141</v>
      </c>
      <c r="FE5" s="55">
        <f t="shared" si="29"/>
        <v>142</v>
      </c>
      <c r="FF5" s="55">
        <f t="shared" si="29"/>
        <v>143</v>
      </c>
      <c r="FG5" s="55">
        <f t="shared" si="29"/>
        <v>144</v>
      </c>
      <c r="FH5" s="55">
        <f t="shared" si="29"/>
        <v>145</v>
      </c>
      <c r="FI5" s="55">
        <f t="shared" si="29"/>
        <v>146</v>
      </c>
      <c r="FJ5" s="55">
        <f t="shared" si="29"/>
        <v>147</v>
      </c>
      <c r="FK5" s="55">
        <f t="shared" si="29"/>
        <v>148</v>
      </c>
      <c r="FL5" s="55">
        <f t="shared" si="29"/>
        <v>149</v>
      </c>
      <c r="FM5" s="55">
        <f t="shared" si="29"/>
        <v>150</v>
      </c>
      <c r="FN5" s="55">
        <f t="shared" si="29"/>
        <v>151</v>
      </c>
      <c r="FO5" s="55">
        <f t="shared" si="29"/>
        <v>152</v>
      </c>
      <c r="FP5" s="55">
        <f t="shared" si="29"/>
        <v>153</v>
      </c>
      <c r="FQ5" s="55">
        <f t="shared" si="29"/>
        <v>154</v>
      </c>
      <c r="FR5" s="55">
        <f t="shared" si="29"/>
        <v>155</v>
      </c>
      <c r="FS5" s="55">
        <f t="shared" si="29"/>
        <v>156</v>
      </c>
      <c r="FT5" s="55">
        <f t="shared" si="29"/>
        <v>157</v>
      </c>
      <c r="FU5" s="55">
        <f t="shared" si="29"/>
        <v>158</v>
      </c>
      <c r="FV5" s="55">
        <f t="shared" si="29"/>
        <v>159</v>
      </c>
      <c r="FW5" s="55">
        <f t="shared" si="29"/>
        <v>160</v>
      </c>
      <c r="FX5" s="55">
        <f t="shared" si="29"/>
        <v>161</v>
      </c>
      <c r="FY5" s="55">
        <f t="shared" si="29"/>
        <v>162</v>
      </c>
      <c r="FZ5" s="55">
        <f t="shared" si="29"/>
        <v>163</v>
      </c>
      <c r="GA5" s="55">
        <f t="shared" si="29"/>
        <v>164</v>
      </c>
      <c r="GB5" s="55">
        <f t="shared" si="29"/>
        <v>165</v>
      </c>
      <c r="GC5" s="55">
        <f t="shared" si="29"/>
        <v>166</v>
      </c>
      <c r="GD5" s="55">
        <f t="shared" si="29"/>
        <v>167</v>
      </c>
      <c r="GE5" s="55">
        <f t="shared" si="29"/>
        <v>168</v>
      </c>
      <c r="GF5" s="55">
        <f t="shared" si="29"/>
        <v>169</v>
      </c>
      <c r="GG5" s="55">
        <f t="shared" si="29"/>
        <v>170</v>
      </c>
      <c r="GH5" s="55">
        <f t="shared" si="29"/>
        <v>171</v>
      </c>
      <c r="GI5" s="55">
        <f t="shared" si="29"/>
        <v>172</v>
      </c>
      <c r="GJ5" s="55">
        <f t="shared" si="29"/>
        <v>173</v>
      </c>
      <c r="GK5" s="55">
        <f t="shared" si="29"/>
        <v>174</v>
      </c>
      <c r="GL5" s="55">
        <f t="shared" si="29"/>
        <v>175</v>
      </c>
      <c r="GM5" s="55">
        <f t="shared" si="29"/>
        <v>176</v>
      </c>
      <c r="GN5" s="55">
        <f t="shared" si="29"/>
        <v>177</v>
      </c>
      <c r="GO5" s="55">
        <f t="shared" si="29"/>
        <v>178</v>
      </c>
      <c r="GP5" s="55">
        <f t="shared" si="29"/>
        <v>179</v>
      </c>
      <c r="GQ5" s="55">
        <f t="shared" si="29"/>
        <v>180</v>
      </c>
      <c r="GR5" s="55">
        <f t="shared" si="29"/>
        <v>181</v>
      </c>
      <c r="GS5" s="55">
        <f t="shared" si="29"/>
        <v>182</v>
      </c>
      <c r="GT5" s="55">
        <f t="shared" si="29"/>
        <v>183</v>
      </c>
      <c r="GU5" s="55">
        <f t="shared" si="29"/>
        <v>184</v>
      </c>
      <c r="GV5" s="55">
        <f t="shared" si="29"/>
        <v>185</v>
      </c>
      <c r="GW5" s="55">
        <f t="shared" si="29"/>
        <v>186</v>
      </c>
      <c r="GX5" s="55">
        <f t="shared" si="29"/>
        <v>187</v>
      </c>
      <c r="GY5" s="55">
        <f t="shared" si="29"/>
        <v>188</v>
      </c>
      <c r="GZ5" s="55">
        <f t="shared" si="29"/>
        <v>189</v>
      </c>
      <c r="HA5" s="55">
        <f t="shared" si="29"/>
        <v>190</v>
      </c>
      <c r="HB5" s="55">
        <f t="shared" si="29"/>
        <v>191</v>
      </c>
      <c r="HC5" s="55">
        <f t="shared" si="29"/>
        <v>192</v>
      </c>
      <c r="HD5" s="55">
        <f t="shared" ref="HD5:JO5" si="30">INDEX($A$5:$BEU$5,1,COLUMN()-1)+1</f>
        <v>193</v>
      </c>
      <c r="HE5" s="55">
        <f t="shared" si="30"/>
        <v>194</v>
      </c>
      <c r="HF5" s="55">
        <f t="shared" si="30"/>
        <v>195</v>
      </c>
      <c r="HG5" s="55">
        <f t="shared" si="30"/>
        <v>196</v>
      </c>
      <c r="HH5" s="55">
        <f t="shared" si="30"/>
        <v>197</v>
      </c>
      <c r="HI5" s="55">
        <f t="shared" si="30"/>
        <v>198</v>
      </c>
      <c r="HJ5" s="55">
        <f t="shared" si="30"/>
        <v>199</v>
      </c>
      <c r="HK5" s="55">
        <f t="shared" si="30"/>
        <v>200</v>
      </c>
      <c r="HL5" s="55">
        <f t="shared" si="30"/>
        <v>201</v>
      </c>
      <c r="HM5" s="55">
        <f t="shared" si="30"/>
        <v>202</v>
      </c>
      <c r="HN5" s="55">
        <f t="shared" si="30"/>
        <v>203</v>
      </c>
      <c r="HO5" s="55">
        <f t="shared" si="30"/>
        <v>204</v>
      </c>
      <c r="HP5" s="55">
        <f t="shared" si="30"/>
        <v>205</v>
      </c>
      <c r="HQ5" s="55">
        <f t="shared" si="30"/>
        <v>206</v>
      </c>
      <c r="HR5" s="55">
        <f t="shared" si="30"/>
        <v>207</v>
      </c>
      <c r="HS5" s="55">
        <f t="shared" si="30"/>
        <v>208</v>
      </c>
      <c r="HT5" s="55">
        <f t="shared" si="30"/>
        <v>209</v>
      </c>
      <c r="HU5" s="55">
        <f t="shared" si="30"/>
        <v>210</v>
      </c>
      <c r="HV5" s="55">
        <f t="shared" si="30"/>
        <v>211</v>
      </c>
      <c r="HW5" s="55">
        <f t="shared" si="30"/>
        <v>212</v>
      </c>
      <c r="HX5" s="55">
        <f t="shared" si="30"/>
        <v>213</v>
      </c>
      <c r="HY5" s="55">
        <f t="shared" si="30"/>
        <v>214</v>
      </c>
      <c r="HZ5" s="55">
        <f t="shared" si="30"/>
        <v>215</v>
      </c>
      <c r="IA5" s="55">
        <f t="shared" si="30"/>
        <v>216</v>
      </c>
      <c r="IB5" s="55">
        <f t="shared" si="30"/>
        <v>217</v>
      </c>
      <c r="IC5" s="55">
        <f t="shared" si="30"/>
        <v>218</v>
      </c>
      <c r="ID5" s="55">
        <f t="shared" si="30"/>
        <v>219</v>
      </c>
      <c r="IE5" s="55">
        <f t="shared" si="30"/>
        <v>220</v>
      </c>
      <c r="IF5" s="55">
        <f t="shared" si="30"/>
        <v>221</v>
      </c>
      <c r="IG5" s="55">
        <f t="shared" si="30"/>
        <v>222</v>
      </c>
      <c r="IH5" s="55">
        <f t="shared" si="30"/>
        <v>223</v>
      </c>
      <c r="II5" s="55">
        <f t="shared" si="30"/>
        <v>224</v>
      </c>
      <c r="IJ5" s="55">
        <f t="shared" si="30"/>
        <v>225</v>
      </c>
      <c r="IK5" s="55">
        <f t="shared" si="30"/>
        <v>226</v>
      </c>
      <c r="IL5" s="55">
        <f t="shared" si="30"/>
        <v>227</v>
      </c>
      <c r="IM5" s="55">
        <f t="shared" si="30"/>
        <v>228</v>
      </c>
      <c r="IN5" s="55">
        <f t="shared" si="30"/>
        <v>229</v>
      </c>
      <c r="IO5" s="55">
        <f t="shared" si="30"/>
        <v>230</v>
      </c>
      <c r="IP5" s="55">
        <f t="shared" si="30"/>
        <v>231</v>
      </c>
      <c r="IQ5" s="55">
        <f t="shared" si="30"/>
        <v>232</v>
      </c>
      <c r="IR5" s="55">
        <f t="shared" si="30"/>
        <v>233</v>
      </c>
      <c r="IS5" s="55">
        <f t="shared" si="30"/>
        <v>234</v>
      </c>
      <c r="IT5" s="55">
        <f t="shared" si="30"/>
        <v>235</v>
      </c>
      <c r="IU5" s="55">
        <f t="shared" si="30"/>
        <v>236</v>
      </c>
      <c r="IV5" s="55">
        <f t="shared" si="30"/>
        <v>237</v>
      </c>
      <c r="IW5" s="55">
        <f t="shared" si="30"/>
        <v>238</v>
      </c>
      <c r="IX5" s="55">
        <f t="shared" si="30"/>
        <v>239</v>
      </c>
      <c r="IY5" s="55">
        <f t="shared" si="30"/>
        <v>240</v>
      </c>
      <c r="IZ5" s="55">
        <f t="shared" si="30"/>
        <v>241</v>
      </c>
      <c r="JA5" s="55">
        <f t="shared" si="30"/>
        <v>242</v>
      </c>
      <c r="JB5" s="55">
        <f t="shared" si="30"/>
        <v>243</v>
      </c>
      <c r="JC5" s="55">
        <f t="shared" si="30"/>
        <v>244</v>
      </c>
      <c r="JD5" s="55">
        <f t="shared" si="30"/>
        <v>245</v>
      </c>
      <c r="JE5" s="55">
        <f t="shared" si="30"/>
        <v>246</v>
      </c>
      <c r="JF5" s="55">
        <f t="shared" si="30"/>
        <v>247</v>
      </c>
      <c r="JG5" s="55">
        <f t="shared" si="30"/>
        <v>248</v>
      </c>
      <c r="JH5" s="55">
        <f t="shared" si="30"/>
        <v>249</v>
      </c>
      <c r="JI5" s="55">
        <f t="shared" si="30"/>
        <v>250</v>
      </c>
      <c r="JJ5" s="55">
        <f t="shared" si="30"/>
        <v>251</v>
      </c>
      <c r="JK5" s="55">
        <f t="shared" si="30"/>
        <v>252</v>
      </c>
      <c r="JL5" s="55">
        <f t="shared" si="30"/>
        <v>253</v>
      </c>
      <c r="JM5" s="55">
        <f t="shared" si="30"/>
        <v>254</v>
      </c>
      <c r="JN5" s="55">
        <f t="shared" si="30"/>
        <v>255</v>
      </c>
      <c r="JO5" s="55">
        <f t="shared" si="30"/>
        <v>256</v>
      </c>
      <c r="JP5" s="55">
        <f t="shared" ref="JP5:MA5" si="31">INDEX($A$5:$BEU$5,1,COLUMN()-1)+1</f>
        <v>257</v>
      </c>
      <c r="JQ5" s="55">
        <f t="shared" si="31"/>
        <v>258</v>
      </c>
      <c r="JR5" s="55">
        <f t="shared" si="31"/>
        <v>259</v>
      </c>
      <c r="JS5" s="55">
        <f t="shared" si="31"/>
        <v>260</v>
      </c>
      <c r="JT5" s="55">
        <f t="shared" si="31"/>
        <v>261</v>
      </c>
      <c r="JU5" s="55">
        <f t="shared" si="31"/>
        <v>262</v>
      </c>
      <c r="JV5" s="55">
        <f t="shared" si="31"/>
        <v>263</v>
      </c>
      <c r="JW5" s="55">
        <f t="shared" si="31"/>
        <v>264</v>
      </c>
      <c r="JX5" s="55">
        <f t="shared" si="31"/>
        <v>265</v>
      </c>
      <c r="JY5" s="55">
        <f t="shared" si="31"/>
        <v>266</v>
      </c>
      <c r="JZ5" s="55">
        <f t="shared" si="31"/>
        <v>267</v>
      </c>
      <c r="KA5" s="55">
        <f t="shared" si="31"/>
        <v>268</v>
      </c>
      <c r="KB5" s="55">
        <f t="shared" si="31"/>
        <v>269</v>
      </c>
      <c r="KC5" s="55">
        <f t="shared" si="31"/>
        <v>270</v>
      </c>
      <c r="KD5" s="55">
        <f t="shared" si="31"/>
        <v>271</v>
      </c>
      <c r="KE5" s="55">
        <f t="shared" si="31"/>
        <v>272</v>
      </c>
      <c r="KF5" s="55">
        <f t="shared" si="31"/>
        <v>273</v>
      </c>
      <c r="KG5" s="55">
        <f t="shared" si="31"/>
        <v>274</v>
      </c>
      <c r="KH5" s="55">
        <f t="shared" si="31"/>
        <v>275</v>
      </c>
      <c r="KI5" s="55">
        <f t="shared" si="31"/>
        <v>276</v>
      </c>
      <c r="KJ5" s="55">
        <f t="shared" si="31"/>
        <v>277</v>
      </c>
      <c r="KK5" s="55">
        <f t="shared" si="31"/>
        <v>278</v>
      </c>
      <c r="KL5" s="55">
        <f t="shared" si="31"/>
        <v>279</v>
      </c>
      <c r="KM5" s="55">
        <f t="shared" si="31"/>
        <v>280</v>
      </c>
      <c r="KN5" s="55">
        <f t="shared" si="31"/>
        <v>281</v>
      </c>
      <c r="KO5" s="55">
        <f t="shared" si="31"/>
        <v>282</v>
      </c>
      <c r="KP5" s="55">
        <f t="shared" si="31"/>
        <v>283</v>
      </c>
      <c r="KQ5" s="55">
        <f t="shared" si="31"/>
        <v>284</v>
      </c>
      <c r="KR5" s="55">
        <f t="shared" si="31"/>
        <v>285</v>
      </c>
      <c r="KS5" s="55">
        <f t="shared" si="31"/>
        <v>286</v>
      </c>
      <c r="KT5" s="55">
        <f t="shared" si="31"/>
        <v>287</v>
      </c>
      <c r="KU5" s="55">
        <f t="shared" si="31"/>
        <v>288</v>
      </c>
      <c r="KV5" s="55">
        <f t="shared" si="31"/>
        <v>289</v>
      </c>
      <c r="KW5" s="55">
        <f t="shared" si="31"/>
        <v>290</v>
      </c>
      <c r="KX5" s="55">
        <f t="shared" si="31"/>
        <v>291</v>
      </c>
      <c r="KY5" s="55">
        <f t="shared" si="31"/>
        <v>292</v>
      </c>
      <c r="KZ5" s="55">
        <f t="shared" si="31"/>
        <v>293</v>
      </c>
      <c r="LA5" s="55">
        <f t="shared" si="31"/>
        <v>294</v>
      </c>
      <c r="LB5" s="55">
        <f t="shared" si="31"/>
        <v>295</v>
      </c>
      <c r="LC5" s="55">
        <f t="shared" si="31"/>
        <v>296</v>
      </c>
      <c r="LD5" s="55">
        <f t="shared" si="31"/>
        <v>297</v>
      </c>
      <c r="LE5" s="55">
        <f t="shared" si="31"/>
        <v>298</v>
      </c>
      <c r="LF5" s="55">
        <f t="shared" si="31"/>
        <v>299</v>
      </c>
      <c r="LG5" s="55">
        <f t="shared" si="31"/>
        <v>300</v>
      </c>
      <c r="LH5" s="55">
        <f t="shared" si="31"/>
        <v>301</v>
      </c>
      <c r="LI5" s="55">
        <f t="shared" si="31"/>
        <v>302</v>
      </c>
      <c r="LJ5" s="55">
        <f t="shared" si="31"/>
        <v>303</v>
      </c>
      <c r="LK5" s="55">
        <f t="shared" si="31"/>
        <v>304</v>
      </c>
      <c r="LL5" s="55">
        <f t="shared" si="31"/>
        <v>305</v>
      </c>
      <c r="LM5" s="55">
        <f t="shared" si="31"/>
        <v>306</v>
      </c>
      <c r="LN5" s="55">
        <f t="shared" si="31"/>
        <v>307</v>
      </c>
      <c r="LO5" s="55">
        <f t="shared" si="31"/>
        <v>308</v>
      </c>
      <c r="LP5" s="55">
        <f t="shared" si="31"/>
        <v>309</v>
      </c>
      <c r="LQ5" s="55">
        <f t="shared" si="31"/>
        <v>310</v>
      </c>
      <c r="LR5" s="55">
        <f t="shared" si="31"/>
        <v>311</v>
      </c>
      <c r="LS5" s="55">
        <f t="shared" si="31"/>
        <v>312</v>
      </c>
      <c r="LT5" s="55">
        <f t="shared" si="31"/>
        <v>313</v>
      </c>
      <c r="LU5" s="55">
        <f t="shared" si="31"/>
        <v>314</v>
      </c>
      <c r="LV5" s="55">
        <f t="shared" si="31"/>
        <v>315</v>
      </c>
      <c r="LW5" s="55">
        <f t="shared" si="31"/>
        <v>316</v>
      </c>
      <c r="LX5" s="55">
        <f t="shared" si="31"/>
        <v>317</v>
      </c>
      <c r="LY5" s="55">
        <f t="shared" si="31"/>
        <v>318</v>
      </c>
      <c r="LZ5" s="55">
        <f t="shared" si="31"/>
        <v>319</v>
      </c>
      <c r="MA5" s="55">
        <f t="shared" si="31"/>
        <v>320</v>
      </c>
      <c r="MB5" s="55">
        <f t="shared" ref="MB5:OM5" si="32">INDEX($A$5:$BEU$5,1,COLUMN()-1)+1</f>
        <v>321</v>
      </c>
      <c r="MC5" s="55">
        <f t="shared" si="32"/>
        <v>322</v>
      </c>
      <c r="MD5" s="55">
        <f t="shared" si="32"/>
        <v>323</v>
      </c>
      <c r="ME5" s="55">
        <f t="shared" si="32"/>
        <v>324</v>
      </c>
      <c r="MF5" s="55">
        <f t="shared" si="32"/>
        <v>325</v>
      </c>
      <c r="MG5" s="55">
        <f t="shared" si="32"/>
        <v>326</v>
      </c>
      <c r="MH5" s="55">
        <f t="shared" si="32"/>
        <v>327</v>
      </c>
      <c r="MI5" s="55">
        <f t="shared" si="32"/>
        <v>328</v>
      </c>
      <c r="MJ5" s="55">
        <f t="shared" si="32"/>
        <v>329</v>
      </c>
      <c r="MK5" s="55">
        <f t="shared" si="32"/>
        <v>330</v>
      </c>
      <c r="ML5" s="55">
        <f t="shared" si="32"/>
        <v>331</v>
      </c>
      <c r="MM5" s="55">
        <f t="shared" si="32"/>
        <v>332</v>
      </c>
      <c r="MN5" s="55">
        <f t="shared" si="32"/>
        <v>333</v>
      </c>
      <c r="MO5" s="55">
        <f t="shared" si="32"/>
        <v>334</v>
      </c>
      <c r="MP5" s="55">
        <f t="shared" si="32"/>
        <v>335</v>
      </c>
      <c r="MQ5" s="55">
        <f t="shared" si="32"/>
        <v>336</v>
      </c>
      <c r="MR5" s="55">
        <f t="shared" si="32"/>
        <v>337</v>
      </c>
      <c r="MS5" s="55">
        <f t="shared" si="32"/>
        <v>338</v>
      </c>
      <c r="MT5" s="55">
        <f t="shared" si="32"/>
        <v>339</v>
      </c>
      <c r="MU5" s="55">
        <f t="shared" si="32"/>
        <v>340</v>
      </c>
      <c r="MV5" s="55">
        <f t="shared" si="32"/>
        <v>341</v>
      </c>
      <c r="MW5" s="55">
        <f t="shared" si="32"/>
        <v>342</v>
      </c>
      <c r="MX5" s="55">
        <f t="shared" si="32"/>
        <v>343</v>
      </c>
      <c r="MY5" s="55">
        <f t="shared" si="32"/>
        <v>344</v>
      </c>
      <c r="MZ5" s="55">
        <f t="shared" si="32"/>
        <v>345</v>
      </c>
      <c r="NA5" s="55">
        <f t="shared" si="32"/>
        <v>346</v>
      </c>
      <c r="NB5" s="55">
        <f t="shared" si="32"/>
        <v>347</v>
      </c>
      <c r="NC5" s="55">
        <f t="shared" si="32"/>
        <v>348</v>
      </c>
      <c r="ND5" s="55">
        <f t="shared" si="32"/>
        <v>349</v>
      </c>
      <c r="NE5" s="55">
        <f t="shared" si="32"/>
        <v>350</v>
      </c>
      <c r="NF5" s="55">
        <f t="shared" si="32"/>
        <v>351</v>
      </c>
      <c r="NG5" s="55">
        <f t="shared" si="32"/>
        <v>352</v>
      </c>
      <c r="NH5" s="55">
        <f t="shared" si="32"/>
        <v>353</v>
      </c>
      <c r="NI5" s="55">
        <f t="shared" si="32"/>
        <v>354</v>
      </c>
      <c r="NJ5" s="55">
        <f t="shared" si="32"/>
        <v>355</v>
      </c>
      <c r="NK5" s="55">
        <f t="shared" si="32"/>
        <v>356</v>
      </c>
      <c r="NL5" s="55">
        <f t="shared" si="32"/>
        <v>357</v>
      </c>
      <c r="NM5" s="55">
        <f t="shared" si="32"/>
        <v>358</v>
      </c>
      <c r="NN5" s="55">
        <f t="shared" si="32"/>
        <v>359</v>
      </c>
      <c r="NO5" s="55">
        <f t="shared" si="32"/>
        <v>360</v>
      </c>
      <c r="NP5" s="55">
        <f t="shared" si="32"/>
        <v>361</v>
      </c>
      <c r="NQ5" s="55">
        <f t="shared" si="32"/>
        <v>362</v>
      </c>
      <c r="NR5" s="55">
        <f t="shared" si="32"/>
        <v>363</v>
      </c>
      <c r="NS5" s="55">
        <f t="shared" si="32"/>
        <v>364</v>
      </c>
      <c r="NT5" s="55">
        <f t="shared" si="32"/>
        <v>365</v>
      </c>
      <c r="NU5" s="55">
        <f t="shared" si="32"/>
        <v>366</v>
      </c>
      <c r="NV5" s="55">
        <f t="shared" si="32"/>
        <v>367</v>
      </c>
      <c r="NW5" s="55">
        <f t="shared" si="32"/>
        <v>368</v>
      </c>
      <c r="NX5" s="55">
        <f t="shared" si="32"/>
        <v>369</v>
      </c>
      <c r="NY5" s="55">
        <f t="shared" si="32"/>
        <v>370</v>
      </c>
      <c r="NZ5" s="55">
        <f t="shared" si="32"/>
        <v>371</v>
      </c>
      <c r="OA5" s="55">
        <f t="shared" si="32"/>
        <v>372</v>
      </c>
      <c r="OB5" s="55">
        <f t="shared" si="32"/>
        <v>373</v>
      </c>
      <c r="OC5" s="55">
        <f t="shared" si="32"/>
        <v>374</v>
      </c>
      <c r="OD5" s="55">
        <f t="shared" si="32"/>
        <v>375</v>
      </c>
      <c r="OE5" s="55">
        <f t="shared" si="32"/>
        <v>376</v>
      </c>
      <c r="OF5" s="55">
        <f t="shared" si="32"/>
        <v>377</v>
      </c>
      <c r="OG5" s="55">
        <f t="shared" si="32"/>
        <v>378</v>
      </c>
      <c r="OH5" s="55">
        <f t="shared" si="32"/>
        <v>379</v>
      </c>
      <c r="OI5" s="55">
        <f t="shared" si="32"/>
        <v>380</v>
      </c>
      <c r="OJ5" s="55">
        <f t="shared" si="32"/>
        <v>381</v>
      </c>
      <c r="OK5" s="55">
        <f t="shared" si="32"/>
        <v>382</v>
      </c>
      <c r="OL5" s="55">
        <f t="shared" si="32"/>
        <v>383</v>
      </c>
      <c r="OM5" s="55">
        <f t="shared" si="32"/>
        <v>384</v>
      </c>
      <c r="ON5" s="55">
        <f t="shared" ref="ON5:QY5" si="33">INDEX($A$5:$BEU$5,1,COLUMN()-1)+1</f>
        <v>385</v>
      </c>
      <c r="OO5" s="55">
        <f t="shared" si="33"/>
        <v>386</v>
      </c>
      <c r="OP5" s="55">
        <f t="shared" si="33"/>
        <v>387</v>
      </c>
      <c r="OQ5" s="55">
        <f t="shared" si="33"/>
        <v>388</v>
      </c>
      <c r="OR5" s="55">
        <f t="shared" si="33"/>
        <v>389</v>
      </c>
      <c r="OS5" s="55">
        <f t="shared" si="33"/>
        <v>390</v>
      </c>
      <c r="OT5" s="55">
        <f t="shared" si="33"/>
        <v>391</v>
      </c>
      <c r="OU5" s="55">
        <f t="shared" si="33"/>
        <v>392</v>
      </c>
      <c r="OV5" s="55">
        <f t="shared" si="33"/>
        <v>393</v>
      </c>
      <c r="OW5" s="55">
        <f t="shared" si="33"/>
        <v>394</v>
      </c>
      <c r="OX5" s="55">
        <f t="shared" si="33"/>
        <v>395</v>
      </c>
      <c r="OY5" s="55">
        <f t="shared" si="33"/>
        <v>396</v>
      </c>
      <c r="OZ5" s="55">
        <f t="shared" si="33"/>
        <v>397</v>
      </c>
      <c r="PA5" s="55">
        <f t="shared" si="33"/>
        <v>398</v>
      </c>
      <c r="PB5" s="55">
        <f t="shared" si="33"/>
        <v>399</v>
      </c>
      <c r="PC5" s="55">
        <f t="shared" si="33"/>
        <v>400</v>
      </c>
      <c r="PD5" s="55">
        <f t="shared" si="33"/>
        <v>401</v>
      </c>
      <c r="PE5" s="55">
        <f t="shared" si="33"/>
        <v>402</v>
      </c>
      <c r="PF5" s="55">
        <f t="shared" si="33"/>
        <v>403</v>
      </c>
      <c r="PG5" s="55">
        <f t="shared" si="33"/>
        <v>404</v>
      </c>
      <c r="PH5" s="55">
        <f t="shared" si="33"/>
        <v>405</v>
      </c>
      <c r="PI5" s="55">
        <f t="shared" si="33"/>
        <v>406</v>
      </c>
      <c r="PJ5" s="55">
        <f t="shared" si="33"/>
        <v>407</v>
      </c>
      <c r="PK5" s="55">
        <f t="shared" si="33"/>
        <v>408</v>
      </c>
      <c r="PL5" s="55">
        <f t="shared" si="33"/>
        <v>409</v>
      </c>
      <c r="PM5" s="55">
        <f t="shared" si="33"/>
        <v>410</v>
      </c>
      <c r="PN5" s="55">
        <f t="shared" si="33"/>
        <v>411</v>
      </c>
      <c r="PO5" s="55">
        <f t="shared" si="33"/>
        <v>412</v>
      </c>
      <c r="PP5" s="55">
        <f t="shared" si="33"/>
        <v>413</v>
      </c>
      <c r="PQ5" s="55">
        <f t="shared" si="33"/>
        <v>414</v>
      </c>
      <c r="PR5" s="55">
        <f t="shared" si="33"/>
        <v>415</v>
      </c>
      <c r="PS5" s="55">
        <f t="shared" si="33"/>
        <v>416</v>
      </c>
      <c r="PT5" s="55">
        <f t="shared" si="33"/>
        <v>417</v>
      </c>
      <c r="PU5" s="55">
        <f t="shared" si="33"/>
        <v>418</v>
      </c>
      <c r="PV5" s="55">
        <f t="shared" si="33"/>
        <v>419</v>
      </c>
      <c r="PW5" s="55">
        <f t="shared" si="33"/>
        <v>420</v>
      </c>
      <c r="PX5" s="55">
        <f t="shared" si="33"/>
        <v>421</v>
      </c>
      <c r="PY5" s="55">
        <f t="shared" si="33"/>
        <v>422</v>
      </c>
      <c r="PZ5" s="55">
        <f t="shared" si="33"/>
        <v>423</v>
      </c>
      <c r="QA5" s="55">
        <f t="shared" si="33"/>
        <v>424</v>
      </c>
      <c r="QB5" s="55">
        <f t="shared" si="33"/>
        <v>425</v>
      </c>
      <c r="QC5" s="55">
        <f t="shared" si="33"/>
        <v>426</v>
      </c>
      <c r="QD5" s="55">
        <f t="shared" si="33"/>
        <v>427</v>
      </c>
      <c r="QE5" s="55">
        <f t="shared" si="33"/>
        <v>428</v>
      </c>
      <c r="QF5" s="55">
        <f t="shared" si="33"/>
        <v>429</v>
      </c>
      <c r="QG5" s="55">
        <f t="shared" si="33"/>
        <v>430</v>
      </c>
      <c r="QH5" s="55">
        <f t="shared" si="33"/>
        <v>431</v>
      </c>
      <c r="QI5" s="55">
        <f t="shared" si="33"/>
        <v>432</v>
      </c>
      <c r="QJ5" s="55">
        <f t="shared" si="33"/>
        <v>433</v>
      </c>
      <c r="QK5" s="55">
        <f t="shared" si="33"/>
        <v>434</v>
      </c>
      <c r="QL5" s="55">
        <f t="shared" si="33"/>
        <v>435</v>
      </c>
      <c r="QM5" s="55">
        <f t="shared" si="33"/>
        <v>436</v>
      </c>
      <c r="QN5" s="55">
        <f t="shared" si="33"/>
        <v>437</v>
      </c>
      <c r="QO5" s="55">
        <f t="shared" si="33"/>
        <v>438</v>
      </c>
      <c r="QP5" s="55">
        <f t="shared" si="33"/>
        <v>439</v>
      </c>
      <c r="QQ5" s="55">
        <f t="shared" si="33"/>
        <v>440</v>
      </c>
      <c r="QR5" s="55">
        <f t="shared" si="33"/>
        <v>441</v>
      </c>
      <c r="QS5" s="55">
        <f t="shared" si="33"/>
        <v>442</v>
      </c>
      <c r="QT5" s="55">
        <f t="shared" si="33"/>
        <v>443</v>
      </c>
      <c r="QU5" s="55">
        <f t="shared" si="33"/>
        <v>444</v>
      </c>
      <c r="QV5" s="55">
        <f t="shared" si="33"/>
        <v>445</v>
      </c>
      <c r="QW5" s="55">
        <f t="shared" si="33"/>
        <v>446</v>
      </c>
      <c r="QX5" s="55">
        <f t="shared" si="33"/>
        <v>447</v>
      </c>
      <c r="QY5" s="55">
        <f t="shared" si="33"/>
        <v>448</v>
      </c>
      <c r="QZ5" s="55">
        <f t="shared" ref="QZ5:TK5" si="34">INDEX($A$5:$BEU$5,1,COLUMN()-1)+1</f>
        <v>449</v>
      </c>
      <c r="RA5" s="55">
        <f t="shared" si="34"/>
        <v>450</v>
      </c>
      <c r="RB5" s="55">
        <f t="shared" si="34"/>
        <v>451</v>
      </c>
      <c r="RC5" s="55">
        <f t="shared" si="34"/>
        <v>452</v>
      </c>
      <c r="RD5" s="55">
        <f t="shared" si="34"/>
        <v>453</v>
      </c>
      <c r="RE5" s="55">
        <f t="shared" si="34"/>
        <v>454</v>
      </c>
      <c r="RF5" s="55">
        <f t="shared" si="34"/>
        <v>455</v>
      </c>
      <c r="RG5" s="55">
        <f t="shared" si="34"/>
        <v>456</v>
      </c>
      <c r="RH5" s="55">
        <f t="shared" si="34"/>
        <v>457</v>
      </c>
      <c r="RI5" s="55">
        <f t="shared" si="34"/>
        <v>458</v>
      </c>
      <c r="RJ5" s="55">
        <f t="shared" si="34"/>
        <v>459</v>
      </c>
      <c r="RK5" s="55">
        <f t="shared" si="34"/>
        <v>460</v>
      </c>
      <c r="RL5" s="55">
        <f t="shared" si="34"/>
        <v>461</v>
      </c>
      <c r="RM5" s="55">
        <f t="shared" si="34"/>
        <v>462</v>
      </c>
      <c r="RN5" s="55">
        <f t="shared" si="34"/>
        <v>463</v>
      </c>
      <c r="RO5" s="55">
        <f t="shared" si="34"/>
        <v>464</v>
      </c>
      <c r="RP5" s="55">
        <f t="shared" si="34"/>
        <v>465</v>
      </c>
      <c r="RQ5" s="55">
        <f t="shared" si="34"/>
        <v>466</v>
      </c>
      <c r="RR5" s="55">
        <f t="shared" si="34"/>
        <v>467</v>
      </c>
      <c r="RS5" s="55">
        <f t="shared" si="34"/>
        <v>468</v>
      </c>
      <c r="RT5" s="55">
        <f t="shared" si="34"/>
        <v>469</v>
      </c>
      <c r="RU5" s="55">
        <f t="shared" si="34"/>
        <v>470</v>
      </c>
      <c r="RV5" s="55">
        <f t="shared" si="34"/>
        <v>471</v>
      </c>
      <c r="RW5" s="55">
        <f t="shared" si="34"/>
        <v>472</v>
      </c>
      <c r="RX5" s="55">
        <f t="shared" si="34"/>
        <v>473</v>
      </c>
      <c r="RY5" s="55">
        <f t="shared" si="34"/>
        <v>474</v>
      </c>
      <c r="RZ5" s="55">
        <f t="shared" si="34"/>
        <v>475</v>
      </c>
      <c r="SA5" s="55">
        <f t="shared" si="34"/>
        <v>476</v>
      </c>
      <c r="SB5" s="55">
        <f t="shared" si="34"/>
        <v>477</v>
      </c>
      <c r="SC5" s="55">
        <f t="shared" si="34"/>
        <v>478</v>
      </c>
      <c r="SD5" s="55">
        <f t="shared" si="34"/>
        <v>479</v>
      </c>
      <c r="SE5" s="55">
        <f t="shared" si="34"/>
        <v>480</v>
      </c>
      <c r="SF5" s="55">
        <f t="shared" si="34"/>
        <v>481</v>
      </c>
      <c r="SG5" s="55">
        <f t="shared" si="34"/>
        <v>482</v>
      </c>
      <c r="SH5" s="55">
        <f t="shared" si="34"/>
        <v>483</v>
      </c>
      <c r="SI5" s="55">
        <f t="shared" si="34"/>
        <v>484</v>
      </c>
      <c r="SJ5" s="55">
        <f t="shared" si="34"/>
        <v>485</v>
      </c>
      <c r="SK5" s="55">
        <f t="shared" si="34"/>
        <v>486</v>
      </c>
      <c r="SL5" s="55">
        <f t="shared" si="34"/>
        <v>487</v>
      </c>
      <c r="SM5" s="55">
        <f t="shared" si="34"/>
        <v>488</v>
      </c>
      <c r="SN5" s="55">
        <f t="shared" si="34"/>
        <v>489</v>
      </c>
      <c r="SO5" s="55">
        <f t="shared" si="34"/>
        <v>490</v>
      </c>
      <c r="SP5" s="55">
        <f t="shared" si="34"/>
        <v>491</v>
      </c>
      <c r="SQ5" s="55">
        <f t="shared" si="34"/>
        <v>492</v>
      </c>
      <c r="SR5" s="55">
        <f t="shared" si="34"/>
        <v>493</v>
      </c>
      <c r="SS5" s="55">
        <f t="shared" si="34"/>
        <v>494</v>
      </c>
      <c r="ST5" s="55">
        <f t="shared" si="34"/>
        <v>495</v>
      </c>
      <c r="SU5" s="55">
        <f t="shared" si="34"/>
        <v>496</v>
      </c>
      <c r="SV5" s="55">
        <f t="shared" si="34"/>
        <v>497</v>
      </c>
      <c r="SW5" s="55">
        <f t="shared" si="34"/>
        <v>498</v>
      </c>
      <c r="SX5" s="55">
        <f t="shared" si="34"/>
        <v>499</v>
      </c>
      <c r="SY5" s="55">
        <f t="shared" si="34"/>
        <v>500</v>
      </c>
      <c r="SZ5" s="55">
        <f t="shared" si="34"/>
        <v>501</v>
      </c>
      <c r="TA5" s="55">
        <f t="shared" si="34"/>
        <v>502</v>
      </c>
      <c r="TB5" s="55">
        <f t="shared" si="34"/>
        <v>503</v>
      </c>
      <c r="TC5" s="55">
        <f t="shared" si="34"/>
        <v>504</v>
      </c>
      <c r="TD5" s="55">
        <f t="shared" si="34"/>
        <v>505</v>
      </c>
      <c r="TE5" s="55">
        <f t="shared" si="34"/>
        <v>506</v>
      </c>
      <c r="TF5" s="55">
        <f t="shared" si="34"/>
        <v>507</v>
      </c>
      <c r="TG5" s="55">
        <f t="shared" si="34"/>
        <v>508</v>
      </c>
      <c r="TH5" s="55">
        <f t="shared" si="34"/>
        <v>509</v>
      </c>
      <c r="TI5" s="55">
        <f t="shared" si="34"/>
        <v>510</v>
      </c>
      <c r="TJ5" s="55">
        <f t="shared" si="34"/>
        <v>511</v>
      </c>
      <c r="TK5" s="55">
        <f t="shared" si="34"/>
        <v>512</v>
      </c>
      <c r="TL5" s="55">
        <f t="shared" ref="TL5:VW5" si="35">INDEX($A$5:$BEU$5,1,COLUMN()-1)+1</f>
        <v>513</v>
      </c>
      <c r="TM5" s="55">
        <f t="shared" si="35"/>
        <v>514</v>
      </c>
      <c r="TN5" s="55">
        <f t="shared" si="35"/>
        <v>515</v>
      </c>
      <c r="TO5" s="55">
        <f t="shared" si="35"/>
        <v>516</v>
      </c>
      <c r="TP5" s="55">
        <f t="shared" si="35"/>
        <v>517</v>
      </c>
      <c r="TQ5" s="55">
        <f t="shared" si="35"/>
        <v>518</v>
      </c>
      <c r="TR5" s="55">
        <f t="shared" si="35"/>
        <v>519</v>
      </c>
      <c r="TS5" s="55">
        <f t="shared" si="35"/>
        <v>520</v>
      </c>
      <c r="TT5" s="55">
        <f t="shared" si="35"/>
        <v>521</v>
      </c>
      <c r="TU5" s="55">
        <f t="shared" si="35"/>
        <v>522</v>
      </c>
      <c r="TV5" s="55">
        <f t="shared" si="35"/>
        <v>523</v>
      </c>
      <c r="TW5" s="55">
        <f t="shared" si="35"/>
        <v>524</v>
      </c>
      <c r="TX5" s="55">
        <f t="shared" si="35"/>
        <v>525</v>
      </c>
      <c r="TY5" s="55">
        <f t="shared" si="35"/>
        <v>526</v>
      </c>
      <c r="TZ5" s="55">
        <f t="shared" si="35"/>
        <v>527</v>
      </c>
      <c r="UA5" s="55">
        <f t="shared" si="35"/>
        <v>528</v>
      </c>
      <c r="UB5" s="55">
        <f t="shared" si="35"/>
        <v>529</v>
      </c>
      <c r="UC5" s="55">
        <f t="shared" si="35"/>
        <v>530</v>
      </c>
      <c r="UD5" s="55">
        <f t="shared" si="35"/>
        <v>531</v>
      </c>
      <c r="UE5" s="55">
        <f t="shared" si="35"/>
        <v>532</v>
      </c>
      <c r="UF5" s="55">
        <f t="shared" si="35"/>
        <v>533</v>
      </c>
      <c r="UG5" s="55">
        <f t="shared" si="35"/>
        <v>534</v>
      </c>
      <c r="UH5" s="55">
        <f t="shared" si="35"/>
        <v>535</v>
      </c>
      <c r="UI5" s="55">
        <f t="shared" si="35"/>
        <v>536</v>
      </c>
      <c r="UJ5" s="55">
        <f t="shared" si="35"/>
        <v>537</v>
      </c>
      <c r="UK5" s="55">
        <f t="shared" si="35"/>
        <v>538</v>
      </c>
      <c r="UL5" s="55">
        <f t="shared" si="35"/>
        <v>539</v>
      </c>
      <c r="UM5" s="55">
        <f t="shared" si="35"/>
        <v>540</v>
      </c>
      <c r="UN5" s="55">
        <f t="shared" si="35"/>
        <v>541</v>
      </c>
      <c r="UO5" s="55">
        <f t="shared" si="35"/>
        <v>542</v>
      </c>
      <c r="UP5" s="55">
        <f t="shared" si="35"/>
        <v>543</v>
      </c>
      <c r="UQ5" s="55">
        <f t="shared" si="35"/>
        <v>544</v>
      </c>
      <c r="UR5" s="55">
        <f t="shared" si="35"/>
        <v>545</v>
      </c>
      <c r="US5" s="55">
        <f t="shared" si="35"/>
        <v>546</v>
      </c>
      <c r="UT5" s="55">
        <f t="shared" si="35"/>
        <v>547</v>
      </c>
      <c r="UU5" s="55">
        <f t="shared" si="35"/>
        <v>548</v>
      </c>
      <c r="UV5" s="55">
        <f t="shared" si="35"/>
        <v>549</v>
      </c>
      <c r="UW5" s="55">
        <f t="shared" si="35"/>
        <v>550</v>
      </c>
      <c r="UX5" s="55">
        <f t="shared" si="35"/>
        <v>551</v>
      </c>
      <c r="UY5" s="55">
        <f t="shared" si="35"/>
        <v>552</v>
      </c>
      <c r="UZ5" s="55">
        <f t="shared" si="35"/>
        <v>553</v>
      </c>
      <c r="VA5" s="55">
        <f t="shared" si="35"/>
        <v>554</v>
      </c>
      <c r="VB5" s="55">
        <f t="shared" si="35"/>
        <v>555</v>
      </c>
      <c r="VC5" s="55">
        <f t="shared" si="35"/>
        <v>556</v>
      </c>
      <c r="VD5" s="55">
        <f t="shared" si="35"/>
        <v>557</v>
      </c>
      <c r="VE5" s="55">
        <f t="shared" si="35"/>
        <v>558</v>
      </c>
      <c r="VF5" s="55">
        <f t="shared" si="35"/>
        <v>559</v>
      </c>
      <c r="VG5" s="55">
        <f t="shared" si="35"/>
        <v>560</v>
      </c>
      <c r="VH5" s="55">
        <f t="shared" si="35"/>
        <v>561</v>
      </c>
      <c r="VI5" s="55">
        <f t="shared" si="35"/>
        <v>562</v>
      </c>
      <c r="VJ5" s="55">
        <f t="shared" si="35"/>
        <v>563</v>
      </c>
      <c r="VK5" s="55">
        <f t="shared" si="35"/>
        <v>564</v>
      </c>
      <c r="VL5" s="55">
        <f t="shared" si="35"/>
        <v>565</v>
      </c>
      <c r="VM5" s="55">
        <f t="shared" si="35"/>
        <v>566</v>
      </c>
      <c r="VN5" s="55">
        <f t="shared" si="35"/>
        <v>567</v>
      </c>
      <c r="VO5" s="55">
        <f t="shared" si="35"/>
        <v>568</v>
      </c>
      <c r="VP5" s="55">
        <f t="shared" si="35"/>
        <v>569</v>
      </c>
      <c r="VQ5" s="55">
        <f t="shared" si="35"/>
        <v>570</v>
      </c>
      <c r="VR5" s="55">
        <f t="shared" si="35"/>
        <v>571</v>
      </c>
      <c r="VS5" s="55">
        <f t="shared" si="35"/>
        <v>572</v>
      </c>
      <c r="VT5" s="55">
        <f t="shared" si="35"/>
        <v>573</v>
      </c>
      <c r="VU5" s="55">
        <f t="shared" si="35"/>
        <v>574</v>
      </c>
      <c r="VV5" s="55">
        <f t="shared" si="35"/>
        <v>575</v>
      </c>
      <c r="VW5" s="55">
        <f t="shared" si="35"/>
        <v>576</v>
      </c>
      <c r="VX5" s="55">
        <f t="shared" ref="VX5:YI5" si="36">INDEX($A$5:$BEU$5,1,COLUMN()-1)+1</f>
        <v>577</v>
      </c>
      <c r="VY5" s="55">
        <f t="shared" si="36"/>
        <v>578</v>
      </c>
      <c r="VZ5" s="55">
        <f t="shared" si="36"/>
        <v>579</v>
      </c>
      <c r="WA5" s="55">
        <f t="shared" si="36"/>
        <v>580</v>
      </c>
      <c r="WB5" s="55">
        <f t="shared" si="36"/>
        <v>581</v>
      </c>
      <c r="WC5" s="55">
        <f t="shared" si="36"/>
        <v>582</v>
      </c>
      <c r="WD5" s="55">
        <f t="shared" si="36"/>
        <v>583</v>
      </c>
      <c r="WE5" s="55">
        <f t="shared" si="36"/>
        <v>584</v>
      </c>
      <c r="WF5" s="55">
        <f t="shared" si="36"/>
        <v>585</v>
      </c>
      <c r="WG5" s="55">
        <f t="shared" si="36"/>
        <v>586</v>
      </c>
      <c r="WH5" s="55">
        <f t="shared" si="36"/>
        <v>587</v>
      </c>
      <c r="WI5" s="55">
        <f t="shared" si="36"/>
        <v>588</v>
      </c>
      <c r="WJ5" s="55">
        <f t="shared" si="36"/>
        <v>589</v>
      </c>
      <c r="WK5" s="55">
        <f t="shared" si="36"/>
        <v>590</v>
      </c>
      <c r="WL5" s="55">
        <f t="shared" si="36"/>
        <v>591</v>
      </c>
      <c r="WM5" s="55">
        <f t="shared" si="36"/>
        <v>592</v>
      </c>
      <c r="WN5" s="55">
        <f t="shared" si="36"/>
        <v>593</v>
      </c>
      <c r="WO5" s="55">
        <f t="shared" si="36"/>
        <v>594</v>
      </c>
      <c r="WP5" s="55">
        <f t="shared" si="36"/>
        <v>595</v>
      </c>
      <c r="WQ5" s="55">
        <f t="shared" si="36"/>
        <v>596</v>
      </c>
      <c r="WR5" s="55">
        <f t="shared" si="36"/>
        <v>597</v>
      </c>
      <c r="WS5" s="55">
        <f t="shared" si="36"/>
        <v>598</v>
      </c>
      <c r="WT5" s="55">
        <f t="shared" si="36"/>
        <v>599</v>
      </c>
      <c r="WU5" s="55">
        <f t="shared" si="36"/>
        <v>600</v>
      </c>
      <c r="WV5" s="55">
        <f t="shared" si="36"/>
        <v>601</v>
      </c>
      <c r="WW5" s="55">
        <f t="shared" si="36"/>
        <v>602</v>
      </c>
      <c r="WX5" s="55">
        <f t="shared" si="36"/>
        <v>603</v>
      </c>
      <c r="WY5" s="55">
        <f t="shared" si="36"/>
        <v>604</v>
      </c>
      <c r="WZ5" s="55">
        <f t="shared" si="36"/>
        <v>605</v>
      </c>
      <c r="XA5" s="55">
        <f t="shared" si="36"/>
        <v>606</v>
      </c>
      <c r="XB5" s="55">
        <f t="shared" si="36"/>
        <v>607</v>
      </c>
      <c r="XC5" s="55">
        <f t="shared" si="36"/>
        <v>608</v>
      </c>
      <c r="XD5" s="55">
        <f t="shared" si="36"/>
        <v>609</v>
      </c>
      <c r="XE5" s="55">
        <f t="shared" si="36"/>
        <v>610</v>
      </c>
      <c r="XF5" s="55">
        <f t="shared" si="36"/>
        <v>611</v>
      </c>
      <c r="XG5" s="55">
        <f t="shared" si="36"/>
        <v>612</v>
      </c>
      <c r="XH5" s="55">
        <f t="shared" si="36"/>
        <v>613</v>
      </c>
      <c r="XI5" s="55">
        <f t="shared" si="36"/>
        <v>614</v>
      </c>
      <c r="XJ5" s="55">
        <f t="shared" si="36"/>
        <v>615</v>
      </c>
      <c r="XK5" s="55">
        <f t="shared" si="36"/>
        <v>616</v>
      </c>
      <c r="XL5" s="55">
        <f t="shared" si="36"/>
        <v>617</v>
      </c>
      <c r="XM5" s="55">
        <f t="shared" si="36"/>
        <v>618</v>
      </c>
      <c r="XN5" s="55">
        <f t="shared" si="36"/>
        <v>619</v>
      </c>
      <c r="XO5" s="55">
        <f t="shared" si="36"/>
        <v>620</v>
      </c>
      <c r="XP5" s="55">
        <f t="shared" si="36"/>
        <v>621</v>
      </c>
      <c r="XQ5" s="55">
        <f t="shared" si="36"/>
        <v>622</v>
      </c>
      <c r="XR5" s="55">
        <f t="shared" si="36"/>
        <v>623</v>
      </c>
      <c r="XS5" s="55">
        <f t="shared" si="36"/>
        <v>624</v>
      </c>
      <c r="XT5" s="55">
        <f t="shared" si="36"/>
        <v>625</v>
      </c>
      <c r="XU5" s="55">
        <f t="shared" si="36"/>
        <v>626</v>
      </c>
      <c r="XV5" s="55">
        <f t="shared" si="36"/>
        <v>627</v>
      </c>
      <c r="XW5" s="55">
        <f t="shared" si="36"/>
        <v>628</v>
      </c>
      <c r="XX5" s="55">
        <f t="shared" si="36"/>
        <v>629</v>
      </c>
      <c r="XY5" s="55">
        <f t="shared" si="36"/>
        <v>630</v>
      </c>
      <c r="XZ5" s="55">
        <f t="shared" si="36"/>
        <v>631</v>
      </c>
      <c r="YA5" s="55">
        <f t="shared" si="36"/>
        <v>632</v>
      </c>
      <c r="YB5" s="55">
        <f t="shared" si="36"/>
        <v>633</v>
      </c>
      <c r="YC5" s="55">
        <f t="shared" si="36"/>
        <v>634</v>
      </c>
      <c r="YD5" s="55">
        <f t="shared" si="36"/>
        <v>635</v>
      </c>
      <c r="YE5" s="55">
        <f t="shared" si="36"/>
        <v>636</v>
      </c>
      <c r="YF5" s="55">
        <f t="shared" si="36"/>
        <v>637</v>
      </c>
      <c r="YG5" s="55">
        <f t="shared" si="36"/>
        <v>638</v>
      </c>
      <c r="YH5" s="55">
        <f t="shared" si="36"/>
        <v>639</v>
      </c>
      <c r="YI5" s="55">
        <f t="shared" si="36"/>
        <v>640</v>
      </c>
      <c r="YJ5" s="55">
        <f t="shared" ref="YJ5:AAU5" si="37">INDEX($A$5:$BEU$5,1,COLUMN()-1)+1</f>
        <v>641</v>
      </c>
      <c r="YK5" s="55">
        <f t="shared" si="37"/>
        <v>642</v>
      </c>
      <c r="YL5" s="55">
        <f t="shared" si="37"/>
        <v>643</v>
      </c>
      <c r="YM5" s="55">
        <f t="shared" si="37"/>
        <v>644</v>
      </c>
      <c r="YN5" s="55">
        <f t="shared" si="37"/>
        <v>645</v>
      </c>
      <c r="YO5" s="55">
        <f t="shared" si="37"/>
        <v>646</v>
      </c>
      <c r="YP5" s="55">
        <f t="shared" si="37"/>
        <v>647</v>
      </c>
      <c r="YQ5" s="55">
        <f t="shared" si="37"/>
        <v>648</v>
      </c>
      <c r="YR5" s="55">
        <f t="shared" si="37"/>
        <v>649</v>
      </c>
      <c r="YS5" s="55">
        <f t="shared" si="37"/>
        <v>650</v>
      </c>
      <c r="YT5" s="55">
        <f t="shared" si="37"/>
        <v>651</v>
      </c>
      <c r="YU5" s="55">
        <f t="shared" si="37"/>
        <v>652</v>
      </c>
      <c r="YV5" s="55">
        <f t="shared" si="37"/>
        <v>653</v>
      </c>
      <c r="YW5" s="55">
        <f t="shared" si="37"/>
        <v>654</v>
      </c>
      <c r="YX5" s="55">
        <f t="shared" si="37"/>
        <v>655</v>
      </c>
      <c r="YY5" s="55">
        <f t="shared" si="37"/>
        <v>656</v>
      </c>
      <c r="YZ5" s="55">
        <f t="shared" si="37"/>
        <v>657</v>
      </c>
      <c r="ZA5" s="55">
        <f t="shared" si="37"/>
        <v>658</v>
      </c>
      <c r="ZB5" s="55">
        <f t="shared" si="37"/>
        <v>659</v>
      </c>
      <c r="ZC5" s="55">
        <f t="shared" si="37"/>
        <v>660</v>
      </c>
      <c r="ZD5" s="55">
        <f t="shared" si="37"/>
        <v>661</v>
      </c>
      <c r="ZE5" s="55">
        <f t="shared" si="37"/>
        <v>662</v>
      </c>
      <c r="ZF5" s="55">
        <f t="shared" si="37"/>
        <v>663</v>
      </c>
      <c r="ZG5" s="55">
        <f t="shared" si="37"/>
        <v>664</v>
      </c>
      <c r="ZH5" s="55">
        <f t="shared" si="37"/>
        <v>665</v>
      </c>
      <c r="ZI5" s="55">
        <f t="shared" si="37"/>
        <v>666</v>
      </c>
      <c r="ZJ5" s="55">
        <f t="shared" si="37"/>
        <v>667</v>
      </c>
      <c r="ZK5" s="55">
        <f t="shared" si="37"/>
        <v>668</v>
      </c>
      <c r="ZL5" s="55">
        <f t="shared" si="37"/>
        <v>669</v>
      </c>
      <c r="ZM5" s="55">
        <f t="shared" si="37"/>
        <v>670</v>
      </c>
      <c r="ZN5" s="55">
        <f t="shared" si="37"/>
        <v>671</v>
      </c>
      <c r="ZO5" s="55">
        <f t="shared" si="37"/>
        <v>672</v>
      </c>
      <c r="ZP5" s="55">
        <f t="shared" si="37"/>
        <v>673</v>
      </c>
      <c r="ZQ5" s="55">
        <f t="shared" si="37"/>
        <v>674</v>
      </c>
      <c r="ZR5" s="55">
        <f t="shared" si="37"/>
        <v>675</v>
      </c>
      <c r="ZS5" s="55">
        <f t="shared" si="37"/>
        <v>676</v>
      </c>
      <c r="ZT5" s="55">
        <f t="shared" si="37"/>
        <v>677</v>
      </c>
      <c r="ZU5" s="55">
        <f t="shared" si="37"/>
        <v>678</v>
      </c>
      <c r="ZV5" s="55">
        <f t="shared" si="37"/>
        <v>679</v>
      </c>
      <c r="ZW5" s="55">
        <f t="shared" si="37"/>
        <v>680</v>
      </c>
      <c r="ZX5" s="55">
        <f t="shared" si="37"/>
        <v>681</v>
      </c>
      <c r="ZY5" s="55">
        <f t="shared" si="37"/>
        <v>682</v>
      </c>
      <c r="ZZ5" s="55">
        <f t="shared" si="37"/>
        <v>683</v>
      </c>
      <c r="AAA5" s="55">
        <f t="shared" si="37"/>
        <v>684</v>
      </c>
      <c r="AAB5" s="55">
        <f t="shared" si="37"/>
        <v>685</v>
      </c>
      <c r="AAC5" s="55">
        <f t="shared" si="37"/>
        <v>686</v>
      </c>
      <c r="AAD5" s="55">
        <f t="shared" si="37"/>
        <v>687</v>
      </c>
      <c r="AAE5" s="55">
        <f t="shared" si="37"/>
        <v>688</v>
      </c>
      <c r="AAF5" s="55">
        <f t="shared" si="37"/>
        <v>689</v>
      </c>
      <c r="AAG5" s="55">
        <f t="shared" si="37"/>
        <v>690</v>
      </c>
      <c r="AAH5" s="55">
        <f t="shared" si="37"/>
        <v>691</v>
      </c>
      <c r="AAI5" s="55">
        <f t="shared" si="37"/>
        <v>692</v>
      </c>
      <c r="AAJ5" s="55">
        <f t="shared" si="37"/>
        <v>693</v>
      </c>
      <c r="AAK5" s="55">
        <f t="shared" si="37"/>
        <v>694</v>
      </c>
      <c r="AAL5" s="55">
        <f t="shared" si="37"/>
        <v>695</v>
      </c>
      <c r="AAM5" s="55">
        <f t="shared" si="37"/>
        <v>696</v>
      </c>
      <c r="AAN5" s="55">
        <f t="shared" si="37"/>
        <v>697</v>
      </c>
      <c r="AAO5" s="55">
        <f t="shared" si="37"/>
        <v>698</v>
      </c>
      <c r="AAP5" s="55">
        <f t="shared" si="37"/>
        <v>699</v>
      </c>
      <c r="AAQ5" s="55">
        <f t="shared" si="37"/>
        <v>700</v>
      </c>
      <c r="AAR5" s="55">
        <f t="shared" si="37"/>
        <v>701</v>
      </c>
      <c r="AAS5" s="55">
        <f t="shared" si="37"/>
        <v>702</v>
      </c>
      <c r="AAT5" s="55">
        <f t="shared" si="37"/>
        <v>703</v>
      </c>
      <c r="AAU5" s="55">
        <f t="shared" si="37"/>
        <v>704</v>
      </c>
      <c r="AAV5" s="55">
        <f t="shared" ref="AAV5:ADG5" si="38">INDEX($A$5:$BEU$5,1,COLUMN()-1)+1</f>
        <v>705</v>
      </c>
      <c r="AAW5" s="55">
        <f t="shared" si="38"/>
        <v>706</v>
      </c>
      <c r="AAX5" s="55">
        <f t="shared" si="38"/>
        <v>707</v>
      </c>
      <c r="AAY5" s="55">
        <f t="shared" si="38"/>
        <v>708</v>
      </c>
      <c r="AAZ5" s="55">
        <f t="shared" si="38"/>
        <v>709</v>
      </c>
      <c r="ABA5" s="55">
        <f t="shared" si="38"/>
        <v>710</v>
      </c>
      <c r="ABB5" s="55">
        <f t="shared" si="38"/>
        <v>711</v>
      </c>
      <c r="ABC5" s="55">
        <f t="shared" si="38"/>
        <v>712</v>
      </c>
      <c r="ABD5" s="55">
        <f t="shared" si="38"/>
        <v>713</v>
      </c>
      <c r="ABE5" s="55">
        <f t="shared" si="38"/>
        <v>714</v>
      </c>
      <c r="ABF5" s="55">
        <f t="shared" si="38"/>
        <v>715</v>
      </c>
      <c r="ABG5" s="55">
        <f t="shared" si="38"/>
        <v>716</v>
      </c>
      <c r="ABH5" s="55">
        <f t="shared" si="38"/>
        <v>717</v>
      </c>
      <c r="ABI5" s="55">
        <f t="shared" si="38"/>
        <v>718</v>
      </c>
      <c r="ABJ5" s="55">
        <f t="shared" si="38"/>
        <v>719</v>
      </c>
      <c r="ABK5" s="55">
        <f t="shared" si="38"/>
        <v>720</v>
      </c>
      <c r="ABL5" s="55">
        <f t="shared" si="38"/>
        <v>721</v>
      </c>
      <c r="ABM5" s="55">
        <f t="shared" si="38"/>
        <v>722</v>
      </c>
      <c r="ABN5" s="55">
        <f t="shared" si="38"/>
        <v>723</v>
      </c>
      <c r="ABO5" s="55">
        <f t="shared" si="38"/>
        <v>724</v>
      </c>
      <c r="ABP5" s="55">
        <f t="shared" si="38"/>
        <v>725</v>
      </c>
      <c r="ABQ5" s="55">
        <f t="shared" si="38"/>
        <v>726</v>
      </c>
      <c r="ABR5" s="55">
        <f t="shared" si="38"/>
        <v>727</v>
      </c>
      <c r="ABS5" s="55">
        <f t="shared" si="38"/>
        <v>728</v>
      </c>
      <c r="ABT5" s="55">
        <f t="shared" si="38"/>
        <v>729</v>
      </c>
      <c r="ABU5" s="55">
        <f t="shared" si="38"/>
        <v>730</v>
      </c>
      <c r="ABV5" s="55">
        <f t="shared" si="38"/>
        <v>731</v>
      </c>
      <c r="ABW5" s="55">
        <f t="shared" si="38"/>
        <v>732</v>
      </c>
      <c r="ABX5" s="55">
        <f t="shared" si="38"/>
        <v>733</v>
      </c>
      <c r="ABY5" s="55">
        <f t="shared" si="38"/>
        <v>734</v>
      </c>
      <c r="ABZ5" s="55">
        <f t="shared" si="38"/>
        <v>735</v>
      </c>
      <c r="ACA5" s="55">
        <f t="shared" si="38"/>
        <v>736</v>
      </c>
      <c r="ACB5" s="55">
        <f t="shared" si="38"/>
        <v>737</v>
      </c>
      <c r="ACC5" s="55">
        <f t="shared" si="38"/>
        <v>738</v>
      </c>
      <c r="ACD5" s="55">
        <f t="shared" si="38"/>
        <v>739</v>
      </c>
      <c r="ACE5" s="55">
        <f t="shared" si="38"/>
        <v>740</v>
      </c>
      <c r="ACF5" s="55">
        <f t="shared" si="38"/>
        <v>741</v>
      </c>
      <c r="ACG5" s="55">
        <f t="shared" si="38"/>
        <v>742</v>
      </c>
      <c r="ACH5" s="55">
        <f t="shared" si="38"/>
        <v>743</v>
      </c>
      <c r="ACI5" s="55">
        <f t="shared" si="38"/>
        <v>744</v>
      </c>
      <c r="ACJ5" s="55">
        <f t="shared" si="38"/>
        <v>745</v>
      </c>
      <c r="ACK5" s="55">
        <f t="shared" si="38"/>
        <v>746</v>
      </c>
      <c r="ACL5" s="55">
        <f t="shared" si="38"/>
        <v>747</v>
      </c>
      <c r="ACM5" s="55">
        <f t="shared" si="38"/>
        <v>748</v>
      </c>
      <c r="ACN5" s="55">
        <f t="shared" si="38"/>
        <v>749</v>
      </c>
      <c r="ACO5" s="55">
        <f t="shared" si="38"/>
        <v>750</v>
      </c>
      <c r="ACP5" s="55">
        <f t="shared" si="38"/>
        <v>751</v>
      </c>
      <c r="ACQ5" s="55">
        <f t="shared" si="38"/>
        <v>752</v>
      </c>
      <c r="ACR5" s="55">
        <f t="shared" si="38"/>
        <v>753</v>
      </c>
      <c r="ACS5" s="55">
        <f t="shared" si="38"/>
        <v>754</v>
      </c>
      <c r="ACT5" s="55">
        <f t="shared" si="38"/>
        <v>755</v>
      </c>
      <c r="ACU5" s="55">
        <f t="shared" si="38"/>
        <v>756</v>
      </c>
      <c r="ACV5" s="55">
        <f t="shared" si="38"/>
        <v>757</v>
      </c>
      <c r="ACW5" s="55">
        <f t="shared" si="38"/>
        <v>758</v>
      </c>
      <c r="ACX5" s="55">
        <f t="shared" si="38"/>
        <v>759</v>
      </c>
      <c r="ACY5" s="55">
        <f t="shared" si="38"/>
        <v>760</v>
      </c>
      <c r="ACZ5" s="55">
        <f t="shared" si="38"/>
        <v>761</v>
      </c>
      <c r="ADA5" s="55">
        <f t="shared" si="38"/>
        <v>762</v>
      </c>
      <c r="ADB5" s="55">
        <f t="shared" si="38"/>
        <v>763</v>
      </c>
      <c r="ADC5" s="55">
        <f t="shared" si="38"/>
        <v>764</v>
      </c>
      <c r="ADD5" s="55">
        <f t="shared" si="38"/>
        <v>765</v>
      </c>
      <c r="ADE5" s="55">
        <f t="shared" si="38"/>
        <v>766</v>
      </c>
      <c r="ADF5" s="55">
        <f t="shared" si="38"/>
        <v>767</v>
      </c>
      <c r="ADG5" s="55">
        <f t="shared" si="38"/>
        <v>768</v>
      </c>
      <c r="ADH5" s="55">
        <f t="shared" ref="ADH5:AFS5" si="39">INDEX($A$5:$BEU$5,1,COLUMN()-1)+1</f>
        <v>769</v>
      </c>
      <c r="ADI5" s="55">
        <f t="shared" si="39"/>
        <v>770</v>
      </c>
      <c r="ADJ5" s="55">
        <f t="shared" si="39"/>
        <v>771</v>
      </c>
      <c r="ADK5" s="55">
        <f t="shared" si="39"/>
        <v>772</v>
      </c>
      <c r="ADL5" s="55">
        <f t="shared" si="39"/>
        <v>773</v>
      </c>
      <c r="ADM5" s="55">
        <f t="shared" si="39"/>
        <v>774</v>
      </c>
      <c r="ADN5" s="55">
        <f t="shared" si="39"/>
        <v>775</v>
      </c>
      <c r="ADO5" s="55">
        <f t="shared" si="39"/>
        <v>776</v>
      </c>
      <c r="ADP5" s="55">
        <f t="shared" si="39"/>
        <v>777</v>
      </c>
      <c r="ADQ5" s="55">
        <f t="shared" si="39"/>
        <v>778</v>
      </c>
      <c r="ADR5" s="55">
        <f t="shared" si="39"/>
        <v>779</v>
      </c>
      <c r="ADS5" s="55">
        <f t="shared" si="39"/>
        <v>780</v>
      </c>
      <c r="ADT5" s="55">
        <f t="shared" si="39"/>
        <v>781</v>
      </c>
      <c r="ADU5" s="55">
        <f t="shared" si="39"/>
        <v>782</v>
      </c>
      <c r="ADV5" s="55">
        <f t="shared" si="39"/>
        <v>783</v>
      </c>
      <c r="ADW5" s="55">
        <f t="shared" si="39"/>
        <v>784</v>
      </c>
      <c r="ADX5" s="55">
        <f t="shared" si="39"/>
        <v>785</v>
      </c>
      <c r="ADY5" s="55">
        <f t="shared" si="39"/>
        <v>786</v>
      </c>
      <c r="ADZ5" s="55">
        <f t="shared" si="39"/>
        <v>787</v>
      </c>
      <c r="AEA5" s="55">
        <f t="shared" si="39"/>
        <v>788</v>
      </c>
      <c r="AEB5" s="55">
        <f t="shared" si="39"/>
        <v>789</v>
      </c>
      <c r="AEC5" s="55">
        <f t="shared" si="39"/>
        <v>790</v>
      </c>
      <c r="AED5" s="55">
        <f t="shared" si="39"/>
        <v>791</v>
      </c>
      <c r="AEE5" s="55">
        <f t="shared" si="39"/>
        <v>792</v>
      </c>
      <c r="AEF5" s="55">
        <f t="shared" si="39"/>
        <v>793</v>
      </c>
      <c r="AEG5" s="55">
        <f t="shared" si="39"/>
        <v>794</v>
      </c>
      <c r="AEH5" s="55">
        <f t="shared" si="39"/>
        <v>795</v>
      </c>
      <c r="AEI5" s="55">
        <f t="shared" si="39"/>
        <v>796</v>
      </c>
      <c r="AEJ5" s="55">
        <f t="shared" si="39"/>
        <v>797</v>
      </c>
      <c r="AEK5" s="55">
        <f t="shared" si="39"/>
        <v>798</v>
      </c>
      <c r="AEL5" s="55">
        <f t="shared" si="39"/>
        <v>799</v>
      </c>
      <c r="AEM5" s="55">
        <f t="shared" si="39"/>
        <v>800</v>
      </c>
      <c r="AEN5" s="55">
        <f t="shared" si="39"/>
        <v>801</v>
      </c>
      <c r="AEO5" s="55">
        <f t="shared" si="39"/>
        <v>802</v>
      </c>
      <c r="AEP5" s="55">
        <f t="shared" si="39"/>
        <v>803</v>
      </c>
      <c r="AEQ5" s="55">
        <f t="shared" si="39"/>
        <v>804</v>
      </c>
      <c r="AER5" s="55">
        <f t="shared" si="39"/>
        <v>805</v>
      </c>
      <c r="AES5" s="55">
        <f t="shared" si="39"/>
        <v>806</v>
      </c>
      <c r="AET5" s="55">
        <f t="shared" si="39"/>
        <v>807</v>
      </c>
      <c r="AEU5" s="55">
        <f t="shared" si="39"/>
        <v>808</v>
      </c>
      <c r="AEV5" s="55">
        <f t="shared" si="39"/>
        <v>809</v>
      </c>
      <c r="AEW5" s="55">
        <f t="shared" si="39"/>
        <v>810</v>
      </c>
      <c r="AEX5" s="55">
        <f t="shared" si="39"/>
        <v>811</v>
      </c>
      <c r="AEY5" s="55">
        <f t="shared" si="39"/>
        <v>812</v>
      </c>
      <c r="AEZ5" s="55">
        <f t="shared" si="39"/>
        <v>813</v>
      </c>
      <c r="AFA5" s="55">
        <f t="shared" si="39"/>
        <v>814</v>
      </c>
      <c r="AFB5" s="55">
        <f t="shared" si="39"/>
        <v>815</v>
      </c>
      <c r="AFC5" s="55">
        <f t="shared" si="39"/>
        <v>816</v>
      </c>
      <c r="AFD5" s="55">
        <f t="shared" si="39"/>
        <v>817</v>
      </c>
      <c r="AFE5" s="55">
        <f t="shared" si="39"/>
        <v>818</v>
      </c>
      <c r="AFF5" s="55">
        <f t="shared" si="39"/>
        <v>819</v>
      </c>
      <c r="AFG5" s="55">
        <f t="shared" si="39"/>
        <v>820</v>
      </c>
      <c r="AFH5" s="55">
        <f t="shared" si="39"/>
        <v>821</v>
      </c>
      <c r="AFI5" s="55">
        <f t="shared" si="39"/>
        <v>822</v>
      </c>
      <c r="AFJ5" s="55">
        <f t="shared" si="39"/>
        <v>823</v>
      </c>
      <c r="AFK5" s="55">
        <f t="shared" si="39"/>
        <v>824</v>
      </c>
      <c r="AFL5" s="55">
        <f t="shared" si="39"/>
        <v>825</v>
      </c>
      <c r="AFM5" s="55">
        <f t="shared" si="39"/>
        <v>826</v>
      </c>
      <c r="AFN5" s="55">
        <f t="shared" si="39"/>
        <v>827</v>
      </c>
      <c r="AFO5" s="55">
        <f t="shared" si="39"/>
        <v>828</v>
      </c>
      <c r="AFP5" s="55">
        <f t="shared" si="39"/>
        <v>829</v>
      </c>
      <c r="AFQ5" s="55">
        <f t="shared" si="39"/>
        <v>830</v>
      </c>
      <c r="AFR5" s="55">
        <f t="shared" si="39"/>
        <v>831</v>
      </c>
      <c r="AFS5" s="55">
        <f t="shared" si="39"/>
        <v>832</v>
      </c>
      <c r="AFT5" s="55">
        <f t="shared" ref="AFT5:AIE5" si="40">INDEX($A$5:$BEU$5,1,COLUMN()-1)+1</f>
        <v>833</v>
      </c>
      <c r="AFU5" s="55">
        <f t="shared" si="40"/>
        <v>834</v>
      </c>
      <c r="AFV5" s="55">
        <f t="shared" si="40"/>
        <v>835</v>
      </c>
      <c r="AFW5" s="55">
        <f t="shared" si="40"/>
        <v>836</v>
      </c>
      <c r="AFX5" s="55">
        <f t="shared" si="40"/>
        <v>837</v>
      </c>
      <c r="AFY5" s="55">
        <f t="shared" si="40"/>
        <v>838</v>
      </c>
      <c r="AFZ5" s="55">
        <f t="shared" si="40"/>
        <v>839</v>
      </c>
      <c r="AGA5" s="55">
        <f t="shared" si="40"/>
        <v>840</v>
      </c>
      <c r="AGB5" s="55">
        <f t="shared" si="40"/>
        <v>841</v>
      </c>
      <c r="AGC5" s="55">
        <f t="shared" si="40"/>
        <v>842</v>
      </c>
      <c r="AGD5" s="55">
        <f t="shared" si="40"/>
        <v>843</v>
      </c>
      <c r="AGE5" s="55">
        <f t="shared" si="40"/>
        <v>844</v>
      </c>
      <c r="AGF5" s="55">
        <f t="shared" si="40"/>
        <v>845</v>
      </c>
      <c r="AGG5" s="55">
        <f t="shared" si="40"/>
        <v>846</v>
      </c>
      <c r="AGH5" s="55">
        <f t="shared" si="40"/>
        <v>847</v>
      </c>
      <c r="AGI5" s="55">
        <f t="shared" si="40"/>
        <v>848</v>
      </c>
      <c r="AGJ5" s="55">
        <f t="shared" si="40"/>
        <v>849</v>
      </c>
      <c r="AGK5" s="55">
        <f t="shared" si="40"/>
        <v>850</v>
      </c>
      <c r="AGL5" s="55">
        <f t="shared" si="40"/>
        <v>851</v>
      </c>
      <c r="AGM5" s="55">
        <f t="shared" si="40"/>
        <v>852</v>
      </c>
      <c r="AGN5" s="55">
        <f t="shared" si="40"/>
        <v>853</v>
      </c>
      <c r="AGO5" s="55">
        <f t="shared" si="40"/>
        <v>854</v>
      </c>
      <c r="AGP5" s="55">
        <f t="shared" si="40"/>
        <v>855</v>
      </c>
      <c r="AGQ5" s="55">
        <f t="shared" si="40"/>
        <v>856</v>
      </c>
      <c r="AGR5" s="55">
        <f t="shared" si="40"/>
        <v>857</v>
      </c>
      <c r="AGS5" s="55">
        <f t="shared" si="40"/>
        <v>858</v>
      </c>
      <c r="AGT5" s="55">
        <f t="shared" si="40"/>
        <v>859</v>
      </c>
      <c r="AGU5" s="55">
        <f t="shared" si="40"/>
        <v>860</v>
      </c>
      <c r="AGV5" s="55">
        <f t="shared" si="40"/>
        <v>861</v>
      </c>
      <c r="AGW5" s="55">
        <f t="shared" si="40"/>
        <v>862</v>
      </c>
      <c r="AGX5" s="55">
        <f t="shared" si="40"/>
        <v>863</v>
      </c>
      <c r="AGY5" s="55">
        <f t="shared" si="40"/>
        <v>864</v>
      </c>
      <c r="AGZ5" s="55">
        <f t="shared" si="40"/>
        <v>865</v>
      </c>
      <c r="AHA5" s="55">
        <f t="shared" si="40"/>
        <v>866</v>
      </c>
      <c r="AHB5" s="55">
        <f t="shared" si="40"/>
        <v>867</v>
      </c>
      <c r="AHC5" s="55">
        <f t="shared" si="40"/>
        <v>868</v>
      </c>
      <c r="AHD5" s="55">
        <f t="shared" si="40"/>
        <v>869</v>
      </c>
      <c r="AHE5" s="55">
        <f t="shared" si="40"/>
        <v>870</v>
      </c>
      <c r="AHF5" s="55">
        <f t="shared" si="40"/>
        <v>871</v>
      </c>
      <c r="AHG5" s="55">
        <f t="shared" si="40"/>
        <v>872</v>
      </c>
      <c r="AHH5" s="55">
        <f t="shared" si="40"/>
        <v>873</v>
      </c>
      <c r="AHI5" s="55">
        <f t="shared" si="40"/>
        <v>874</v>
      </c>
      <c r="AHJ5" s="55">
        <f t="shared" si="40"/>
        <v>875</v>
      </c>
      <c r="AHK5" s="55">
        <f t="shared" si="40"/>
        <v>876</v>
      </c>
      <c r="AHL5" s="55">
        <f t="shared" si="40"/>
        <v>877</v>
      </c>
      <c r="AHM5" s="55">
        <f t="shared" si="40"/>
        <v>878</v>
      </c>
      <c r="AHN5" s="55">
        <f t="shared" si="40"/>
        <v>879</v>
      </c>
      <c r="AHO5" s="55">
        <f t="shared" si="40"/>
        <v>880</v>
      </c>
      <c r="AHP5" s="55">
        <f t="shared" si="40"/>
        <v>881</v>
      </c>
      <c r="AHQ5" s="55">
        <f t="shared" si="40"/>
        <v>882</v>
      </c>
      <c r="AHR5" s="55">
        <f t="shared" si="40"/>
        <v>883</v>
      </c>
      <c r="AHS5" s="55">
        <f t="shared" si="40"/>
        <v>884</v>
      </c>
      <c r="AHT5" s="55">
        <f t="shared" si="40"/>
        <v>885</v>
      </c>
      <c r="AHU5" s="55">
        <f t="shared" si="40"/>
        <v>886</v>
      </c>
      <c r="AHV5" s="55">
        <f t="shared" si="40"/>
        <v>887</v>
      </c>
      <c r="AHW5" s="55">
        <f t="shared" si="40"/>
        <v>888</v>
      </c>
      <c r="AHX5" s="55">
        <f t="shared" si="40"/>
        <v>889</v>
      </c>
      <c r="AHY5" s="55">
        <f t="shared" si="40"/>
        <v>890</v>
      </c>
      <c r="AHZ5" s="55">
        <f t="shared" si="40"/>
        <v>891</v>
      </c>
      <c r="AIA5" s="55">
        <f t="shared" si="40"/>
        <v>892</v>
      </c>
      <c r="AIB5" s="55">
        <f t="shared" si="40"/>
        <v>893</v>
      </c>
      <c r="AIC5" s="55">
        <f t="shared" si="40"/>
        <v>894</v>
      </c>
      <c r="AID5" s="55">
        <f t="shared" si="40"/>
        <v>895</v>
      </c>
      <c r="AIE5" s="55">
        <f t="shared" si="40"/>
        <v>896</v>
      </c>
      <c r="AIF5" s="55">
        <f t="shared" ref="AIF5:AKQ5" si="41">INDEX($A$5:$BEU$5,1,COLUMN()-1)+1</f>
        <v>897</v>
      </c>
      <c r="AIG5" s="55">
        <f t="shared" si="41"/>
        <v>898</v>
      </c>
      <c r="AIH5" s="55">
        <f t="shared" si="41"/>
        <v>899</v>
      </c>
      <c r="AII5" s="55">
        <f t="shared" si="41"/>
        <v>900</v>
      </c>
      <c r="AIJ5" s="55">
        <f t="shared" si="41"/>
        <v>901</v>
      </c>
      <c r="AIK5" s="55">
        <f t="shared" si="41"/>
        <v>902</v>
      </c>
      <c r="AIL5" s="55">
        <f t="shared" si="41"/>
        <v>903</v>
      </c>
      <c r="AIM5" s="55">
        <f t="shared" si="41"/>
        <v>904</v>
      </c>
      <c r="AIN5" s="55">
        <f t="shared" si="41"/>
        <v>905</v>
      </c>
      <c r="AIO5" s="55">
        <f t="shared" si="41"/>
        <v>906</v>
      </c>
      <c r="AIP5" s="55">
        <f t="shared" si="41"/>
        <v>907</v>
      </c>
      <c r="AIQ5" s="55">
        <f t="shared" si="41"/>
        <v>908</v>
      </c>
      <c r="AIR5" s="55">
        <f t="shared" si="41"/>
        <v>909</v>
      </c>
      <c r="AIS5" s="55">
        <f t="shared" si="41"/>
        <v>910</v>
      </c>
      <c r="AIT5" s="55">
        <f t="shared" si="41"/>
        <v>911</v>
      </c>
      <c r="AIU5" s="55">
        <f t="shared" si="41"/>
        <v>912</v>
      </c>
      <c r="AIV5" s="55">
        <f t="shared" si="41"/>
        <v>913</v>
      </c>
      <c r="AIW5" s="55">
        <f t="shared" si="41"/>
        <v>914</v>
      </c>
      <c r="AIX5" s="55">
        <f t="shared" si="41"/>
        <v>915</v>
      </c>
      <c r="AIY5" s="55">
        <f t="shared" si="41"/>
        <v>916</v>
      </c>
      <c r="AIZ5" s="55">
        <f t="shared" si="41"/>
        <v>917</v>
      </c>
      <c r="AJA5" s="55">
        <f t="shared" si="41"/>
        <v>918</v>
      </c>
      <c r="AJB5" s="55">
        <f t="shared" si="41"/>
        <v>919</v>
      </c>
      <c r="AJC5" s="55">
        <f t="shared" si="41"/>
        <v>920</v>
      </c>
      <c r="AJD5" s="55">
        <f t="shared" si="41"/>
        <v>921</v>
      </c>
      <c r="AJE5" s="55">
        <f t="shared" si="41"/>
        <v>922</v>
      </c>
      <c r="AJF5" s="55">
        <f t="shared" si="41"/>
        <v>923</v>
      </c>
      <c r="AJG5" s="55">
        <f t="shared" si="41"/>
        <v>924</v>
      </c>
      <c r="AJH5" s="55">
        <f t="shared" si="41"/>
        <v>925</v>
      </c>
      <c r="AJI5" s="55">
        <f t="shared" si="41"/>
        <v>926</v>
      </c>
      <c r="AJJ5" s="55">
        <f t="shared" si="41"/>
        <v>927</v>
      </c>
      <c r="AJK5" s="55">
        <f t="shared" si="41"/>
        <v>928</v>
      </c>
      <c r="AJL5" s="55">
        <f t="shared" si="41"/>
        <v>929</v>
      </c>
      <c r="AJM5" s="55">
        <f t="shared" si="41"/>
        <v>930</v>
      </c>
      <c r="AJN5" s="55">
        <f t="shared" si="41"/>
        <v>931</v>
      </c>
      <c r="AJO5" s="55">
        <f t="shared" si="41"/>
        <v>932</v>
      </c>
      <c r="AJP5" s="55">
        <f t="shared" si="41"/>
        <v>933</v>
      </c>
      <c r="AJQ5" s="55">
        <f t="shared" si="41"/>
        <v>934</v>
      </c>
      <c r="AJR5" s="55">
        <f t="shared" si="41"/>
        <v>935</v>
      </c>
      <c r="AJS5" s="55">
        <f t="shared" si="41"/>
        <v>936</v>
      </c>
      <c r="AJT5" s="55">
        <f t="shared" si="41"/>
        <v>937</v>
      </c>
      <c r="AJU5" s="55">
        <f t="shared" si="41"/>
        <v>938</v>
      </c>
      <c r="AJV5" s="55">
        <f t="shared" si="41"/>
        <v>939</v>
      </c>
      <c r="AJW5" s="55">
        <f t="shared" si="41"/>
        <v>940</v>
      </c>
      <c r="AJX5" s="55">
        <f t="shared" si="41"/>
        <v>941</v>
      </c>
      <c r="AJY5" s="55">
        <f t="shared" si="41"/>
        <v>942</v>
      </c>
      <c r="AJZ5" s="55">
        <f t="shared" si="41"/>
        <v>943</v>
      </c>
      <c r="AKA5" s="55">
        <f t="shared" si="41"/>
        <v>944</v>
      </c>
      <c r="AKB5" s="55">
        <f t="shared" si="41"/>
        <v>945</v>
      </c>
      <c r="AKC5" s="55">
        <f t="shared" si="41"/>
        <v>946</v>
      </c>
      <c r="AKD5" s="55">
        <f t="shared" si="41"/>
        <v>947</v>
      </c>
      <c r="AKE5" s="55">
        <f t="shared" si="41"/>
        <v>948</v>
      </c>
      <c r="AKF5" s="55">
        <f t="shared" si="41"/>
        <v>949</v>
      </c>
      <c r="AKG5" s="55">
        <f t="shared" si="41"/>
        <v>950</v>
      </c>
      <c r="AKH5" s="55">
        <f t="shared" si="41"/>
        <v>951</v>
      </c>
      <c r="AKI5" s="55">
        <f t="shared" si="41"/>
        <v>952</v>
      </c>
      <c r="AKJ5" s="55">
        <f t="shared" si="41"/>
        <v>953</v>
      </c>
      <c r="AKK5" s="55">
        <f t="shared" si="41"/>
        <v>954</v>
      </c>
      <c r="AKL5" s="55">
        <f t="shared" si="41"/>
        <v>955</v>
      </c>
      <c r="AKM5" s="55">
        <f t="shared" si="41"/>
        <v>956</v>
      </c>
      <c r="AKN5" s="55">
        <f t="shared" si="41"/>
        <v>957</v>
      </c>
      <c r="AKO5" s="55">
        <f t="shared" si="41"/>
        <v>958</v>
      </c>
      <c r="AKP5" s="55">
        <f t="shared" si="41"/>
        <v>959</v>
      </c>
      <c r="AKQ5" s="55">
        <f t="shared" si="41"/>
        <v>960</v>
      </c>
      <c r="AKR5" s="55">
        <f t="shared" ref="AKR5:ANC5" si="42">INDEX($A$5:$BEU$5,1,COLUMN()-1)+1</f>
        <v>961</v>
      </c>
      <c r="AKS5" s="55">
        <f t="shared" si="42"/>
        <v>962</v>
      </c>
      <c r="AKT5" s="55">
        <f t="shared" si="42"/>
        <v>963</v>
      </c>
      <c r="AKU5" s="55">
        <f t="shared" si="42"/>
        <v>964</v>
      </c>
      <c r="AKV5" s="55">
        <f t="shared" si="42"/>
        <v>965</v>
      </c>
      <c r="AKW5" s="55">
        <f t="shared" si="42"/>
        <v>966</v>
      </c>
      <c r="AKX5" s="55">
        <f t="shared" si="42"/>
        <v>967</v>
      </c>
      <c r="AKY5" s="55">
        <f t="shared" si="42"/>
        <v>968</v>
      </c>
      <c r="AKZ5" s="55">
        <f t="shared" si="42"/>
        <v>969</v>
      </c>
      <c r="ALA5" s="55">
        <f t="shared" si="42"/>
        <v>970</v>
      </c>
      <c r="ALB5" s="55">
        <f t="shared" si="42"/>
        <v>971</v>
      </c>
      <c r="ALC5" s="55">
        <f t="shared" si="42"/>
        <v>972</v>
      </c>
      <c r="ALD5" s="55">
        <f t="shared" si="42"/>
        <v>973</v>
      </c>
      <c r="ALE5" s="55">
        <f t="shared" si="42"/>
        <v>974</v>
      </c>
      <c r="ALF5" s="55">
        <f t="shared" si="42"/>
        <v>975</v>
      </c>
      <c r="ALG5" s="55">
        <f t="shared" si="42"/>
        <v>976</v>
      </c>
      <c r="ALH5" s="55">
        <f t="shared" si="42"/>
        <v>977</v>
      </c>
      <c r="ALI5" s="55">
        <f t="shared" si="42"/>
        <v>978</v>
      </c>
      <c r="ALJ5" s="55">
        <f t="shared" si="42"/>
        <v>979</v>
      </c>
      <c r="ALK5" s="55">
        <f t="shared" si="42"/>
        <v>980</v>
      </c>
      <c r="ALL5" s="55">
        <f t="shared" si="42"/>
        <v>981</v>
      </c>
      <c r="ALM5" s="55">
        <f t="shared" si="42"/>
        <v>982</v>
      </c>
      <c r="ALN5" s="55">
        <f t="shared" si="42"/>
        <v>983</v>
      </c>
      <c r="ALO5" s="55">
        <f t="shared" si="42"/>
        <v>984</v>
      </c>
      <c r="ALP5" s="55">
        <f t="shared" si="42"/>
        <v>985</v>
      </c>
      <c r="ALQ5" s="55">
        <f t="shared" si="42"/>
        <v>986</v>
      </c>
      <c r="ALR5" s="55">
        <f t="shared" si="42"/>
        <v>987</v>
      </c>
      <c r="ALS5" s="55">
        <f t="shared" si="42"/>
        <v>988</v>
      </c>
      <c r="ALT5" s="55">
        <f t="shared" si="42"/>
        <v>989</v>
      </c>
      <c r="ALU5" s="55">
        <f t="shared" si="42"/>
        <v>990</v>
      </c>
      <c r="ALV5" s="55">
        <f t="shared" si="42"/>
        <v>991</v>
      </c>
      <c r="ALW5" s="55">
        <f t="shared" si="42"/>
        <v>992</v>
      </c>
      <c r="ALX5" s="55">
        <f t="shared" si="42"/>
        <v>993</v>
      </c>
      <c r="ALY5" s="55">
        <f t="shared" si="42"/>
        <v>994</v>
      </c>
      <c r="ALZ5" s="55">
        <f t="shared" si="42"/>
        <v>995</v>
      </c>
      <c r="AMA5" s="55">
        <f t="shared" si="42"/>
        <v>996</v>
      </c>
      <c r="AMB5" s="55">
        <f t="shared" si="42"/>
        <v>997</v>
      </c>
      <c r="AMC5" s="55">
        <f t="shared" si="42"/>
        <v>998</v>
      </c>
      <c r="AMD5" s="55">
        <f t="shared" si="42"/>
        <v>999</v>
      </c>
      <c r="AME5" s="55">
        <f t="shared" si="42"/>
        <v>1000</v>
      </c>
      <c r="AMF5" s="55">
        <f t="shared" si="42"/>
        <v>1001</v>
      </c>
      <c r="AMG5" s="55">
        <f t="shared" si="42"/>
        <v>1002</v>
      </c>
      <c r="AMH5" s="55">
        <f t="shared" si="42"/>
        <v>1003</v>
      </c>
      <c r="AMI5" s="55">
        <f t="shared" si="42"/>
        <v>1004</v>
      </c>
      <c r="AMJ5" s="55">
        <f t="shared" si="42"/>
        <v>1005</v>
      </c>
      <c r="AMK5" s="55">
        <f t="shared" si="42"/>
        <v>1006</v>
      </c>
      <c r="AML5" s="55">
        <f t="shared" si="42"/>
        <v>1007</v>
      </c>
      <c r="AMM5" s="55">
        <f t="shared" si="42"/>
        <v>1008</v>
      </c>
      <c r="AMN5" s="55">
        <f t="shared" si="42"/>
        <v>1009</v>
      </c>
      <c r="AMO5" s="55">
        <f t="shared" si="42"/>
        <v>1010</v>
      </c>
      <c r="AMP5" s="55">
        <f t="shared" si="42"/>
        <v>1011</v>
      </c>
      <c r="AMQ5" s="55">
        <f t="shared" si="42"/>
        <v>1012</v>
      </c>
      <c r="AMR5" s="55">
        <f t="shared" si="42"/>
        <v>1013</v>
      </c>
      <c r="AMS5" s="55">
        <f t="shared" si="42"/>
        <v>1014</v>
      </c>
      <c r="AMT5" s="55">
        <f t="shared" si="42"/>
        <v>1015</v>
      </c>
      <c r="AMU5" s="55">
        <f t="shared" si="42"/>
        <v>1016</v>
      </c>
      <c r="AMV5" s="55">
        <f t="shared" si="42"/>
        <v>1017</v>
      </c>
      <c r="AMW5" s="55">
        <f t="shared" si="42"/>
        <v>1018</v>
      </c>
      <c r="AMX5" s="55">
        <f t="shared" si="42"/>
        <v>1019</v>
      </c>
      <c r="AMY5" s="55">
        <f t="shared" si="42"/>
        <v>1020</v>
      </c>
      <c r="AMZ5" s="55">
        <f t="shared" si="42"/>
        <v>1021</v>
      </c>
      <c r="ANA5" s="55">
        <f t="shared" si="42"/>
        <v>1022</v>
      </c>
      <c r="ANB5" s="55">
        <f t="shared" si="42"/>
        <v>1023</v>
      </c>
      <c r="ANC5" s="55">
        <f t="shared" si="42"/>
        <v>1024</v>
      </c>
      <c r="AND5" s="55">
        <f t="shared" ref="AND5:APO5" si="43">INDEX($A$5:$BEU$5,1,COLUMN()-1)+1</f>
        <v>1025</v>
      </c>
      <c r="ANE5" s="55">
        <f t="shared" si="43"/>
        <v>1026</v>
      </c>
      <c r="ANF5" s="55">
        <f t="shared" si="43"/>
        <v>1027</v>
      </c>
      <c r="ANG5" s="55">
        <f t="shared" si="43"/>
        <v>1028</v>
      </c>
      <c r="ANH5" s="55">
        <f t="shared" si="43"/>
        <v>1029</v>
      </c>
      <c r="ANI5" s="55">
        <f t="shared" si="43"/>
        <v>1030</v>
      </c>
      <c r="ANJ5" s="55">
        <f t="shared" si="43"/>
        <v>1031</v>
      </c>
      <c r="ANK5" s="55">
        <f t="shared" si="43"/>
        <v>1032</v>
      </c>
      <c r="ANL5" s="55">
        <f t="shared" si="43"/>
        <v>1033</v>
      </c>
      <c r="ANM5" s="55">
        <f t="shared" si="43"/>
        <v>1034</v>
      </c>
      <c r="ANN5" s="55">
        <f t="shared" si="43"/>
        <v>1035</v>
      </c>
      <c r="ANO5" s="55">
        <f t="shared" si="43"/>
        <v>1036</v>
      </c>
      <c r="ANP5" s="55">
        <f t="shared" si="43"/>
        <v>1037</v>
      </c>
      <c r="ANQ5" s="55">
        <f t="shared" si="43"/>
        <v>1038</v>
      </c>
      <c r="ANR5" s="55">
        <f t="shared" si="43"/>
        <v>1039</v>
      </c>
      <c r="ANS5" s="55">
        <f t="shared" si="43"/>
        <v>1040</v>
      </c>
      <c r="ANT5" s="55">
        <f t="shared" si="43"/>
        <v>1041</v>
      </c>
      <c r="ANU5" s="55">
        <f t="shared" si="43"/>
        <v>1042</v>
      </c>
      <c r="ANV5" s="55">
        <f t="shared" si="43"/>
        <v>1043</v>
      </c>
      <c r="ANW5" s="55">
        <f t="shared" si="43"/>
        <v>1044</v>
      </c>
      <c r="ANX5" s="55">
        <f t="shared" si="43"/>
        <v>1045</v>
      </c>
      <c r="ANY5" s="55">
        <f t="shared" si="43"/>
        <v>1046</v>
      </c>
      <c r="ANZ5" s="55">
        <f t="shared" si="43"/>
        <v>1047</v>
      </c>
      <c r="AOA5" s="55">
        <f t="shared" si="43"/>
        <v>1048</v>
      </c>
      <c r="AOB5" s="55">
        <f t="shared" si="43"/>
        <v>1049</v>
      </c>
      <c r="AOC5" s="55">
        <f t="shared" si="43"/>
        <v>1050</v>
      </c>
      <c r="AOD5" s="55">
        <f t="shared" si="43"/>
        <v>1051</v>
      </c>
      <c r="AOE5" s="55">
        <f t="shared" si="43"/>
        <v>1052</v>
      </c>
      <c r="AOF5" s="55">
        <f t="shared" si="43"/>
        <v>1053</v>
      </c>
      <c r="AOG5" s="55">
        <f t="shared" si="43"/>
        <v>1054</v>
      </c>
      <c r="AOH5" s="55">
        <f t="shared" si="43"/>
        <v>1055</v>
      </c>
      <c r="AOI5" s="55">
        <f t="shared" si="43"/>
        <v>1056</v>
      </c>
      <c r="AOJ5" s="55">
        <f t="shared" si="43"/>
        <v>1057</v>
      </c>
      <c r="AOK5" s="55">
        <f t="shared" si="43"/>
        <v>1058</v>
      </c>
      <c r="AOL5" s="55">
        <f t="shared" si="43"/>
        <v>1059</v>
      </c>
      <c r="AOM5" s="55">
        <f t="shared" si="43"/>
        <v>1060</v>
      </c>
      <c r="AON5" s="55">
        <f t="shared" si="43"/>
        <v>1061</v>
      </c>
      <c r="AOO5" s="55">
        <f t="shared" si="43"/>
        <v>1062</v>
      </c>
      <c r="AOP5" s="55">
        <f t="shared" si="43"/>
        <v>1063</v>
      </c>
      <c r="AOQ5" s="55">
        <f t="shared" si="43"/>
        <v>1064</v>
      </c>
      <c r="AOR5" s="55">
        <f t="shared" si="43"/>
        <v>1065</v>
      </c>
      <c r="AOS5" s="55">
        <f t="shared" si="43"/>
        <v>1066</v>
      </c>
      <c r="AOT5" s="55">
        <f t="shared" si="43"/>
        <v>1067</v>
      </c>
      <c r="AOU5" s="55">
        <f t="shared" si="43"/>
        <v>1068</v>
      </c>
      <c r="AOV5" s="55">
        <f t="shared" si="43"/>
        <v>1069</v>
      </c>
      <c r="AOW5" s="55">
        <f t="shared" si="43"/>
        <v>1070</v>
      </c>
      <c r="AOX5" s="55">
        <f t="shared" si="43"/>
        <v>1071</v>
      </c>
      <c r="AOY5" s="55">
        <f t="shared" si="43"/>
        <v>1072</v>
      </c>
      <c r="AOZ5" s="55">
        <f t="shared" si="43"/>
        <v>1073</v>
      </c>
      <c r="APA5" s="55">
        <f t="shared" si="43"/>
        <v>1074</v>
      </c>
      <c r="APB5" s="55">
        <f t="shared" si="43"/>
        <v>1075</v>
      </c>
      <c r="APC5" s="55">
        <f t="shared" si="43"/>
        <v>1076</v>
      </c>
      <c r="APD5" s="55">
        <f t="shared" si="43"/>
        <v>1077</v>
      </c>
      <c r="APE5" s="55">
        <f t="shared" si="43"/>
        <v>1078</v>
      </c>
      <c r="APF5" s="55">
        <f t="shared" si="43"/>
        <v>1079</v>
      </c>
      <c r="APG5" s="55">
        <f t="shared" si="43"/>
        <v>1080</v>
      </c>
      <c r="APH5" s="55">
        <f t="shared" si="43"/>
        <v>1081</v>
      </c>
      <c r="API5" s="55">
        <f t="shared" si="43"/>
        <v>1082</v>
      </c>
      <c r="APJ5" s="55">
        <f t="shared" si="43"/>
        <v>1083</v>
      </c>
      <c r="APK5" s="55">
        <f t="shared" si="43"/>
        <v>1084</v>
      </c>
      <c r="APL5" s="55">
        <f t="shared" si="43"/>
        <v>1085</v>
      </c>
      <c r="APM5" s="55">
        <f t="shared" si="43"/>
        <v>1086</v>
      </c>
      <c r="APN5" s="55">
        <f t="shared" si="43"/>
        <v>1087</v>
      </c>
      <c r="APO5" s="55">
        <f t="shared" si="43"/>
        <v>1088</v>
      </c>
      <c r="APP5" s="55">
        <f t="shared" ref="APP5:ASA5" si="44">INDEX($A$5:$BEU$5,1,COLUMN()-1)+1</f>
        <v>1089</v>
      </c>
      <c r="APQ5" s="55">
        <f t="shared" si="44"/>
        <v>1090</v>
      </c>
      <c r="APR5" s="55">
        <f t="shared" si="44"/>
        <v>1091</v>
      </c>
      <c r="APS5" s="55">
        <f t="shared" si="44"/>
        <v>1092</v>
      </c>
      <c r="APT5" s="55">
        <f t="shared" si="44"/>
        <v>1093</v>
      </c>
      <c r="APU5" s="55">
        <f t="shared" si="44"/>
        <v>1094</v>
      </c>
      <c r="APV5" s="55">
        <f t="shared" si="44"/>
        <v>1095</v>
      </c>
      <c r="APW5" s="55">
        <f t="shared" si="44"/>
        <v>1096</v>
      </c>
      <c r="APX5" s="55">
        <f t="shared" si="44"/>
        <v>1097</v>
      </c>
      <c r="APY5" s="55">
        <f t="shared" si="44"/>
        <v>1098</v>
      </c>
      <c r="APZ5" s="55">
        <f t="shared" si="44"/>
        <v>1099</v>
      </c>
      <c r="AQA5" s="55">
        <f t="shared" si="44"/>
        <v>1100</v>
      </c>
      <c r="AQB5" s="55">
        <f t="shared" si="44"/>
        <v>1101</v>
      </c>
      <c r="AQC5" s="55">
        <f t="shared" si="44"/>
        <v>1102</v>
      </c>
      <c r="AQD5" s="55">
        <f t="shared" si="44"/>
        <v>1103</v>
      </c>
      <c r="AQE5" s="55">
        <f t="shared" si="44"/>
        <v>1104</v>
      </c>
      <c r="AQF5" s="55">
        <f t="shared" si="44"/>
        <v>1105</v>
      </c>
      <c r="AQG5" s="55">
        <f t="shared" si="44"/>
        <v>1106</v>
      </c>
      <c r="AQH5" s="55">
        <f t="shared" si="44"/>
        <v>1107</v>
      </c>
      <c r="AQI5" s="55">
        <f t="shared" si="44"/>
        <v>1108</v>
      </c>
      <c r="AQJ5" s="55">
        <f t="shared" si="44"/>
        <v>1109</v>
      </c>
      <c r="AQK5" s="55">
        <f t="shared" si="44"/>
        <v>1110</v>
      </c>
      <c r="AQL5" s="55">
        <f t="shared" si="44"/>
        <v>1111</v>
      </c>
      <c r="AQM5" s="55">
        <f t="shared" si="44"/>
        <v>1112</v>
      </c>
      <c r="AQN5" s="55">
        <f t="shared" si="44"/>
        <v>1113</v>
      </c>
      <c r="AQO5" s="55">
        <f t="shared" si="44"/>
        <v>1114</v>
      </c>
      <c r="AQP5" s="55">
        <f t="shared" si="44"/>
        <v>1115</v>
      </c>
      <c r="AQQ5" s="55">
        <f t="shared" si="44"/>
        <v>1116</v>
      </c>
      <c r="AQR5" s="55">
        <f t="shared" si="44"/>
        <v>1117</v>
      </c>
      <c r="AQS5" s="55">
        <f t="shared" si="44"/>
        <v>1118</v>
      </c>
      <c r="AQT5" s="55">
        <f t="shared" si="44"/>
        <v>1119</v>
      </c>
      <c r="AQU5" s="55">
        <f t="shared" si="44"/>
        <v>1120</v>
      </c>
      <c r="AQV5" s="55">
        <f t="shared" si="44"/>
        <v>1121</v>
      </c>
      <c r="AQW5" s="55">
        <f t="shared" si="44"/>
        <v>1122</v>
      </c>
      <c r="AQX5" s="55">
        <f t="shared" si="44"/>
        <v>1123</v>
      </c>
      <c r="AQY5" s="55">
        <f t="shared" si="44"/>
        <v>1124</v>
      </c>
      <c r="AQZ5" s="55">
        <f t="shared" si="44"/>
        <v>1125</v>
      </c>
      <c r="ARA5" s="55">
        <f t="shared" si="44"/>
        <v>1126</v>
      </c>
      <c r="ARB5" s="55">
        <f t="shared" si="44"/>
        <v>1127</v>
      </c>
      <c r="ARC5" s="55">
        <f t="shared" si="44"/>
        <v>1128</v>
      </c>
      <c r="ARD5" s="55">
        <f t="shared" si="44"/>
        <v>1129</v>
      </c>
      <c r="ARE5" s="55">
        <f t="shared" si="44"/>
        <v>1130</v>
      </c>
      <c r="ARF5" s="55">
        <f t="shared" si="44"/>
        <v>1131</v>
      </c>
      <c r="ARG5" s="55">
        <f t="shared" si="44"/>
        <v>1132</v>
      </c>
      <c r="ARH5" s="55">
        <f t="shared" si="44"/>
        <v>1133</v>
      </c>
      <c r="ARI5" s="55">
        <f t="shared" si="44"/>
        <v>1134</v>
      </c>
      <c r="ARJ5" s="55">
        <f t="shared" si="44"/>
        <v>1135</v>
      </c>
      <c r="ARK5" s="55">
        <f t="shared" si="44"/>
        <v>1136</v>
      </c>
      <c r="ARL5" s="55">
        <f t="shared" si="44"/>
        <v>1137</v>
      </c>
      <c r="ARM5" s="55">
        <f t="shared" si="44"/>
        <v>1138</v>
      </c>
      <c r="ARN5" s="55">
        <f t="shared" si="44"/>
        <v>1139</v>
      </c>
      <c r="ARO5" s="55">
        <f t="shared" si="44"/>
        <v>1140</v>
      </c>
      <c r="ARP5" s="55">
        <f t="shared" si="44"/>
        <v>1141</v>
      </c>
      <c r="ARQ5" s="55">
        <f t="shared" si="44"/>
        <v>1142</v>
      </c>
      <c r="ARR5" s="55">
        <f t="shared" si="44"/>
        <v>1143</v>
      </c>
      <c r="ARS5" s="55">
        <f t="shared" si="44"/>
        <v>1144</v>
      </c>
      <c r="ART5" s="55">
        <f t="shared" si="44"/>
        <v>1145</v>
      </c>
      <c r="ARU5" s="55">
        <f t="shared" si="44"/>
        <v>1146</v>
      </c>
      <c r="ARV5" s="55">
        <f t="shared" si="44"/>
        <v>1147</v>
      </c>
      <c r="ARW5" s="55">
        <f t="shared" si="44"/>
        <v>1148</v>
      </c>
      <c r="ARX5" s="55">
        <f t="shared" si="44"/>
        <v>1149</v>
      </c>
      <c r="ARY5" s="55">
        <f t="shared" si="44"/>
        <v>1150</v>
      </c>
      <c r="ARZ5" s="55">
        <f t="shared" si="44"/>
        <v>1151</v>
      </c>
      <c r="ASA5" s="55">
        <f t="shared" si="44"/>
        <v>1152</v>
      </c>
      <c r="ASB5" s="55">
        <f t="shared" ref="ASB5:AUM5" si="45">INDEX($A$5:$BEU$5,1,COLUMN()-1)+1</f>
        <v>1153</v>
      </c>
      <c r="ASC5" s="55">
        <f t="shared" si="45"/>
        <v>1154</v>
      </c>
      <c r="ASD5" s="55">
        <f t="shared" si="45"/>
        <v>1155</v>
      </c>
      <c r="ASE5" s="55">
        <f t="shared" si="45"/>
        <v>1156</v>
      </c>
      <c r="ASF5" s="55">
        <f t="shared" si="45"/>
        <v>1157</v>
      </c>
      <c r="ASG5" s="55">
        <f t="shared" si="45"/>
        <v>1158</v>
      </c>
      <c r="ASH5" s="55">
        <f t="shared" si="45"/>
        <v>1159</v>
      </c>
      <c r="ASI5" s="55">
        <f t="shared" si="45"/>
        <v>1160</v>
      </c>
      <c r="ASJ5" s="55">
        <f t="shared" si="45"/>
        <v>1161</v>
      </c>
      <c r="ASK5" s="55">
        <f t="shared" si="45"/>
        <v>1162</v>
      </c>
      <c r="ASL5" s="55">
        <f t="shared" si="45"/>
        <v>1163</v>
      </c>
      <c r="ASM5" s="55">
        <f t="shared" si="45"/>
        <v>1164</v>
      </c>
      <c r="ASN5" s="55">
        <f t="shared" si="45"/>
        <v>1165</v>
      </c>
      <c r="ASO5" s="55">
        <f t="shared" si="45"/>
        <v>1166</v>
      </c>
      <c r="ASP5" s="55">
        <f t="shared" si="45"/>
        <v>1167</v>
      </c>
      <c r="ASQ5" s="55">
        <f t="shared" si="45"/>
        <v>1168</v>
      </c>
      <c r="ASR5" s="55">
        <f t="shared" si="45"/>
        <v>1169</v>
      </c>
      <c r="ASS5" s="55">
        <f t="shared" si="45"/>
        <v>1170</v>
      </c>
      <c r="AST5" s="55">
        <f t="shared" si="45"/>
        <v>1171</v>
      </c>
      <c r="ASU5" s="55">
        <f t="shared" si="45"/>
        <v>1172</v>
      </c>
      <c r="ASV5" s="55">
        <f t="shared" si="45"/>
        <v>1173</v>
      </c>
      <c r="ASW5" s="55">
        <f t="shared" si="45"/>
        <v>1174</v>
      </c>
      <c r="ASX5" s="55">
        <f t="shared" si="45"/>
        <v>1175</v>
      </c>
      <c r="ASY5" s="55">
        <f t="shared" si="45"/>
        <v>1176</v>
      </c>
      <c r="ASZ5" s="55">
        <f t="shared" si="45"/>
        <v>1177</v>
      </c>
      <c r="ATA5" s="55">
        <f t="shared" si="45"/>
        <v>1178</v>
      </c>
      <c r="ATB5" s="55">
        <f t="shared" si="45"/>
        <v>1179</v>
      </c>
      <c r="ATC5" s="55">
        <f t="shared" si="45"/>
        <v>1180</v>
      </c>
      <c r="ATD5" s="55">
        <f t="shared" si="45"/>
        <v>1181</v>
      </c>
      <c r="ATE5" s="55">
        <f t="shared" si="45"/>
        <v>1182</v>
      </c>
      <c r="ATF5" s="55">
        <f t="shared" si="45"/>
        <v>1183</v>
      </c>
      <c r="ATG5" s="55">
        <f t="shared" si="45"/>
        <v>1184</v>
      </c>
      <c r="ATH5" s="55">
        <f t="shared" si="45"/>
        <v>1185</v>
      </c>
      <c r="ATI5" s="55">
        <f t="shared" si="45"/>
        <v>1186</v>
      </c>
      <c r="ATJ5" s="55">
        <f t="shared" si="45"/>
        <v>1187</v>
      </c>
      <c r="ATK5" s="55">
        <f t="shared" si="45"/>
        <v>1188</v>
      </c>
      <c r="ATL5" s="55">
        <f t="shared" si="45"/>
        <v>1189</v>
      </c>
      <c r="ATM5" s="55">
        <f t="shared" si="45"/>
        <v>1190</v>
      </c>
      <c r="ATN5" s="55">
        <f t="shared" si="45"/>
        <v>1191</v>
      </c>
      <c r="ATO5" s="55">
        <f t="shared" si="45"/>
        <v>1192</v>
      </c>
      <c r="ATP5" s="55">
        <f t="shared" si="45"/>
        <v>1193</v>
      </c>
      <c r="ATQ5" s="55">
        <f t="shared" si="45"/>
        <v>1194</v>
      </c>
      <c r="ATR5" s="55">
        <f t="shared" si="45"/>
        <v>1195</v>
      </c>
      <c r="ATS5" s="55">
        <f t="shared" si="45"/>
        <v>1196</v>
      </c>
      <c r="ATT5" s="55">
        <f t="shared" si="45"/>
        <v>1197</v>
      </c>
      <c r="ATU5" s="55">
        <f t="shared" si="45"/>
        <v>1198</v>
      </c>
      <c r="ATV5" s="55">
        <f t="shared" si="45"/>
        <v>1199</v>
      </c>
      <c r="ATW5" s="55">
        <f t="shared" si="45"/>
        <v>1200</v>
      </c>
      <c r="ATX5" s="55">
        <f t="shared" si="45"/>
        <v>1201</v>
      </c>
      <c r="ATY5" s="55">
        <f t="shared" si="45"/>
        <v>1202</v>
      </c>
      <c r="ATZ5" s="55">
        <f t="shared" si="45"/>
        <v>1203</v>
      </c>
      <c r="AUA5" s="55">
        <f t="shared" si="45"/>
        <v>1204</v>
      </c>
      <c r="AUB5" s="55">
        <f t="shared" si="45"/>
        <v>1205</v>
      </c>
      <c r="AUC5" s="55">
        <f t="shared" si="45"/>
        <v>1206</v>
      </c>
      <c r="AUD5" s="55">
        <f t="shared" si="45"/>
        <v>1207</v>
      </c>
      <c r="AUE5" s="55">
        <f t="shared" si="45"/>
        <v>1208</v>
      </c>
      <c r="AUF5" s="55">
        <f t="shared" si="45"/>
        <v>1209</v>
      </c>
      <c r="AUG5" s="55">
        <f t="shared" si="45"/>
        <v>1210</v>
      </c>
      <c r="AUH5" s="55">
        <f t="shared" si="45"/>
        <v>1211</v>
      </c>
      <c r="AUI5" s="55">
        <f t="shared" si="45"/>
        <v>1212</v>
      </c>
      <c r="AUJ5" s="55">
        <f t="shared" si="45"/>
        <v>1213</v>
      </c>
      <c r="AUK5" s="55">
        <f t="shared" si="45"/>
        <v>1214</v>
      </c>
      <c r="AUL5" s="55">
        <f t="shared" si="45"/>
        <v>1215</v>
      </c>
      <c r="AUM5" s="55">
        <f t="shared" si="45"/>
        <v>1216</v>
      </c>
      <c r="AUN5" s="55">
        <f t="shared" ref="AUN5:AWY5" si="46">INDEX($A$5:$BEU$5,1,COLUMN()-1)+1</f>
        <v>1217</v>
      </c>
      <c r="AUO5" s="55">
        <f t="shared" si="46"/>
        <v>1218</v>
      </c>
      <c r="AUP5" s="55">
        <f t="shared" si="46"/>
        <v>1219</v>
      </c>
      <c r="AUQ5" s="55">
        <f t="shared" si="46"/>
        <v>1220</v>
      </c>
      <c r="AUR5" s="55">
        <f t="shared" si="46"/>
        <v>1221</v>
      </c>
      <c r="AUS5" s="55">
        <f t="shared" si="46"/>
        <v>1222</v>
      </c>
      <c r="AUT5" s="55">
        <f t="shared" si="46"/>
        <v>1223</v>
      </c>
      <c r="AUU5" s="55">
        <f t="shared" si="46"/>
        <v>1224</v>
      </c>
      <c r="AUV5" s="55">
        <f t="shared" si="46"/>
        <v>1225</v>
      </c>
      <c r="AUW5" s="55">
        <f t="shared" si="46"/>
        <v>1226</v>
      </c>
      <c r="AUX5" s="55">
        <f t="shared" si="46"/>
        <v>1227</v>
      </c>
      <c r="AUY5" s="55">
        <f t="shared" si="46"/>
        <v>1228</v>
      </c>
      <c r="AUZ5" s="55">
        <f t="shared" si="46"/>
        <v>1229</v>
      </c>
      <c r="AVA5" s="55">
        <f t="shared" si="46"/>
        <v>1230</v>
      </c>
      <c r="AVB5" s="55">
        <f t="shared" si="46"/>
        <v>1231</v>
      </c>
      <c r="AVC5" s="55">
        <f t="shared" si="46"/>
        <v>1232</v>
      </c>
      <c r="AVD5" s="55">
        <f t="shared" si="46"/>
        <v>1233</v>
      </c>
      <c r="AVE5" s="55">
        <f t="shared" si="46"/>
        <v>1234</v>
      </c>
      <c r="AVF5" s="55">
        <f t="shared" si="46"/>
        <v>1235</v>
      </c>
      <c r="AVG5" s="55">
        <f t="shared" si="46"/>
        <v>1236</v>
      </c>
      <c r="AVH5" s="55">
        <f t="shared" si="46"/>
        <v>1237</v>
      </c>
      <c r="AVI5" s="55">
        <f t="shared" si="46"/>
        <v>1238</v>
      </c>
      <c r="AVJ5" s="55">
        <f t="shared" si="46"/>
        <v>1239</v>
      </c>
      <c r="AVK5" s="55">
        <f t="shared" si="46"/>
        <v>1240</v>
      </c>
      <c r="AVL5" s="55">
        <f t="shared" si="46"/>
        <v>1241</v>
      </c>
      <c r="AVM5" s="55">
        <f t="shared" si="46"/>
        <v>1242</v>
      </c>
      <c r="AVN5" s="55">
        <f t="shared" si="46"/>
        <v>1243</v>
      </c>
      <c r="AVO5" s="55">
        <f t="shared" si="46"/>
        <v>1244</v>
      </c>
      <c r="AVP5" s="55">
        <f t="shared" si="46"/>
        <v>1245</v>
      </c>
      <c r="AVQ5" s="55">
        <f t="shared" si="46"/>
        <v>1246</v>
      </c>
      <c r="AVR5" s="55">
        <f t="shared" si="46"/>
        <v>1247</v>
      </c>
      <c r="AVS5" s="55">
        <f t="shared" si="46"/>
        <v>1248</v>
      </c>
      <c r="AVT5" s="55">
        <f t="shared" si="46"/>
        <v>1249</v>
      </c>
      <c r="AVU5" s="55">
        <f t="shared" si="46"/>
        <v>1250</v>
      </c>
      <c r="AVV5" s="55">
        <f t="shared" si="46"/>
        <v>1251</v>
      </c>
      <c r="AVW5" s="55">
        <f t="shared" si="46"/>
        <v>1252</v>
      </c>
      <c r="AVX5" s="55">
        <f t="shared" si="46"/>
        <v>1253</v>
      </c>
      <c r="AVY5" s="55">
        <f t="shared" si="46"/>
        <v>1254</v>
      </c>
      <c r="AVZ5" s="55">
        <f t="shared" si="46"/>
        <v>1255</v>
      </c>
      <c r="AWA5" s="55">
        <f t="shared" si="46"/>
        <v>1256</v>
      </c>
      <c r="AWB5" s="55">
        <f t="shared" si="46"/>
        <v>1257</v>
      </c>
      <c r="AWC5" s="55">
        <f t="shared" si="46"/>
        <v>1258</v>
      </c>
      <c r="AWD5" s="55">
        <f t="shared" si="46"/>
        <v>1259</v>
      </c>
      <c r="AWE5" s="55">
        <f t="shared" si="46"/>
        <v>1260</v>
      </c>
      <c r="AWF5" s="55">
        <f t="shared" si="46"/>
        <v>1261</v>
      </c>
      <c r="AWG5" s="55">
        <f t="shared" si="46"/>
        <v>1262</v>
      </c>
      <c r="AWH5" s="55">
        <f t="shared" si="46"/>
        <v>1263</v>
      </c>
      <c r="AWI5" s="55">
        <f t="shared" si="46"/>
        <v>1264</v>
      </c>
      <c r="AWJ5" s="55">
        <f t="shared" si="46"/>
        <v>1265</v>
      </c>
      <c r="AWK5" s="55">
        <f t="shared" si="46"/>
        <v>1266</v>
      </c>
      <c r="AWL5" s="55">
        <f t="shared" si="46"/>
        <v>1267</v>
      </c>
      <c r="AWM5" s="55">
        <f t="shared" si="46"/>
        <v>1268</v>
      </c>
      <c r="AWN5" s="55">
        <f t="shared" si="46"/>
        <v>1269</v>
      </c>
      <c r="AWO5" s="55">
        <f t="shared" si="46"/>
        <v>1270</v>
      </c>
      <c r="AWP5" s="55">
        <f t="shared" si="46"/>
        <v>1271</v>
      </c>
      <c r="AWQ5" s="55">
        <f t="shared" si="46"/>
        <v>1272</v>
      </c>
      <c r="AWR5" s="55">
        <f t="shared" si="46"/>
        <v>1273</v>
      </c>
      <c r="AWS5" s="55">
        <f t="shared" si="46"/>
        <v>1274</v>
      </c>
      <c r="AWT5" s="55">
        <f t="shared" si="46"/>
        <v>1275</v>
      </c>
      <c r="AWU5" s="55">
        <f t="shared" si="46"/>
        <v>1276</v>
      </c>
      <c r="AWV5" s="55">
        <f t="shared" si="46"/>
        <v>1277</v>
      </c>
      <c r="AWW5" s="55">
        <f t="shared" si="46"/>
        <v>1278</v>
      </c>
      <c r="AWX5" s="55">
        <f t="shared" si="46"/>
        <v>1279</v>
      </c>
      <c r="AWY5" s="55">
        <f t="shared" si="46"/>
        <v>1280</v>
      </c>
      <c r="AWZ5" s="55">
        <f t="shared" ref="AWZ5:AZK5" si="47">INDEX($A$5:$BEU$5,1,COLUMN()-1)+1</f>
        <v>1281</v>
      </c>
      <c r="AXA5" s="55">
        <f t="shared" si="47"/>
        <v>1282</v>
      </c>
      <c r="AXB5" s="55">
        <f t="shared" si="47"/>
        <v>1283</v>
      </c>
      <c r="AXC5" s="55">
        <f t="shared" si="47"/>
        <v>1284</v>
      </c>
      <c r="AXD5" s="55">
        <f t="shared" si="47"/>
        <v>1285</v>
      </c>
      <c r="AXE5" s="55">
        <f t="shared" si="47"/>
        <v>1286</v>
      </c>
      <c r="AXF5" s="55">
        <f t="shared" si="47"/>
        <v>1287</v>
      </c>
      <c r="AXG5" s="55">
        <f t="shared" si="47"/>
        <v>1288</v>
      </c>
      <c r="AXH5" s="55">
        <f t="shared" si="47"/>
        <v>1289</v>
      </c>
      <c r="AXI5" s="55">
        <f t="shared" si="47"/>
        <v>1290</v>
      </c>
      <c r="AXJ5" s="55">
        <f t="shared" si="47"/>
        <v>1291</v>
      </c>
      <c r="AXK5" s="55">
        <f t="shared" si="47"/>
        <v>1292</v>
      </c>
      <c r="AXL5" s="55">
        <f t="shared" si="47"/>
        <v>1293</v>
      </c>
      <c r="AXM5" s="55">
        <f t="shared" si="47"/>
        <v>1294</v>
      </c>
      <c r="AXN5" s="55">
        <f t="shared" si="47"/>
        <v>1295</v>
      </c>
      <c r="AXO5" s="55">
        <f t="shared" si="47"/>
        <v>1296</v>
      </c>
      <c r="AXP5" s="55">
        <f t="shared" si="47"/>
        <v>1297</v>
      </c>
      <c r="AXQ5" s="55">
        <f t="shared" si="47"/>
        <v>1298</v>
      </c>
      <c r="AXR5" s="55">
        <f t="shared" si="47"/>
        <v>1299</v>
      </c>
      <c r="AXS5" s="55">
        <f t="shared" si="47"/>
        <v>1300</v>
      </c>
      <c r="AXT5" s="55">
        <f t="shared" si="47"/>
        <v>1301</v>
      </c>
      <c r="AXU5" s="55">
        <f t="shared" si="47"/>
        <v>1302</v>
      </c>
      <c r="AXV5" s="55">
        <f t="shared" si="47"/>
        <v>1303</v>
      </c>
      <c r="AXW5" s="55">
        <f t="shared" si="47"/>
        <v>1304</v>
      </c>
      <c r="AXX5" s="55">
        <f t="shared" si="47"/>
        <v>1305</v>
      </c>
      <c r="AXY5" s="55">
        <f t="shared" si="47"/>
        <v>1306</v>
      </c>
      <c r="AXZ5" s="55">
        <f t="shared" si="47"/>
        <v>1307</v>
      </c>
      <c r="AYA5" s="55">
        <f t="shared" si="47"/>
        <v>1308</v>
      </c>
      <c r="AYB5" s="55">
        <f t="shared" si="47"/>
        <v>1309</v>
      </c>
      <c r="AYC5" s="55">
        <f t="shared" si="47"/>
        <v>1310</v>
      </c>
      <c r="AYD5" s="55">
        <f t="shared" si="47"/>
        <v>1311</v>
      </c>
      <c r="AYE5" s="55">
        <f t="shared" si="47"/>
        <v>1312</v>
      </c>
      <c r="AYF5" s="55">
        <f t="shared" si="47"/>
        <v>1313</v>
      </c>
      <c r="AYG5" s="55">
        <f t="shared" si="47"/>
        <v>1314</v>
      </c>
      <c r="AYH5" s="55">
        <f t="shared" si="47"/>
        <v>1315</v>
      </c>
      <c r="AYI5" s="55">
        <f t="shared" si="47"/>
        <v>1316</v>
      </c>
      <c r="AYJ5" s="55">
        <f t="shared" si="47"/>
        <v>1317</v>
      </c>
      <c r="AYK5" s="55">
        <f t="shared" si="47"/>
        <v>1318</v>
      </c>
      <c r="AYL5" s="55">
        <f t="shared" si="47"/>
        <v>1319</v>
      </c>
      <c r="AYM5" s="55">
        <f t="shared" si="47"/>
        <v>1320</v>
      </c>
      <c r="AYN5" s="55">
        <f t="shared" si="47"/>
        <v>1321</v>
      </c>
      <c r="AYO5" s="55">
        <f t="shared" si="47"/>
        <v>1322</v>
      </c>
      <c r="AYP5" s="55">
        <f t="shared" si="47"/>
        <v>1323</v>
      </c>
      <c r="AYQ5" s="55">
        <f t="shared" si="47"/>
        <v>1324</v>
      </c>
      <c r="AYR5" s="55">
        <f t="shared" si="47"/>
        <v>1325</v>
      </c>
      <c r="AYS5" s="55">
        <f t="shared" si="47"/>
        <v>1326</v>
      </c>
      <c r="AYT5" s="55">
        <f t="shared" si="47"/>
        <v>1327</v>
      </c>
      <c r="AYU5" s="55">
        <f t="shared" si="47"/>
        <v>1328</v>
      </c>
      <c r="AYV5" s="55">
        <f t="shared" si="47"/>
        <v>1329</v>
      </c>
      <c r="AYW5" s="55">
        <f t="shared" si="47"/>
        <v>1330</v>
      </c>
      <c r="AYX5" s="55">
        <f t="shared" si="47"/>
        <v>1331</v>
      </c>
      <c r="AYY5" s="55">
        <f t="shared" si="47"/>
        <v>1332</v>
      </c>
      <c r="AYZ5" s="55">
        <f t="shared" si="47"/>
        <v>1333</v>
      </c>
      <c r="AZA5" s="55">
        <f t="shared" si="47"/>
        <v>1334</v>
      </c>
      <c r="AZB5" s="55">
        <f t="shared" si="47"/>
        <v>1335</v>
      </c>
      <c r="AZC5" s="55">
        <f t="shared" si="47"/>
        <v>1336</v>
      </c>
      <c r="AZD5" s="55">
        <f t="shared" si="47"/>
        <v>1337</v>
      </c>
      <c r="AZE5" s="55">
        <f t="shared" si="47"/>
        <v>1338</v>
      </c>
      <c r="AZF5" s="55">
        <f t="shared" si="47"/>
        <v>1339</v>
      </c>
      <c r="AZG5" s="55">
        <f t="shared" si="47"/>
        <v>1340</v>
      </c>
      <c r="AZH5" s="55">
        <f t="shared" si="47"/>
        <v>1341</v>
      </c>
      <c r="AZI5" s="55">
        <f t="shared" si="47"/>
        <v>1342</v>
      </c>
      <c r="AZJ5" s="55">
        <f t="shared" si="47"/>
        <v>1343</v>
      </c>
      <c r="AZK5" s="55">
        <f t="shared" si="47"/>
        <v>1344</v>
      </c>
      <c r="AZL5" s="55">
        <f t="shared" ref="AZL5:BBW5" si="48">INDEX($A$5:$BEU$5,1,COLUMN()-1)+1</f>
        <v>1345</v>
      </c>
      <c r="AZM5" s="55">
        <f t="shared" si="48"/>
        <v>1346</v>
      </c>
      <c r="AZN5" s="55">
        <f t="shared" si="48"/>
        <v>1347</v>
      </c>
      <c r="AZO5" s="55">
        <f t="shared" si="48"/>
        <v>1348</v>
      </c>
      <c r="AZP5" s="55">
        <f t="shared" si="48"/>
        <v>1349</v>
      </c>
      <c r="AZQ5" s="55">
        <f t="shared" si="48"/>
        <v>1350</v>
      </c>
      <c r="AZR5" s="55">
        <f t="shared" si="48"/>
        <v>1351</v>
      </c>
      <c r="AZS5" s="55">
        <f t="shared" si="48"/>
        <v>1352</v>
      </c>
      <c r="AZT5" s="55">
        <f t="shared" si="48"/>
        <v>1353</v>
      </c>
      <c r="AZU5" s="55">
        <f t="shared" si="48"/>
        <v>1354</v>
      </c>
      <c r="AZV5" s="55">
        <f t="shared" si="48"/>
        <v>1355</v>
      </c>
      <c r="AZW5" s="55">
        <f t="shared" si="48"/>
        <v>1356</v>
      </c>
      <c r="AZX5" s="55">
        <f t="shared" si="48"/>
        <v>1357</v>
      </c>
      <c r="AZY5" s="55">
        <f t="shared" si="48"/>
        <v>1358</v>
      </c>
      <c r="AZZ5" s="55">
        <f t="shared" si="48"/>
        <v>1359</v>
      </c>
      <c r="BAA5" s="55">
        <f t="shared" si="48"/>
        <v>1360</v>
      </c>
      <c r="BAB5" s="55">
        <f t="shared" si="48"/>
        <v>1361</v>
      </c>
      <c r="BAC5" s="55">
        <f t="shared" si="48"/>
        <v>1362</v>
      </c>
      <c r="BAD5" s="55">
        <f t="shared" si="48"/>
        <v>1363</v>
      </c>
      <c r="BAE5" s="55">
        <f t="shared" si="48"/>
        <v>1364</v>
      </c>
      <c r="BAF5" s="55">
        <f t="shared" si="48"/>
        <v>1365</v>
      </c>
      <c r="BAG5" s="55">
        <f t="shared" si="48"/>
        <v>1366</v>
      </c>
      <c r="BAH5" s="55">
        <f t="shared" si="48"/>
        <v>1367</v>
      </c>
      <c r="BAI5" s="55">
        <f t="shared" si="48"/>
        <v>1368</v>
      </c>
      <c r="BAJ5" s="55">
        <f t="shared" si="48"/>
        <v>1369</v>
      </c>
      <c r="BAK5" s="55">
        <f t="shared" si="48"/>
        <v>1370</v>
      </c>
      <c r="BAL5" s="55">
        <f t="shared" si="48"/>
        <v>1371</v>
      </c>
      <c r="BAM5" s="55">
        <f t="shared" si="48"/>
        <v>1372</v>
      </c>
      <c r="BAN5" s="55">
        <f t="shared" si="48"/>
        <v>1373</v>
      </c>
      <c r="BAO5" s="55">
        <f t="shared" si="48"/>
        <v>1374</v>
      </c>
      <c r="BAP5" s="55">
        <f t="shared" si="48"/>
        <v>1375</v>
      </c>
      <c r="BAQ5" s="55">
        <f t="shared" si="48"/>
        <v>1376</v>
      </c>
      <c r="BAR5" s="55">
        <f t="shared" si="48"/>
        <v>1377</v>
      </c>
      <c r="BAS5" s="55">
        <f t="shared" si="48"/>
        <v>1378</v>
      </c>
      <c r="BAT5" s="55">
        <f t="shared" si="48"/>
        <v>1379</v>
      </c>
      <c r="BAU5" s="55">
        <f t="shared" si="48"/>
        <v>1380</v>
      </c>
      <c r="BAV5" s="55">
        <f t="shared" si="48"/>
        <v>1381</v>
      </c>
      <c r="BAW5" s="55">
        <f t="shared" si="48"/>
        <v>1382</v>
      </c>
      <c r="BAX5" s="55">
        <f t="shared" si="48"/>
        <v>1383</v>
      </c>
      <c r="BAY5" s="55">
        <f t="shared" si="48"/>
        <v>1384</v>
      </c>
      <c r="BAZ5" s="55">
        <f t="shared" si="48"/>
        <v>1385</v>
      </c>
      <c r="BBA5" s="55">
        <f t="shared" si="48"/>
        <v>1386</v>
      </c>
      <c r="BBB5" s="55">
        <f t="shared" si="48"/>
        <v>1387</v>
      </c>
      <c r="BBC5" s="55">
        <f t="shared" si="48"/>
        <v>1388</v>
      </c>
      <c r="BBD5" s="55">
        <f t="shared" si="48"/>
        <v>1389</v>
      </c>
      <c r="BBE5" s="55">
        <f t="shared" si="48"/>
        <v>1390</v>
      </c>
      <c r="BBF5" s="55">
        <f t="shared" si="48"/>
        <v>1391</v>
      </c>
      <c r="BBG5" s="55">
        <f t="shared" si="48"/>
        <v>1392</v>
      </c>
      <c r="BBH5" s="55">
        <f t="shared" si="48"/>
        <v>1393</v>
      </c>
      <c r="BBI5" s="55">
        <f t="shared" si="48"/>
        <v>1394</v>
      </c>
      <c r="BBJ5" s="55">
        <f t="shared" si="48"/>
        <v>1395</v>
      </c>
      <c r="BBK5" s="55">
        <f t="shared" si="48"/>
        <v>1396</v>
      </c>
      <c r="BBL5" s="55">
        <f t="shared" si="48"/>
        <v>1397</v>
      </c>
      <c r="BBM5" s="55">
        <f t="shared" si="48"/>
        <v>1398</v>
      </c>
      <c r="BBN5" s="55">
        <f t="shared" si="48"/>
        <v>1399</v>
      </c>
      <c r="BBO5" s="55">
        <f t="shared" si="48"/>
        <v>1400</v>
      </c>
      <c r="BBP5" s="55">
        <f t="shared" si="48"/>
        <v>1401</v>
      </c>
      <c r="BBQ5" s="55">
        <f t="shared" si="48"/>
        <v>1402</v>
      </c>
      <c r="BBR5" s="55">
        <f t="shared" si="48"/>
        <v>1403</v>
      </c>
      <c r="BBS5" s="55">
        <f t="shared" si="48"/>
        <v>1404</v>
      </c>
      <c r="BBT5" s="55">
        <f t="shared" si="48"/>
        <v>1405</v>
      </c>
      <c r="BBU5" s="55">
        <f t="shared" si="48"/>
        <v>1406</v>
      </c>
      <c r="BBV5" s="55">
        <f t="shared" si="48"/>
        <v>1407</v>
      </c>
      <c r="BBW5" s="55">
        <f t="shared" si="48"/>
        <v>1408</v>
      </c>
      <c r="BBX5" s="55">
        <f t="shared" ref="BBX5:BEI5" si="49">INDEX($A$5:$BEU$5,1,COLUMN()-1)+1</f>
        <v>1409</v>
      </c>
      <c r="BBY5" s="55">
        <f t="shared" si="49"/>
        <v>1410</v>
      </c>
      <c r="BBZ5" s="55">
        <f t="shared" si="49"/>
        <v>1411</v>
      </c>
      <c r="BCA5" s="55">
        <f t="shared" si="49"/>
        <v>1412</v>
      </c>
      <c r="BCB5" s="55">
        <f t="shared" si="49"/>
        <v>1413</v>
      </c>
      <c r="BCC5" s="55">
        <f t="shared" si="49"/>
        <v>1414</v>
      </c>
      <c r="BCD5" s="55">
        <f t="shared" si="49"/>
        <v>1415</v>
      </c>
      <c r="BCE5" s="55">
        <f t="shared" si="49"/>
        <v>1416</v>
      </c>
      <c r="BCF5" s="55">
        <f t="shared" si="49"/>
        <v>1417</v>
      </c>
      <c r="BCG5" s="55">
        <f t="shared" si="49"/>
        <v>1418</v>
      </c>
      <c r="BCH5" s="55">
        <f t="shared" si="49"/>
        <v>1419</v>
      </c>
      <c r="BCI5" s="55">
        <f t="shared" si="49"/>
        <v>1420</v>
      </c>
      <c r="BCJ5" s="55">
        <f t="shared" si="49"/>
        <v>1421</v>
      </c>
      <c r="BCK5" s="55">
        <f t="shared" si="49"/>
        <v>1422</v>
      </c>
      <c r="BCL5" s="55">
        <f t="shared" si="49"/>
        <v>1423</v>
      </c>
      <c r="BCM5" s="55">
        <f t="shared" si="49"/>
        <v>1424</v>
      </c>
      <c r="BCN5" s="55">
        <f t="shared" si="49"/>
        <v>1425</v>
      </c>
      <c r="BCO5" s="55">
        <f t="shared" si="49"/>
        <v>1426</v>
      </c>
      <c r="BCP5" s="55">
        <f t="shared" si="49"/>
        <v>1427</v>
      </c>
      <c r="BCQ5" s="55">
        <f t="shared" si="49"/>
        <v>1428</v>
      </c>
      <c r="BCR5" s="55">
        <f t="shared" si="49"/>
        <v>1429</v>
      </c>
      <c r="BCS5" s="55">
        <f t="shared" si="49"/>
        <v>1430</v>
      </c>
      <c r="BCT5" s="55">
        <f t="shared" si="49"/>
        <v>1431</v>
      </c>
      <c r="BCU5" s="55">
        <f t="shared" si="49"/>
        <v>1432</v>
      </c>
      <c r="BCV5" s="55">
        <f t="shared" si="49"/>
        <v>1433</v>
      </c>
      <c r="BCW5" s="55">
        <f t="shared" si="49"/>
        <v>1434</v>
      </c>
      <c r="BCX5" s="55">
        <f t="shared" si="49"/>
        <v>1435</v>
      </c>
      <c r="BCY5" s="55">
        <f t="shared" si="49"/>
        <v>1436</v>
      </c>
      <c r="BCZ5" s="55">
        <f t="shared" si="49"/>
        <v>1437</v>
      </c>
      <c r="BDA5" s="55">
        <f t="shared" si="49"/>
        <v>1438</v>
      </c>
      <c r="BDB5" s="55">
        <f t="shared" si="49"/>
        <v>1439</v>
      </c>
      <c r="BDC5" s="55">
        <f t="shared" si="49"/>
        <v>1440</v>
      </c>
      <c r="BDD5" s="55">
        <f t="shared" si="49"/>
        <v>1441</v>
      </c>
      <c r="BDE5" s="55">
        <f t="shared" si="49"/>
        <v>1442</v>
      </c>
      <c r="BDF5" s="55">
        <f t="shared" si="49"/>
        <v>1443</v>
      </c>
      <c r="BDG5" s="55">
        <f t="shared" si="49"/>
        <v>1444</v>
      </c>
      <c r="BDH5" s="55">
        <f t="shared" si="49"/>
        <v>1445</v>
      </c>
      <c r="BDI5" s="55">
        <f t="shared" si="49"/>
        <v>1446</v>
      </c>
      <c r="BDJ5" s="55">
        <f t="shared" si="49"/>
        <v>1447</v>
      </c>
      <c r="BDK5" s="55">
        <f t="shared" si="49"/>
        <v>1448</v>
      </c>
      <c r="BDL5" s="55">
        <f t="shared" si="49"/>
        <v>1449</v>
      </c>
      <c r="BDM5" s="55">
        <f t="shared" si="49"/>
        <v>1450</v>
      </c>
      <c r="BDN5" s="55">
        <f t="shared" si="49"/>
        <v>1451</v>
      </c>
      <c r="BDO5" s="55">
        <f t="shared" si="49"/>
        <v>1452</v>
      </c>
      <c r="BDP5" s="55">
        <f t="shared" si="49"/>
        <v>1453</v>
      </c>
      <c r="BDQ5" s="55">
        <f t="shared" si="49"/>
        <v>1454</v>
      </c>
      <c r="BDR5" s="55">
        <f t="shared" si="49"/>
        <v>1455</v>
      </c>
      <c r="BDS5" s="55">
        <f t="shared" si="49"/>
        <v>1456</v>
      </c>
      <c r="BDT5" s="55">
        <f t="shared" si="49"/>
        <v>1457</v>
      </c>
      <c r="BDU5" s="55">
        <f t="shared" si="49"/>
        <v>1458</v>
      </c>
      <c r="BDV5" s="55">
        <f t="shared" si="49"/>
        <v>1459</v>
      </c>
      <c r="BDW5" s="55">
        <f t="shared" si="49"/>
        <v>1460</v>
      </c>
      <c r="BDX5" s="55">
        <f t="shared" si="49"/>
        <v>1461</v>
      </c>
      <c r="BDY5" s="55">
        <f t="shared" si="49"/>
        <v>1462</v>
      </c>
      <c r="BDZ5" s="55">
        <f t="shared" si="49"/>
        <v>1463</v>
      </c>
      <c r="BEA5" s="55">
        <f t="shared" si="49"/>
        <v>1464</v>
      </c>
      <c r="BEB5" s="55">
        <f t="shared" si="49"/>
        <v>1465</v>
      </c>
      <c r="BEC5" s="55">
        <f t="shared" si="49"/>
        <v>1466</v>
      </c>
      <c r="BED5" s="55">
        <f t="shared" si="49"/>
        <v>1467</v>
      </c>
      <c r="BEE5" s="55">
        <f t="shared" si="49"/>
        <v>1468</v>
      </c>
      <c r="BEF5" s="55">
        <f t="shared" si="49"/>
        <v>1469</v>
      </c>
      <c r="BEG5" s="55">
        <f t="shared" si="49"/>
        <v>1470</v>
      </c>
      <c r="BEH5" s="55">
        <f t="shared" si="49"/>
        <v>1471</v>
      </c>
      <c r="BEI5" s="55">
        <f t="shared" si="49"/>
        <v>1472</v>
      </c>
      <c r="BEJ5" s="55">
        <f t="shared" ref="BEJ5:BEU5" si="50">INDEX($A$5:$BEU$5,1,COLUMN()-1)+1</f>
        <v>1473</v>
      </c>
      <c r="BEK5" s="55">
        <f t="shared" si="50"/>
        <v>1474</v>
      </c>
      <c r="BEL5" s="55">
        <f t="shared" si="50"/>
        <v>1475</v>
      </c>
      <c r="BEM5" s="55">
        <f t="shared" si="50"/>
        <v>1476</v>
      </c>
      <c r="BEN5" s="55">
        <f t="shared" si="50"/>
        <v>1477</v>
      </c>
      <c r="BEO5" s="55">
        <f t="shared" si="50"/>
        <v>1478</v>
      </c>
      <c r="BEP5" s="55">
        <f t="shared" si="50"/>
        <v>1479</v>
      </c>
      <c r="BEQ5" s="55">
        <f t="shared" si="50"/>
        <v>1480</v>
      </c>
      <c r="BER5" s="55">
        <f t="shared" si="50"/>
        <v>1481</v>
      </c>
      <c r="BES5" s="55">
        <f t="shared" si="50"/>
        <v>1482</v>
      </c>
      <c r="BET5" s="55">
        <f t="shared" si="50"/>
        <v>1483</v>
      </c>
      <c r="BEU5" s="55">
        <f t="shared" si="50"/>
        <v>1484</v>
      </c>
    </row>
    <row r="6" spans="1:1504" ht="20.100000000000001" customHeight="1" thickTop="1" thickBot="1">
      <c r="A6" t="s">
        <v>55</v>
      </c>
      <c r="B6" s="102"/>
      <c r="C6" s="103"/>
      <c r="F6" s="16" t="str">
        <f t="shared" si="0"/>
        <v>★</v>
      </c>
      <c r="G6" s="20" t="s">
        <v>136</v>
      </c>
      <c r="H6" s="22" t="str">
        <f t="shared" si="1"/>
        <v/>
      </c>
      <c r="J6" s="121"/>
      <c r="K6" s="122"/>
      <c r="L6" s="23" t="str">
        <f t="shared" si="2"/>
        <v/>
      </c>
    </row>
    <row r="7" spans="1:1504" ht="20.100000000000001" customHeight="1" thickTop="1" thickBot="1">
      <c r="A7" t="s">
        <v>56</v>
      </c>
      <c r="B7" s="102"/>
      <c r="C7" s="103"/>
      <c r="F7" s="16" t="str">
        <f t="shared" si="0"/>
        <v>★</v>
      </c>
      <c r="G7" s="20" t="s">
        <v>137</v>
      </c>
      <c r="H7" s="22" t="str">
        <f t="shared" si="1"/>
        <v/>
      </c>
      <c r="J7" s="121"/>
      <c r="K7" s="122"/>
      <c r="L7" s="23" t="str">
        <f t="shared" si="2"/>
        <v/>
      </c>
    </row>
    <row r="8" spans="1:1504" ht="20.100000000000001" customHeight="1" thickTop="1" thickBot="1">
      <c r="A8" t="s">
        <v>57</v>
      </c>
      <c r="B8" s="102"/>
      <c r="C8" s="103"/>
      <c r="F8" s="16" t="str">
        <f t="shared" si="0"/>
        <v>★</v>
      </c>
      <c r="G8" s="20" t="s">
        <v>138</v>
      </c>
      <c r="H8" s="22" t="str">
        <f t="shared" si="1"/>
        <v/>
      </c>
      <c r="J8" s="121"/>
      <c r="K8" s="122"/>
      <c r="L8" s="23" t="str">
        <f t="shared" si="2"/>
        <v/>
      </c>
    </row>
    <row r="9" spans="1:1504" ht="20.100000000000001" customHeight="1" thickTop="1" thickBot="1">
      <c r="A9" t="s">
        <v>1521</v>
      </c>
      <c r="B9" s="102"/>
      <c r="C9" s="103"/>
      <c r="F9" s="16" t="str">
        <f t="shared" si="0"/>
        <v>★</v>
      </c>
      <c r="G9" s="20" t="s">
        <v>1521</v>
      </c>
      <c r="H9" s="22" t="str">
        <f t="shared" si="1"/>
        <v/>
      </c>
      <c r="J9" s="121"/>
      <c r="K9" s="122"/>
      <c r="L9" s="23" t="str">
        <f t="shared" si="2"/>
        <v/>
      </c>
    </row>
    <row r="10" spans="1:1504" ht="20.100000000000001" customHeight="1" thickTop="1" thickBot="1">
      <c r="A10" t="s">
        <v>1522</v>
      </c>
      <c r="B10" s="102"/>
      <c r="C10" s="103"/>
      <c r="F10" s="16" t="str">
        <f t="shared" si="0"/>
        <v>★</v>
      </c>
      <c r="G10" s="20" t="s">
        <v>1522</v>
      </c>
      <c r="H10" s="22" t="str">
        <f t="shared" si="1"/>
        <v/>
      </c>
      <c r="J10" s="121"/>
      <c r="K10" s="122"/>
      <c r="L10" s="23" t="str">
        <f t="shared" si="2"/>
        <v/>
      </c>
    </row>
    <row r="11" spans="1:1504" ht="20.100000000000001" customHeight="1" thickTop="1" thickBot="1">
      <c r="A11" t="s">
        <v>1523</v>
      </c>
      <c r="B11" s="102"/>
      <c r="C11" s="103"/>
      <c r="F11" s="16" t="str">
        <f t="shared" si="0"/>
        <v>★</v>
      </c>
      <c r="G11" s="20" t="s">
        <v>1523</v>
      </c>
      <c r="H11" s="22" t="str">
        <f t="shared" si="1"/>
        <v/>
      </c>
      <c r="J11" s="121"/>
      <c r="K11" s="122"/>
      <c r="L11" s="23" t="str">
        <f t="shared" si="2"/>
        <v/>
      </c>
    </row>
    <row r="12" spans="1:1504" ht="20.100000000000001" customHeight="1" thickTop="1" thickBot="1">
      <c r="A12" t="s">
        <v>58</v>
      </c>
      <c r="B12" s="102"/>
      <c r="C12" s="103"/>
      <c r="F12" s="16" t="str">
        <f t="shared" si="0"/>
        <v>★</v>
      </c>
      <c r="G12" s="20" t="s">
        <v>139</v>
      </c>
      <c r="H12" s="22" t="str">
        <f t="shared" si="1"/>
        <v/>
      </c>
      <c r="J12" s="121"/>
      <c r="K12" s="122"/>
      <c r="L12" s="23" t="str">
        <f t="shared" si="2"/>
        <v/>
      </c>
    </row>
    <row r="13" spans="1:1504" ht="20.100000000000001" customHeight="1" thickTop="1" thickBot="1">
      <c r="A13" t="s">
        <v>59</v>
      </c>
      <c r="B13" s="102"/>
      <c r="C13" s="103"/>
      <c r="F13" s="16" t="str">
        <f t="shared" si="0"/>
        <v>★</v>
      </c>
      <c r="G13" s="20" t="s">
        <v>140</v>
      </c>
      <c r="H13" s="22" t="str">
        <f t="shared" si="1"/>
        <v/>
      </c>
      <c r="J13" s="121"/>
      <c r="K13" s="122"/>
      <c r="L13" s="23" t="str">
        <f t="shared" si="2"/>
        <v/>
      </c>
    </row>
    <row r="14" spans="1:1504" ht="20.100000000000001" customHeight="1" thickTop="1" thickBot="1">
      <c r="A14" t="s">
        <v>60</v>
      </c>
      <c r="B14" s="112"/>
      <c r="C14" s="113"/>
      <c r="F14" s="16" t="str">
        <f t="shared" si="0"/>
        <v>★</v>
      </c>
      <c r="G14" s="20" t="s">
        <v>141</v>
      </c>
      <c r="H14" s="22" t="str">
        <f t="shared" si="1"/>
        <v/>
      </c>
      <c r="J14" s="121"/>
      <c r="K14" s="122"/>
      <c r="L14" s="23" t="str">
        <f t="shared" si="2"/>
        <v/>
      </c>
    </row>
    <row r="15" spans="1:1504" ht="20.100000000000001" customHeight="1" thickTop="1" thickBot="1">
      <c r="A15" s="2" t="s">
        <v>61</v>
      </c>
      <c r="B15" s="102"/>
      <c r="C15" s="103"/>
      <c r="F15" s="16" t="str">
        <f t="shared" si="0"/>
        <v>★</v>
      </c>
      <c r="G15" s="20" t="s">
        <v>169</v>
      </c>
      <c r="H15" s="22" t="str">
        <f t="shared" si="1"/>
        <v/>
      </c>
      <c r="J15" s="121"/>
      <c r="K15" s="122"/>
      <c r="L15" s="23" t="str">
        <f t="shared" si="2"/>
        <v/>
      </c>
    </row>
    <row r="16" spans="1:1504" ht="20.100000000000001" customHeight="1" thickTop="1" thickBot="1">
      <c r="A16" t="s">
        <v>2</v>
      </c>
      <c r="B16" s="102"/>
      <c r="C16" s="103"/>
      <c r="F16" s="16" t="str">
        <f t="shared" si="0"/>
        <v>★</v>
      </c>
      <c r="G16" s="20" t="s">
        <v>142</v>
      </c>
      <c r="H16" s="22" t="str">
        <f t="shared" si="1"/>
        <v/>
      </c>
      <c r="J16" s="121"/>
      <c r="K16" s="122"/>
      <c r="L16" s="23" t="str">
        <f t="shared" si="2"/>
        <v/>
      </c>
    </row>
    <row r="17" spans="1:12" ht="20.100000000000001" customHeight="1" thickTop="1" thickBot="1">
      <c r="A17" t="s">
        <v>3</v>
      </c>
      <c r="B17" s="102"/>
      <c r="C17" s="103"/>
      <c r="F17" s="16" t="str">
        <f t="shared" si="0"/>
        <v>★</v>
      </c>
      <c r="G17" s="20" t="s">
        <v>143</v>
      </c>
      <c r="H17" s="22" t="str">
        <f t="shared" si="1"/>
        <v/>
      </c>
      <c r="J17" s="121"/>
      <c r="K17" s="122"/>
      <c r="L17" s="23" t="str">
        <f t="shared" si="2"/>
        <v/>
      </c>
    </row>
    <row r="18" spans="1:12" ht="20.100000000000001" customHeight="1" thickTop="1" thickBot="1">
      <c r="A18" t="s">
        <v>5</v>
      </c>
      <c r="B18" s="102"/>
      <c r="C18" s="103"/>
      <c r="F18" s="16" t="str">
        <f t="shared" si="0"/>
        <v>★</v>
      </c>
      <c r="G18" s="20" t="s">
        <v>144</v>
      </c>
      <c r="H18" s="22" t="str">
        <f t="shared" si="1"/>
        <v/>
      </c>
      <c r="J18" s="121"/>
      <c r="K18" s="122"/>
      <c r="L18" s="23" t="str">
        <f t="shared" si="2"/>
        <v/>
      </c>
    </row>
    <row r="19" spans="1:12" ht="20.100000000000001" customHeight="1" thickTop="1" thickBot="1">
      <c r="A19" t="s">
        <v>6</v>
      </c>
      <c r="B19" s="102"/>
      <c r="C19" s="103"/>
      <c r="F19" s="16" t="str">
        <f t="shared" si="0"/>
        <v>★</v>
      </c>
      <c r="G19" s="20" t="s">
        <v>145</v>
      </c>
      <c r="H19" s="22" t="str">
        <f t="shared" si="1"/>
        <v/>
      </c>
      <c r="J19" s="121"/>
      <c r="K19" s="122"/>
      <c r="L19" s="23" t="str">
        <f t="shared" si="2"/>
        <v/>
      </c>
    </row>
    <row r="20" spans="1:12" ht="20.100000000000001" customHeight="1" thickTop="1" thickBot="1">
      <c r="A20" t="s">
        <v>7</v>
      </c>
      <c r="B20" s="102"/>
      <c r="C20" s="103"/>
      <c r="F20" s="16" t="str">
        <f t="shared" si="0"/>
        <v>★</v>
      </c>
      <c r="G20" s="20" t="s">
        <v>146</v>
      </c>
      <c r="H20" s="22" t="str">
        <f t="shared" si="1"/>
        <v/>
      </c>
      <c r="J20" s="121"/>
      <c r="K20" s="122"/>
      <c r="L20" s="23" t="str">
        <f t="shared" si="2"/>
        <v/>
      </c>
    </row>
    <row r="21" spans="1:12" ht="80.099999999999994" customHeight="1" thickTop="1" thickBot="1">
      <c r="A21" s="1" t="s">
        <v>1524</v>
      </c>
      <c r="B21" s="119"/>
      <c r="C21" s="120"/>
      <c r="F21" s="16" t="str">
        <f t="shared" si="0"/>
        <v>★</v>
      </c>
      <c r="G21" s="20" t="s">
        <v>147</v>
      </c>
      <c r="H21" s="22" t="str">
        <f t="shared" si="1"/>
        <v/>
      </c>
      <c r="J21" s="121"/>
      <c r="K21" s="122"/>
      <c r="L21" s="23" t="str">
        <f t="shared" si="2"/>
        <v/>
      </c>
    </row>
    <row r="22" spans="1:12" ht="20.100000000000001" customHeight="1" thickTop="1">
      <c r="A22" t="s">
        <v>8</v>
      </c>
      <c r="B22" s="3"/>
      <c r="C22" s="4" t="s">
        <v>9</v>
      </c>
      <c r="E22" s="17" t="b">
        <v>0</v>
      </c>
      <c r="F22" s="19" t="str">
        <f>IF(E22=TRUE,1,"★")</f>
        <v>★</v>
      </c>
      <c r="G22" s="20" t="s">
        <v>148</v>
      </c>
      <c r="H22" s="22" t="str">
        <f t="shared" si="1"/>
        <v/>
      </c>
      <c r="J22" s="121"/>
      <c r="K22" s="122"/>
      <c r="L22" s="23" t="str">
        <f t="shared" si="2"/>
        <v/>
      </c>
    </row>
    <row r="23" spans="1:12" ht="20.100000000000001" customHeight="1">
      <c r="B23" s="7"/>
      <c r="C23" s="8" t="s">
        <v>10</v>
      </c>
      <c r="E23" s="17" t="b">
        <v>0</v>
      </c>
      <c r="F23" s="19" t="str">
        <f t="shared" ref="F23:F31" si="51">IF(E23=TRUE,1,"★")</f>
        <v>★</v>
      </c>
      <c r="G23" s="20" t="s">
        <v>149</v>
      </c>
      <c r="H23" s="22" t="str">
        <f t="shared" si="1"/>
        <v/>
      </c>
      <c r="J23" s="121"/>
      <c r="K23" s="122"/>
      <c r="L23" s="23" t="str">
        <f t="shared" si="2"/>
        <v/>
      </c>
    </row>
    <row r="24" spans="1:12" ht="20.100000000000001" customHeight="1">
      <c r="B24" s="7"/>
      <c r="C24" s="8" t="s">
        <v>11</v>
      </c>
      <c r="E24" s="17" t="b">
        <v>0</v>
      </c>
      <c r="F24" s="19" t="str">
        <f t="shared" si="51"/>
        <v>★</v>
      </c>
      <c r="G24" s="20" t="s">
        <v>150</v>
      </c>
      <c r="H24" s="22" t="str">
        <f t="shared" si="1"/>
        <v/>
      </c>
      <c r="J24" s="121"/>
      <c r="K24" s="122"/>
      <c r="L24" s="23" t="str">
        <f t="shared" si="2"/>
        <v/>
      </c>
    </row>
    <row r="25" spans="1:12" ht="20.100000000000001" customHeight="1">
      <c r="B25" s="7"/>
      <c r="C25" s="8" t="s">
        <v>12</v>
      </c>
      <c r="E25" s="17" t="b">
        <v>0</v>
      </c>
      <c r="F25" s="19" t="str">
        <f t="shared" si="51"/>
        <v>★</v>
      </c>
      <c r="G25" s="20" t="s">
        <v>151</v>
      </c>
      <c r="H25" s="22" t="str">
        <f t="shared" si="1"/>
        <v/>
      </c>
      <c r="J25" s="121"/>
      <c r="K25" s="122"/>
      <c r="L25" s="23" t="str">
        <f t="shared" si="2"/>
        <v/>
      </c>
    </row>
    <row r="26" spans="1:12" ht="20.100000000000001" customHeight="1">
      <c r="B26" s="7"/>
      <c r="C26" s="8" t="s">
        <v>13</v>
      </c>
      <c r="E26" s="17" t="b">
        <v>0</v>
      </c>
      <c r="F26" s="19" t="str">
        <f t="shared" si="51"/>
        <v>★</v>
      </c>
      <c r="G26" s="20" t="s">
        <v>152</v>
      </c>
      <c r="H26" s="22" t="str">
        <f t="shared" si="1"/>
        <v/>
      </c>
      <c r="J26" s="121"/>
      <c r="K26" s="122"/>
      <c r="L26" s="23" t="str">
        <f t="shared" si="2"/>
        <v/>
      </c>
    </row>
    <row r="27" spans="1:12" ht="20.100000000000001" customHeight="1">
      <c r="B27" s="7"/>
      <c r="C27" s="8" t="s">
        <v>14</v>
      </c>
      <c r="E27" s="17" t="b">
        <v>0</v>
      </c>
      <c r="F27" s="19" t="str">
        <f t="shared" si="51"/>
        <v>★</v>
      </c>
      <c r="G27" s="20" t="s">
        <v>153</v>
      </c>
      <c r="H27" s="22" t="str">
        <f t="shared" si="1"/>
        <v/>
      </c>
      <c r="J27" s="121"/>
      <c r="K27" s="122"/>
      <c r="L27" s="23" t="str">
        <f t="shared" si="2"/>
        <v/>
      </c>
    </row>
    <row r="28" spans="1:12" ht="20.100000000000001" customHeight="1">
      <c r="B28" s="7"/>
      <c r="C28" s="8" t="s">
        <v>15</v>
      </c>
      <c r="E28" s="17" t="b">
        <v>0</v>
      </c>
      <c r="F28" s="19" t="str">
        <f t="shared" si="51"/>
        <v>★</v>
      </c>
      <c r="G28" s="20" t="s">
        <v>154</v>
      </c>
      <c r="H28" s="22" t="str">
        <f t="shared" si="1"/>
        <v/>
      </c>
      <c r="J28" s="121"/>
      <c r="K28" s="122"/>
      <c r="L28" s="23" t="str">
        <f t="shared" si="2"/>
        <v/>
      </c>
    </row>
    <row r="29" spans="1:12" ht="20.100000000000001" customHeight="1">
      <c r="B29" s="7"/>
      <c r="C29" s="8" t="s">
        <v>16</v>
      </c>
      <c r="E29" s="17" t="b">
        <v>0</v>
      </c>
      <c r="F29" s="19" t="str">
        <f t="shared" si="51"/>
        <v>★</v>
      </c>
      <c r="G29" s="20" t="s">
        <v>155</v>
      </c>
      <c r="H29" s="22" t="str">
        <f t="shared" si="1"/>
        <v/>
      </c>
      <c r="J29" s="121"/>
      <c r="K29" s="122"/>
      <c r="L29" s="23" t="str">
        <f t="shared" si="2"/>
        <v/>
      </c>
    </row>
    <row r="30" spans="1:12" ht="20.100000000000001" customHeight="1">
      <c r="B30" s="7"/>
      <c r="C30" s="8" t="s">
        <v>17</v>
      </c>
      <c r="E30" s="17" t="b">
        <v>0</v>
      </c>
      <c r="F30" s="19" t="str">
        <f t="shared" si="51"/>
        <v>★</v>
      </c>
      <c r="G30" s="20" t="s">
        <v>156</v>
      </c>
      <c r="H30" s="22" t="str">
        <f t="shared" si="1"/>
        <v/>
      </c>
      <c r="J30" s="121"/>
      <c r="K30" s="122"/>
      <c r="L30" s="23" t="str">
        <f t="shared" si="2"/>
        <v/>
      </c>
    </row>
    <row r="31" spans="1:12" ht="20.100000000000001" customHeight="1">
      <c r="B31" s="7"/>
      <c r="C31" s="8" t="s">
        <v>53</v>
      </c>
      <c r="E31" s="17" t="b">
        <v>0</v>
      </c>
      <c r="F31" s="19" t="str">
        <f t="shared" si="51"/>
        <v>★</v>
      </c>
      <c r="G31" s="20" t="s">
        <v>170</v>
      </c>
      <c r="H31" s="22" t="str">
        <f t="shared" si="1"/>
        <v/>
      </c>
      <c r="J31" s="121"/>
      <c r="K31" s="122"/>
      <c r="L31" s="23" t="str">
        <f t="shared" si="2"/>
        <v/>
      </c>
    </row>
    <row r="32" spans="1:12" ht="39.950000000000003" customHeight="1" thickBot="1">
      <c r="B32" s="106"/>
      <c r="C32" s="107"/>
      <c r="F32" s="16" t="str">
        <f>IF(B32="","★",B32)</f>
        <v>★</v>
      </c>
      <c r="G32" s="20" t="s">
        <v>171</v>
      </c>
      <c r="H32" s="22" t="str">
        <f t="shared" si="1"/>
        <v/>
      </c>
      <c r="J32" s="121"/>
      <c r="K32" s="122"/>
      <c r="L32" s="23" t="str">
        <f t="shared" si="2"/>
        <v/>
      </c>
    </row>
    <row r="33" spans="1:12" ht="20.100000000000001" customHeight="1" thickTop="1">
      <c r="A33" t="s">
        <v>18</v>
      </c>
      <c r="B33" s="3"/>
      <c r="C33" s="4" t="s">
        <v>19</v>
      </c>
      <c r="E33" s="17" t="b">
        <v>0</v>
      </c>
      <c r="F33" s="19" t="str">
        <f>IF(E33=TRUE,1,"★")</f>
        <v>★</v>
      </c>
      <c r="G33" s="20" t="s">
        <v>157</v>
      </c>
      <c r="H33" s="22" t="str">
        <f t="shared" si="1"/>
        <v/>
      </c>
      <c r="J33" s="121"/>
      <c r="K33" s="122"/>
      <c r="L33" s="23" t="str">
        <f t="shared" si="2"/>
        <v/>
      </c>
    </row>
    <row r="34" spans="1:12" ht="20.100000000000001" customHeight="1">
      <c r="B34" s="7"/>
      <c r="C34" s="8" t="s">
        <v>20</v>
      </c>
      <c r="E34" s="17" t="b">
        <v>0</v>
      </c>
      <c r="F34" s="19" t="str">
        <f>IF(E34=TRUE,1,"★")</f>
        <v>★</v>
      </c>
      <c r="G34" s="20" t="s">
        <v>158</v>
      </c>
      <c r="H34" s="22" t="str">
        <f t="shared" si="1"/>
        <v/>
      </c>
      <c r="J34" s="121"/>
      <c r="K34" s="122"/>
      <c r="L34" s="23" t="str">
        <f t="shared" si="2"/>
        <v/>
      </c>
    </row>
    <row r="35" spans="1:12" ht="20.100000000000001" customHeight="1">
      <c r="B35" s="7"/>
      <c r="C35" s="8" t="s">
        <v>21</v>
      </c>
      <c r="E35" s="17" t="b">
        <v>0</v>
      </c>
      <c r="F35" s="19" t="str">
        <f>IF(E35=TRUE,1,"★")</f>
        <v>★</v>
      </c>
      <c r="G35" s="20" t="s">
        <v>159</v>
      </c>
      <c r="H35" s="22" t="str">
        <f t="shared" si="1"/>
        <v/>
      </c>
      <c r="J35" s="121"/>
      <c r="K35" s="122"/>
      <c r="L35" s="23" t="str">
        <f t="shared" si="2"/>
        <v/>
      </c>
    </row>
    <row r="36" spans="1:12" ht="20.100000000000001" customHeight="1">
      <c r="B36" s="7"/>
      <c r="C36" s="8" t="s">
        <v>53</v>
      </c>
      <c r="E36" s="17" t="b">
        <v>0</v>
      </c>
      <c r="F36" s="19" t="str">
        <f>IF(E36=TRUE,1,"★")</f>
        <v>★</v>
      </c>
      <c r="G36" s="20" t="s">
        <v>172</v>
      </c>
      <c r="H36" s="22" t="str">
        <f t="shared" si="1"/>
        <v/>
      </c>
      <c r="J36" s="121"/>
      <c r="K36" s="122"/>
      <c r="L36" s="23" t="str">
        <f t="shared" si="2"/>
        <v/>
      </c>
    </row>
    <row r="37" spans="1:12" ht="39.950000000000003" customHeight="1" thickBot="1">
      <c r="B37" s="106"/>
      <c r="C37" s="107"/>
      <c r="F37" s="16" t="str">
        <f>IF(B37="","★",B37)</f>
        <v>★</v>
      </c>
      <c r="G37" s="20" t="s">
        <v>173</v>
      </c>
      <c r="H37" s="22" t="str">
        <f t="shared" si="1"/>
        <v/>
      </c>
      <c r="J37" s="121"/>
      <c r="K37" s="122"/>
      <c r="L37" s="23" t="str">
        <f t="shared" si="2"/>
        <v/>
      </c>
    </row>
    <row r="38" spans="1:12" ht="20.100000000000001" customHeight="1" thickTop="1">
      <c r="A38" t="s">
        <v>31</v>
      </c>
      <c r="B38" s="3"/>
      <c r="C38" s="4" t="s">
        <v>32</v>
      </c>
      <c r="E38" s="17" t="b">
        <v>0</v>
      </c>
      <c r="F38" s="19" t="str">
        <f>IF(E38=TRUE,1,"★")</f>
        <v>★</v>
      </c>
      <c r="G38" s="20" t="s">
        <v>160</v>
      </c>
      <c r="H38" s="22" t="str">
        <f t="shared" si="1"/>
        <v/>
      </c>
      <c r="J38" s="121"/>
      <c r="K38" s="122"/>
      <c r="L38" s="23" t="str">
        <f t="shared" si="2"/>
        <v/>
      </c>
    </row>
    <row r="39" spans="1:12" ht="20.100000000000001" customHeight="1" thickBot="1">
      <c r="B39" s="5"/>
      <c r="C39" s="6" t="s">
        <v>33</v>
      </c>
      <c r="E39" s="17" t="b">
        <v>0</v>
      </c>
      <c r="F39" s="19" t="str">
        <f>IF(E39=TRUE,1,"★")</f>
        <v>★</v>
      </c>
      <c r="G39" s="20" t="s">
        <v>161</v>
      </c>
      <c r="H39" s="22" t="str">
        <f t="shared" si="1"/>
        <v/>
      </c>
      <c r="J39" s="121"/>
      <c r="K39" s="122"/>
      <c r="L39" s="23" t="str">
        <f t="shared" si="2"/>
        <v/>
      </c>
    </row>
    <row r="40" spans="1:12" ht="80.099999999999994" customHeight="1" thickTop="1" thickBot="1">
      <c r="A40" s="1" t="s">
        <v>77</v>
      </c>
      <c r="B40" s="119"/>
      <c r="C40" s="120"/>
      <c r="F40" s="16" t="str">
        <f>IF(B40="","★",B40)</f>
        <v>★</v>
      </c>
      <c r="G40" s="21" t="s">
        <v>174</v>
      </c>
      <c r="H40" s="22" t="str">
        <f t="shared" si="1"/>
        <v/>
      </c>
      <c r="J40" s="121"/>
      <c r="K40" s="122"/>
      <c r="L40" s="23" t="str">
        <f t="shared" si="2"/>
        <v/>
      </c>
    </row>
    <row r="41" spans="1:12" ht="20.100000000000001" customHeight="1" thickTop="1">
      <c r="A41" t="s">
        <v>22</v>
      </c>
      <c r="B41" s="3"/>
      <c r="C41" s="4" t="s">
        <v>23</v>
      </c>
      <c r="E41" s="17" t="b">
        <v>0</v>
      </c>
      <c r="F41" s="19" t="str">
        <f t="shared" ref="F41:F49" si="52">IF(E41=TRUE,1,"★")</f>
        <v>★</v>
      </c>
      <c r="G41" s="20" t="s">
        <v>162</v>
      </c>
      <c r="H41" s="22" t="str">
        <f t="shared" si="1"/>
        <v/>
      </c>
      <c r="J41" s="121"/>
      <c r="K41" s="122"/>
      <c r="L41" s="23" t="str">
        <f t="shared" si="2"/>
        <v/>
      </c>
    </row>
    <row r="42" spans="1:12" ht="20.100000000000001" customHeight="1">
      <c r="B42" s="7"/>
      <c r="C42" s="8" t="s">
        <v>24</v>
      </c>
      <c r="E42" s="17" t="b">
        <v>0</v>
      </c>
      <c r="F42" s="19" t="str">
        <f t="shared" si="52"/>
        <v>★</v>
      </c>
      <c r="G42" s="20" t="s">
        <v>163</v>
      </c>
      <c r="H42" s="22" t="str">
        <f t="shared" si="1"/>
        <v/>
      </c>
      <c r="J42" s="121"/>
      <c r="K42" s="122"/>
      <c r="L42" s="23" t="str">
        <f t="shared" si="2"/>
        <v/>
      </c>
    </row>
    <row r="43" spans="1:12" ht="20.100000000000001" customHeight="1">
      <c r="B43" s="7"/>
      <c r="C43" s="8" t="s">
        <v>25</v>
      </c>
      <c r="E43" s="17" t="b">
        <v>0</v>
      </c>
      <c r="F43" s="19" t="str">
        <f t="shared" si="52"/>
        <v>★</v>
      </c>
      <c r="G43" s="20" t="s">
        <v>164</v>
      </c>
      <c r="H43" s="22" t="str">
        <f t="shared" si="1"/>
        <v/>
      </c>
      <c r="J43" s="121"/>
      <c r="K43" s="122"/>
      <c r="L43" s="23" t="str">
        <f t="shared" si="2"/>
        <v/>
      </c>
    </row>
    <row r="44" spans="1:12" ht="20.100000000000001" customHeight="1">
      <c r="B44" s="7"/>
      <c r="C44" s="8" t="s">
        <v>26</v>
      </c>
      <c r="E44" s="17" t="b">
        <v>0</v>
      </c>
      <c r="F44" s="19" t="str">
        <f t="shared" si="52"/>
        <v>★</v>
      </c>
      <c r="G44" s="20" t="s">
        <v>165</v>
      </c>
      <c r="H44" s="22" t="str">
        <f t="shared" si="1"/>
        <v/>
      </c>
      <c r="J44" s="121"/>
      <c r="K44" s="122"/>
      <c r="L44" s="23" t="str">
        <f t="shared" si="2"/>
        <v/>
      </c>
    </row>
    <row r="45" spans="1:12" ht="20.100000000000001" customHeight="1">
      <c r="B45" s="7"/>
      <c r="C45" s="8" t="s">
        <v>27</v>
      </c>
      <c r="E45" s="17" t="b">
        <v>0</v>
      </c>
      <c r="F45" s="19" t="str">
        <f t="shared" si="52"/>
        <v>★</v>
      </c>
      <c r="G45" s="20" t="s">
        <v>166</v>
      </c>
      <c r="H45" s="22" t="str">
        <f t="shared" si="1"/>
        <v/>
      </c>
      <c r="J45" s="121"/>
      <c r="K45" s="122"/>
      <c r="L45" s="23" t="str">
        <f t="shared" si="2"/>
        <v/>
      </c>
    </row>
    <row r="46" spans="1:12" ht="20.100000000000001" customHeight="1">
      <c r="B46" s="7"/>
      <c r="C46" s="8" t="s">
        <v>28</v>
      </c>
      <c r="E46" s="17" t="b">
        <v>0</v>
      </c>
      <c r="F46" s="19" t="str">
        <f t="shared" si="52"/>
        <v>★</v>
      </c>
      <c r="G46" s="20" t="s">
        <v>167</v>
      </c>
      <c r="H46" s="22" t="str">
        <f t="shared" si="1"/>
        <v/>
      </c>
      <c r="J46" s="121"/>
      <c r="K46" s="122"/>
      <c r="L46" s="23" t="str">
        <f t="shared" si="2"/>
        <v/>
      </c>
    </row>
    <row r="47" spans="1:12" ht="20.100000000000001" customHeight="1">
      <c r="B47" s="7"/>
      <c r="C47" s="8" t="s">
        <v>29</v>
      </c>
      <c r="E47" s="17" t="b">
        <v>0</v>
      </c>
      <c r="F47" s="19" t="str">
        <f t="shared" si="52"/>
        <v>★</v>
      </c>
      <c r="G47" s="20" t="s">
        <v>168</v>
      </c>
      <c r="H47" s="22" t="str">
        <f t="shared" si="1"/>
        <v/>
      </c>
      <c r="J47" s="121"/>
      <c r="K47" s="122"/>
      <c r="L47" s="23" t="str">
        <f t="shared" si="2"/>
        <v/>
      </c>
    </row>
    <row r="48" spans="1:12" ht="20.100000000000001" customHeight="1">
      <c r="B48" s="7"/>
      <c r="C48" s="8" t="s">
        <v>30</v>
      </c>
      <c r="E48" s="17" t="b">
        <v>0</v>
      </c>
      <c r="F48" s="19" t="str">
        <f t="shared" si="52"/>
        <v>★</v>
      </c>
      <c r="G48" s="20" t="s">
        <v>175</v>
      </c>
      <c r="H48" s="22" t="str">
        <f t="shared" si="1"/>
        <v/>
      </c>
      <c r="J48" s="121"/>
      <c r="K48" s="122"/>
      <c r="L48" s="23" t="str">
        <f t="shared" si="2"/>
        <v/>
      </c>
    </row>
    <row r="49" spans="1:12" ht="20.100000000000001" customHeight="1">
      <c r="B49" s="7"/>
      <c r="C49" s="8" t="s">
        <v>53</v>
      </c>
      <c r="E49" s="17" t="b">
        <v>0</v>
      </c>
      <c r="F49" s="19" t="str">
        <f t="shared" si="52"/>
        <v>★</v>
      </c>
      <c r="G49" s="20" t="s">
        <v>176</v>
      </c>
      <c r="H49" s="22" t="str">
        <f t="shared" si="1"/>
        <v/>
      </c>
      <c r="J49" s="121"/>
      <c r="K49" s="122"/>
      <c r="L49" s="23" t="str">
        <f t="shared" si="2"/>
        <v/>
      </c>
    </row>
    <row r="50" spans="1:12" ht="39.950000000000003" customHeight="1" thickBot="1">
      <c r="B50" s="106"/>
      <c r="C50" s="107"/>
      <c r="F50" s="16" t="str">
        <f>IF(B50="","★",B50)</f>
        <v>★</v>
      </c>
      <c r="G50" s="20" t="s">
        <v>177</v>
      </c>
      <c r="H50" s="22" t="str">
        <f t="shared" si="1"/>
        <v/>
      </c>
      <c r="J50" s="121"/>
      <c r="K50" s="122"/>
      <c r="L50" s="23" t="str">
        <f t="shared" si="2"/>
        <v/>
      </c>
    </row>
    <row r="51" spans="1:12" ht="20.100000000000001" customHeight="1" thickTop="1" thickBot="1">
      <c r="A51" s="114" t="s">
        <v>129</v>
      </c>
      <c r="B51" s="114"/>
      <c r="C51" s="114"/>
      <c r="J51" s="121"/>
      <c r="K51" s="122"/>
      <c r="L51" s="23" t="str">
        <f t="shared" si="2"/>
        <v/>
      </c>
    </row>
    <row r="52" spans="1:12" ht="20.100000000000001" customHeight="1" thickTop="1">
      <c r="A52" t="s">
        <v>78</v>
      </c>
      <c r="B52" s="3"/>
      <c r="C52" s="4" t="s">
        <v>30</v>
      </c>
      <c r="E52" s="17" t="b">
        <v>0</v>
      </c>
      <c r="F52" s="19" t="str">
        <f>IF(E52=TRUE,1,"★")</f>
        <v>★</v>
      </c>
      <c r="G52" s="20" t="s">
        <v>178</v>
      </c>
      <c r="H52" s="22" t="str">
        <f t="shared" ref="H52:H60" si="53">IF(COUNTIFS(G:G,G52)=1,"","■")</f>
        <v/>
      </c>
      <c r="J52" s="121"/>
      <c r="K52" s="122"/>
      <c r="L52" s="23" t="str">
        <f t="shared" si="2"/>
        <v/>
      </c>
    </row>
    <row r="53" spans="1:12" ht="20.100000000000001" customHeight="1">
      <c r="B53" s="7"/>
      <c r="C53" s="8" t="s">
        <v>79</v>
      </c>
      <c r="E53" s="17" t="b">
        <v>0</v>
      </c>
      <c r="F53" s="19" t="str">
        <f>IF(E53=TRUE,1,"★")</f>
        <v>★</v>
      </c>
      <c r="G53" s="20" t="s">
        <v>179</v>
      </c>
      <c r="H53" s="22" t="str">
        <f t="shared" si="53"/>
        <v/>
      </c>
      <c r="J53" s="121"/>
      <c r="K53" s="122"/>
      <c r="L53" s="23" t="str">
        <f t="shared" si="2"/>
        <v/>
      </c>
    </row>
    <row r="54" spans="1:12" ht="39.950000000000003" customHeight="1" thickBot="1">
      <c r="B54" s="106"/>
      <c r="C54" s="107"/>
      <c r="F54" s="16" t="str">
        <f t="shared" ref="F54:F60" si="54">IF(B54="","★",B54)</f>
        <v>★</v>
      </c>
      <c r="G54" s="20" t="s">
        <v>180</v>
      </c>
      <c r="H54" s="22" t="str">
        <f t="shared" si="53"/>
        <v/>
      </c>
      <c r="J54" s="121"/>
      <c r="K54" s="122"/>
      <c r="L54" s="23" t="str">
        <f t="shared" si="2"/>
        <v/>
      </c>
    </row>
    <row r="55" spans="1:12" ht="50.1" customHeight="1" thickTop="1" thickBot="1">
      <c r="A55" s="1" t="s">
        <v>132</v>
      </c>
      <c r="B55" s="108"/>
      <c r="C55" s="109"/>
      <c r="F55" s="16" t="str">
        <f t="shared" si="54"/>
        <v>★</v>
      </c>
      <c r="G55" s="20" t="s">
        <v>181</v>
      </c>
      <c r="H55" s="22" t="str">
        <f t="shared" si="53"/>
        <v/>
      </c>
      <c r="J55" s="121"/>
      <c r="K55" s="122"/>
      <c r="L55" s="23" t="str">
        <f t="shared" si="2"/>
        <v/>
      </c>
    </row>
    <row r="56" spans="1:12" ht="50.1" customHeight="1" thickTop="1" thickBot="1">
      <c r="A56" s="1" t="s">
        <v>131</v>
      </c>
      <c r="B56" s="108"/>
      <c r="C56" s="109"/>
      <c r="F56" s="16" t="str">
        <f t="shared" si="54"/>
        <v>★</v>
      </c>
      <c r="G56" s="20" t="s">
        <v>182</v>
      </c>
      <c r="H56" s="22" t="str">
        <f t="shared" si="53"/>
        <v/>
      </c>
      <c r="J56" s="121"/>
      <c r="K56" s="122"/>
      <c r="L56" s="23" t="str">
        <f t="shared" si="2"/>
        <v/>
      </c>
    </row>
    <row r="57" spans="1:12" ht="50.1" customHeight="1" thickTop="1" thickBot="1">
      <c r="A57" s="1" t="s">
        <v>130</v>
      </c>
      <c r="B57" s="108"/>
      <c r="C57" s="109"/>
      <c r="F57" s="16" t="str">
        <f t="shared" si="54"/>
        <v>★</v>
      </c>
      <c r="G57" s="20" t="s">
        <v>183</v>
      </c>
      <c r="H57" s="22" t="str">
        <f t="shared" si="53"/>
        <v/>
      </c>
      <c r="J57" s="121"/>
      <c r="K57" s="122"/>
      <c r="L57" s="23" t="str">
        <f t="shared" si="2"/>
        <v/>
      </c>
    </row>
    <row r="58" spans="1:12" ht="24.95" customHeight="1" thickTop="1" thickBot="1">
      <c r="A58" s="18" t="s">
        <v>1564</v>
      </c>
      <c r="B58" s="108"/>
      <c r="C58" s="109"/>
      <c r="F58" s="16" t="str">
        <f t="shared" si="54"/>
        <v>★</v>
      </c>
      <c r="G58" s="20" t="s">
        <v>184</v>
      </c>
      <c r="H58" s="22" t="str">
        <f t="shared" si="53"/>
        <v/>
      </c>
      <c r="J58" s="121"/>
      <c r="K58" s="122"/>
      <c r="L58" s="23" t="str">
        <f t="shared" si="2"/>
        <v/>
      </c>
    </row>
    <row r="59" spans="1:12" ht="24.95" customHeight="1" thickTop="1" thickBot="1">
      <c r="A59" s="18" t="s">
        <v>1565</v>
      </c>
      <c r="B59" s="108"/>
      <c r="C59" s="109"/>
      <c r="F59" s="16" t="str">
        <f t="shared" si="54"/>
        <v>★</v>
      </c>
      <c r="G59" s="20" t="s">
        <v>185</v>
      </c>
      <c r="H59" s="22" t="str">
        <f t="shared" si="53"/>
        <v/>
      </c>
      <c r="J59" s="121"/>
      <c r="K59" s="122"/>
      <c r="L59" s="23" t="str">
        <f t="shared" si="2"/>
        <v/>
      </c>
    </row>
    <row r="60" spans="1:12" ht="39.950000000000003" customHeight="1" thickTop="1" thickBot="1">
      <c r="A60" s="13" t="s">
        <v>80</v>
      </c>
      <c r="B60" s="108"/>
      <c r="C60" s="109"/>
      <c r="F60" s="16" t="str">
        <f t="shared" si="54"/>
        <v>★</v>
      </c>
      <c r="G60" s="20" t="s">
        <v>186</v>
      </c>
      <c r="H60" s="22" t="str">
        <f t="shared" si="53"/>
        <v/>
      </c>
      <c r="J60" s="121"/>
      <c r="K60" s="122"/>
      <c r="L60" s="23" t="str">
        <f t="shared" si="2"/>
        <v/>
      </c>
    </row>
    <row r="61" spans="1:12" ht="20.100000000000001" customHeight="1" thickTop="1" thickBot="1">
      <c r="A61" s="114" t="s">
        <v>34</v>
      </c>
      <c r="B61" s="114"/>
      <c r="C61" s="114"/>
      <c r="J61" s="121"/>
      <c r="K61" s="122"/>
      <c r="L61" s="23" t="str">
        <f t="shared" si="2"/>
        <v/>
      </c>
    </row>
    <row r="62" spans="1:12" ht="20.100000000000001" customHeight="1" thickTop="1">
      <c r="A62" t="s">
        <v>35</v>
      </c>
      <c r="B62" s="3"/>
      <c r="C62" s="4" t="s">
        <v>36</v>
      </c>
      <c r="E62" s="17" t="b">
        <v>0</v>
      </c>
      <c r="F62" s="19" t="str">
        <f t="shared" ref="F62:F76" si="55">IF(E62=TRUE,1,"★")</f>
        <v>★</v>
      </c>
      <c r="G62" s="20" t="s">
        <v>193</v>
      </c>
      <c r="H62" s="22" t="str">
        <f t="shared" ref="H62:H95" si="56">IF(COUNTIFS(G:G,G62)=1,"","■")</f>
        <v/>
      </c>
      <c r="J62" s="121"/>
      <c r="K62" s="122"/>
      <c r="L62" s="23" t="str">
        <f t="shared" si="2"/>
        <v/>
      </c>
    </row>
    <row r="63" spans="1:12" ht="20.100000000000001" customHeight="1">
      <c r="B63" s="7"/>
      <c r="C63" s="8" t="s">
        <v>37</v>
      </c>
      <c r="E63" s="17" t="b">
        <v>0</v>
      </c>
      <c r="F63" s="19" t="str">
        <f t="shared" si="55"/>
        <v>★</v>
      </c>
      <c r="G63" s="20" t="s">
        <v>194</v>
      </c>
      <c r="H63" s="22" t="str">
        <f t="shared" si="56"/>
        <v/>
      </c>
      <c r="J63" s="121"/>
      <c r="K63" s="122"/>
      <c r="L63" s="23" t="str">
        <f t="shared" si="2"/>
        <v/>
      </c>
    </row>
    <row r="64" spans="1:12" ht="20.100000000000001" customHeight="1">
      <c r="B64" s="7"/>
      <c r="C64" s="8" t="s">
        <v>38</v>
      </c>
      <c r="E64" s="17" t="b">
        <v>0</v>
      </c>
      <c r="F64" s="19" t="str">
        <f t="shared" si="55"/>
        <v>★</v>
      </c>
      <c r="G64" s="20" t="s">
        <v>195</v>
      </c>
      <c r="H64" s="22" t="str">
        <f t="shared" si="56"/>
        <v/>
      </c>
      <c r="J64" s="121"/>
      <c r="K64" s="122"/>
      <c r="L64" s="23" t="str">
        <f t="shared" si="2"/>
        <v/>
      </c>
    </row>
    <row r="65" spans="1:12" ht="20.100000000000001" customHeight="1">
      <c r="B65" s="7"/>
      <c r="C65" s="8" t="s">
        <v>39</v>
      </c>
      <c r="E65" s="17" t="b">
        <v>0</v>
      </c>
      <c r="F65" s="19" t="str">
        <f t="shared" si="55"/>
        <v>★</v>
      </c>
      <c r="G65" s="20" t="s">
        <v>196</v>
      </c>
      <c r="H65" s="22" t="str">
        <f t="shared" si="56"/>
        <v/>
      </c>
      <c r="J65" s="122"/>
      <c r="K65" s="122"/>
      <c r="L65" s="23" t="str">
        <f t="shared" si="2"/>
        <v/>
      </c>
    </row>
    <row r="66" spans="1:12" ht="20.100000000000001" customHeight="1">
      <c r="B66" s="7"/>
      <c r="C66" s="8" t="s">
        <v>40</v>
      </c>
      <c r="E66" s="17" t="b">
        <v>0</v>
      </c>
      <c r="F66" s="19" t="str">
        <f t="shared" si="55"/>
        <v>★</v>
      </c>
      <c r="G66" s="20" t="s">
        <v>197</v>
      </c>
      <c r="H66" s="22" t="str">
        <f t="shared" si="56"/>
        <v/>
      </c>
      <c r="J66" s="122"/>
      <c r="K66" s="122"/>
      <c r="L66" s="23" t="str">
        <f t="shared" si="2"/>
        <v/>
      </c>
    </row>
    <row r="67" spans="1:12" ht="20.100000000000001" customHeight="1">
      <c r="B67" s="7"/>
      <c r="C67" s="8" t="s">
        <v>41</v>
      </c>
      <c r="E67" s="17" t="b">
        <v>0</v>
      </c>
      <c r="F67" s="19" t="str">
        <f t="shared" si="55"/>
        <v>★</v>
      </c>
      <c r="G67" s="20" t="s">
        <v>198</v>
      </c>
      <c r="H67" s="22" t="str">
        <f t="shared" si="56"/>
        <v/>
      </c>
      <c r="J67" s="121"/>
      <c r="K67" s="122"/>
      <c r="L67" s="23" t="str">
        <f t="shared" si="2"/>
        <v/>
      </c>
    </row>
    <row r="68" spans="1:12" ht="20.100000000000001" customHeight="1">
      <c r="B68" s="7"/>
      <c r="C68" s="8" t="s">
        <v>42</v>
      </c>
      <c r="E68" s="17" t="b">
        <v>0</v>
      </c>
      <c r="F68" s="19" t="str">
        <f t="shared" si="55"/>
        <v>★</v>
      </c>
      <c r="G68" s="20" t="s">
        <v>199</v>
      </c>
      <c r="H68" s="22" t="str">
        <f t="shared" si="56"/>
        <v/>
      </c>
      <c r="J68" s="121"/>
      <c r="K68" s="122"/>
      <c r="L68" s="23" t="str">
        <f t="shared" ref="L68:L131" si="57">IFERROR(IF(F68=J68,"",IF(AND(F68="★",J68=""),"",IF(VALUE(F68)=VALUE(J68),"","●"))),"●")</f>
        <v/>
      </c>
    </row>
    <row r="69" spans="1:12" ht="20.100000000000001" customHeight="1">
      <c r="B69" s="7"/>
      <c r="C69" s="8" t="s">
        <v>43</v>
      </c>
      <c r="E69" s="17" t="b">
        <v>0</v>
      </c>
      <c r="F69" s="19" t="str">
        <f t="shared" si="55"/>
        <v>★</v>
      </c>
      <c r="G69" s="20" t="s">
        <v>200</v>
      </c>
      <c r="H69" s="22" t="str">
        <f t="shared" si="56"/>
        <v/>
      </c>
      <c r="J69" s="121"/>
      <c r="K69" s="122"/>
      <c r="L69" s="23" t="str">
        <f t="shared" si="57"/>
        <v/>
      </c>
    </row>
    <row r="70" spans="1:12" ht="20.100000000000001" customHeight="1">
      <c r="B70" s="7"/>
      <c r="C70" s="8" t="s">
        <v>44</v>
      </c>
      <c r="E70" s="17" t="b">
        <v>0</v>
      </c>
      <c r="F70" s="19" t="str">
        <f t="shared" si="55"/>
        <v>★</v>
      </c>
      <c r="G70" s="20" t="s">
        <v>201</v>
      </c>
      <c r="H70" s="22" t="str">
        <f t="shared" si="56"/>
        <v/>
      </c>
      <c r="J70" s="121"/>
      <c r="K70" s="122"/>
      <c r="L70" s="23" t="str">
        <f t="shared" si="57"/>
        <v/>
      </c>
    </row>
    <row r="71" spans="1:12" ht="20.100000000000001" customHeight="1">
      <c r="B71" s="7"/>
      <c r="C71" s="8" t="s">
        <v>45</v>
      </c>
      <c r="E71" s="17" t="b">
        <v>0</v>
      </c>
      <c r="F71" s="19" t="str">
        <f t="shared" si="55"/>
        <v>★</v>
      </c>
      <c r="G71" s="20" t="s">
        <v>202</v>
      </c>
      <c r="H71" s="22" t="str">
        <f t="shared" si="56"/>
        <v/>
      </c>
      <c r="J71" s="121"/>
      <c r="K71" s="122"/>
      <c r="L71" s="23" t="str">
        <f t="shared" si="57"/>
        <v/>
      </c>
    </row>
    <row r="72" spans="1:12" ht="20.100000000000001" customHeight="1">
      <c r="B72" s="7"/>
      <c r="C72" s="8" t="s">
        <v>46</v>
      </c>
      <c r="E72" s="17" t="b">
        <v>0</v>
      </c>
      <c r="F72" s="19" t="str">
        <f t="shared" si="55"/>
        <v>★</v>
      </c>
      <c r="G72" s="20" t="s">
        <v>203</v>
      </c>
      <c r="H72" s="22" t="str">
        <f t="shared" si="56"/>
        <v/>
      </c>
      <c r="J72" s="121"/>
      <c r="K72" s="122"/>
      <c r="L72" s="23" t="str">
        <f t="shared" si="57"/>
        <v/>
      </c>
    </row>
    <row r="73" spans="1:12" ht="20.100000000000001" customHeight="1">
      <c r="B73" s="7"/>
      <c r="C73" s="8" t="s">
        <v>47</v>
      </c>
      <c r="E73" s="17" t="b">
        <v>0</v>
      </c>
      <c r="F73" s="19" t="str">
        <f t="shared" si="55"/>
        <v>★</v>
      </c>
      <c r="G73" s="20" t="s">
        <v>204</v>
      </c>
      <c r="H73" s="22" t="str">
        <f t="shared" si="56"/>
        <v/>
      </c>
      <c r="J73" s="121"/>
      <c r="K73" s="122"/>
      <c r="L73" s="23" t="str">
        <f t="shared" si="57"/>
        <v/>
      </c>
    </row>
    <row r="74" spans="1:12" ht="20.100000000000001" customHeight="1">
      <c r="B74" s="7"/>
      <c r="C74" s="8" t="s">
        <v>48</v>
      </c>
      <c r="E74" s="17" t="b">
        <v>0</v>
      </c>
      <c r="F74" s="19" t="str">
        <f t="shared" si="55"/>
        <v>★</v>
      </c>
      <c r="G74" s="20" t="s">
        <v>205</v>
      </c>
      <c r="H74" s="22" t="str">
        <f t="shared" si="56"/>
        <v/>
      </c>
      <c r="J74" s="121"/>
      <c r="K74" s="122"/>
      <c r="L74" s="23" t="str">
        <f t="shared" si="57"/>
        <v/>
      </c>
    </row>
    <row r="75" spans="1:12" ht="20.100000000000001" customHeight="1">
      <c r="B75" s="7"/>
      <c r="C75" s="8" t="s">
        <v>49</v>
      </c>
      <c r="E75" s="17" t="b">
        <v>0</v>
      </c>
      <c r="F75" s="19" t="str">
        <f t="shared" si="55"/>
        <v>★</v>
      </c>
      <c r="G75" s="20" t="s">
        <v>206</v>
      </c>
      <c r="H75" s="22" t="str">
        <f t="shared" si="56"/>
        <v/>
      </c>
      <c r="J75" s="121"/>
      <c r="K75" s="122"/>
      <c r="L75" s="23" t="str">
        <f t="shared" si="57"/>
        <v/>
      </c>
    </row>
    <row r="76" spans="1:12" ht="20.100000000000001" customHeight="1">
      <c r="B76" s="7"/>
      <c r="C76" s="8" t="s">
        <v>53</v>
      </c>
      <c r="E76" s="17" t="b">
        <v>0</v>
      </c>
      <c r="F76" s="19" t="str">
        <f t="shared" si="55"/>
        <v>★</v>
      </c>
      <c r="G76" s="20" t="s">
        <v>187</v>
      </c>
      <c r="H76" s="22" t="str">
        <f t="shared" si="56"/>
        <v/>
      </c>
      <c r="J76" s="121"/>
      <c r="K76" s="122"/>
      <c r="L76" s="23" t="str">
        <f t="shared" si="57"/>
        <v/>
      </c>
    </row>
    <row r="77" spans="1:12" ht="39.950000000000003" customHeight="1" thickBot="1">
      <c r="B77" s="106"/>
      <c r="C77" s="107"/>
      <c r="F77" s="16" t="str">
        <f>IF(B77="","",B77)</f>
        <v/>
      </c>
      <c r="G77" s="20" t="s">
        <v>188</v>
      </c>
      <c r="H77" s="22" t="str">
        <f t="shared" si="56"/>
        <v/>
      </c>
      <c r="J77" s="121"/>
      <c r="K77" s="122"/>
      <c r="L77" s="23" t="str">
        <f t="shared" si="57"/>
        <v/>
      </c>
    </row>
    <row r="78" spans="1:12" ht="20.100000000000001" customHeight="1" thickTop="1">
      <c r="A78" t="s">
        <v>50</v>
      </c>
      <c r="B78" s="3"/>
      <c r="C78" s="4" t="s">
        <v>36</v>
      </c>
      <c r="E78" s="17" t="b">
        <v>0</v>
      </c>
      <c r="F78" s="19" t="str">
        <f t="shared" ref="F78:F92" si="58">IF(E78=TRUE,1,"★")</f>
        <v>★</v>
      </c>
      <c r="G78" s="20" t="s">
        <v>207</v>
      </c>
      <c r="H78" s="22" t="str">
        <f t="shared" si="56"/>
        <v/>
      </c>
      <c r="J78" s="121"/>
      <c r="K78" s="122"/>
      <c r="L78" s="23" t="str">
        <f t="shared" si="57"/>
        <v/>
      </c>
    </row>
    <row r="79" spans="1:12" ht="20.100000000000001" customHeight="1">
      <c r="B79" s="7"/>
      <c r="C79" s="8" t="s">
        <v>37</v>
      </c>
      <c r="E79" s="17" t="b">
        <v>0</v>
      </c>
      <c r="F79" s="19" t="str">
        <f t="shared" si="58"/>
        <v>★</v>
      </c>
      <c r="G79" s="20" t="s">
        <v>208</v>
      </c>
      <c r="H79" s="22" t="str">
        <f t="shared" si="56"/>
        <v/>
      </c>
      <c r="J79" s="121"/>
      <c r="K79" s="122"/>
      <c r="L79" s="23" t="str">
        <f t="shared" si="57"/>
        <v/>
      </c>
    </row>
    <row r="80" spans="1:12" ht="20.100000000000001" customHeight="1">
      <c r="B80" s="7"/>
      <c r="C80" s="8" t="s">
        <v>38</v>
      </c>
      <c r="E80" s="17" t="b">
        <v>0</v>
      </c>
      <c r="F80" s="19" t="str">
        <f t="shared" si="58"/>
        <v>★</v>
      </c>
      <c r="G80" s="20" t="s">
        <v>209</v>
      </c>
      <c r="H80" s="22" t="str">
        <f t="shared" si="56"/>
        <v/>
      </c>
      <c r="J80" s="121"/>
      <c r="K80" s="122"/>
      <c r="L80" s="23" t="str">
        <f t="shared" si="57"/>
        <v/>
      </c>
    </row>
    <row r="81" spans="1:12" ht="20.100000000000001" customHeight="1">
      <c r="B81" s="7"/>
      <c r="C81" s="8" t="s">
        <v>39</v>
      </c>
      <c r="E81" s="17" t="b">
        <v>0</v>
      </c>
      <c r="F81" s="19" t="str">
        <f t="shared" si="58"/>
        <v>★</v>
      </c>
      <c r="G81" s="20" t="s">
        <v>210</v>
      </c>
      <c r="H81" s="22" t="str">
        <f t="shared" si="56"/>
        <v/>
      </c>
      <c r="J81" s="121"/>
      <c r="K81" s="122"/>
      <c r="L81" s="23" t="str">
        <f t="shared" si="57"/>
        <v/>
      </c>
    </row>
    <row r="82" spans="1:12" ht="20.100000000000001" customHeight="1">
      <c r="B82" s="7"/>
      <c r="C82" s="8" t="s">
        <v>40</v>
      </c>
      <c r="E82" s="17" t="b">
        <v>0</v>
      </c>
      <c r="F82" s="19" t="str">
        <f t="shared" si="58"/>
        <v>★</v>
      </c>
      <c r="G82" s="20" t="s">
        <v>211</v>
      </c>
      <c r="H82" s="22" t="str">
        <f t="shared" si="56"/>
        <v/>
      </c>
      <c r="J82" s="121"/>
      <c r="K82" s="122"/>
      <c r="L82" s="23" t="str">
        <f t="shared" si="57"/>
        <v/>
      </c>
    </row>
    <row r="83" spans="1:12" ht="20.100000000000001" customHeight="1">
      <c r="B83" s="7"/>
      <c r="C83" s="8" t="s">
        <v>41</v>
      </c>
      <c r="E83" s="17" t="b">
        <v>0</v>
      </c>
      <c r="F83" s="19" t="str">
        <f t="shared" si="58"/>
        <v>★</v>
      </c>
      <c r="G83" s="20" t="s">
        <v>212</v>
      </c>
      <c r="H83" s="22" t="str">
        <f t="shared" si="56"/>
        <v/>
      </c>
      <c r="J83" s="121"/>
      <c r="K83" s="122"/>
      <c r="L83" s="23" t="str">
        <f t="shared" si="57"/>
        <v/>
      </c>
    </row>
    <row r="84" spans="1:12" ht="20.100000000000001" customHeight="1">
      <c r="B84" s="7"/>
      <c r="C84" s="8" t="s">
        <v>42</v>
      </c>
      <c r="E84" s="17" t="b">
        <v>0</v>
      </c>
      <c r="F84" s="19" t="str">
        <f t="shared" si="58"/>
        <v>★</v>
      </c>
      <c r="G84" s="20" t="s">
        <v>213</v>
      </c>
      <c r="H84" s="22" t="str">
        <f t="shared" si="56"/>
        <v/>
      </c>
      <c r="J84" s="121"/>
      <c r="K84" s="122"/>
      <c r="L84" s="23" t="str">
        <f t="shared" si="57"/>
        <v/>
      </c>
    </row>
    <row r="85" spans="1:12" ht="20.100000000000001" customHeight="1">
      <c r="B85" s="7"/>
      <c r="C85" s="8" t="s">
        <v>43</v>
      </c>
      <c r="E85" s="17" t="b">
        <v>0</v>
      </c>
      <c r="F85" s="19" t="str">
        <f t="shared" si="58"/>
        <v>★</v>
      </c>
      <c r="G85" s="20" t="s">
        <v>214</v>
      </c>
      <c r="H85" s="22" t="str">
        <f t="shared" si="56"/>
        <v/>
      </c>
      <c r="J85" s="121"/>
      <c r="K85" s="122"/>
      <c r="L85" s="23" t="str">
        <f t="shared" si="57"/>
        <v/>
      </c>
    </row>
    <row r="86" spans="1:12" ht="20.100000000000001" customHeight="1">
      <c r="B86" s="7"/>
      <c r="C86" s="8" t="s">
        <v>44</v>
      </c>
      <c r="E86" s="17" t="b">
        <v>0</v>
      </c>
      <c r="F86" s="19" t="str">
        <f t="shared" si="58"/>
        <v>★</v>
      </c>
      <c r="G86" s="20" t="s">
        <v>215</v>
      </c>
      <c r="H86" s="22" t="str">
        <f t="shared" si="56"/>
        <v/>
      </c>
      <c r="J86" s="121"/>
      <c r="K86" s="122"/>
      <c r="L86" s="23" t="str">
        <f t="shared" si="57"/>
        <v/>
      </c>
    </row>
    <row r="87" spans="1:12" ht="20.100000000000001" customHeight="1">
      <c r="B87" s="7"/>
      <c r="C87" s="8" t="s">
        <v>45</v>
      </c>
      <c r="E87" s="17" t="b">
        <v>0</v>
      </c>
      <c r="F87" s="19" t="str">
        <f t="shared" si="58"/>
        <v>★</v>
      </c>
      <c r="G87" s="20" t="s">
        <v>216</v>
      </c>
      <c r="H87" s="22" t="str">
        <f t="shared" si="56"/>
        <v/>
      </c>
      <c r="J87" s="121"/>
      <c r="K87" s="122"/>
      <c r="L87" s="23" t="str">
        <f t="shared" si="57"/>
        <v/>
      </c>
    </row>
    <row r="88" spans="1:12" ht="20.100000000000001" customHeight="1">
      <c r="B88" s="7"/>
      <c r="C88" s="8" t="s">
        <v>46</v>
      </c>
      <c r="E88" s="17" t="b">
        <v>0</v>
      </c>
      <c r="F88" s="19" t="str">
        <f t="shared" si="58"/>
        <v>★</v>
      </c>
      <c r="G88" s="20" t="s">
        <v>217</v>
      </c>
      <c r="H88" s="22" t="str">
        <f t="shared" si="56"/>
        <v/>
      </c>
      <c r="J88" s="121"/>
      <c r="K88" s="122"/>
      <c r="L88" s="23" t="str">
        <f t="shared" si="57"/>
        <v/>
      </c>
    </row>
    <row r="89" spans="1:12" ht="20.100000000000001" customHeight="1">
      <c r="B89" s="7"/>
      <c r="C89" s="8" t="s">
        <v>47</v>
      </c>
      <c r="E89" s="17" t="b">
        <v>0</v>
      </c>
      <c r="F89" s="19" t="str">
        <f t="shared" si="58"/>
        <v>★</v>
      </c>
      <c r="G89" s="20" t="s">
        <v>218</v>
      </c>
      <c r="H89" s="22" t="str">
        <f t="shared" si="56"/>
        <v/>
      </c>
      <c r="J89" s="121"/>
      <c r="K89" s="122"/>
      <c r="L89" s="23" t="str">
        <f t="shared" si="57"/>
        <v/>
      </c>
    </row>
    <row r="90" spans="1:12" ht="20.100000000000001" customHeight="1">
      <c r="B90" s="7"/>
      <c r="C90" s="8" t="s">
        <v>48</v>
      </c>
      <c r="E90" s="17" t="b">
        <v>0</v>
      </c>
      <c r="F90" s="19" t="str">
        <f t="shared" si="58"/>
        <v>★</v>
      </c>
      <c r="G90" s="20" t="s">
        <v>219</v>
      </c>
      <c r="H90" s="22" t="str">
        <f t="shared" si="56"/>
        <v/>
      </c>
      <c r="J90" s="121"/>
      <c r="K90" s="122"/>
      <c r="L90" s="23" t="str">
        <f t="shared" si="57"/>
        <v/>
      </c>
    </row>
    <row r="91" spans="1:12" ht="20.100000000000001" customHeight="1">
      <c r="B91" s="7"/>
      <c r="C91" s="8" t="s">
        <v>49</v>
      </c>
      <c r="E91" s="17" t="b">
        <v>0</v>
      </c>
      <c r="F91" s="19" t="str">
        <f t="shared" si="58"/>
        <v>★</v>
      </c>
      <c r="G91" s="20" t="s">
        <v>220</v>
      </c>
      <c r="H91" s="22" t="str">
        <f t="shared" si="56"/>
        <v/>
      </c>
      <c r="J91" s="121"/>
      <c r="K91" s="122"/>
      <c r="L91" s="23" t="str">
        <f t="shared" si="57"/>
        <v/>
      </c>
    </row>
    <row r="92" spans="1:12" ht="20.100000000000001" customHeight="1">
      <c r="B92" s="7"/>
      <c r="C92" s="8" t="s">
        <v>53</v>
      </c>
      <c r="E92" s="17" t="b">
        <v>0</v>
      </c>
      <c r="F92" s="19" t="str">
        <f t="shared" si="58"/>
        <v>★</v>
      </c>
      <c r="G92" s="20" t="s">
        <v>189</v>
      </c>
      <c r="H92" s="22" t="str">
        <f t="shared" si="56"/>
        <v/>
      </c>
      <c r="J92" s="121"/>
      <c r="K92" s="122"/>
      <c r="L92" s="23" t="str">
        <f t="shared" si="57"/>
        <v/>
      </c>
    </row>
    <row r="93" spans="1:12" ht="39.950000000000003" customHeight="1" thickBot="1">
      <c r="B93" s="106"/>
      <c r="C93" s="107"/>
      <c r="F93" s="16" t="str">
        <f>IF(B93="","★",B93)</f>
        <v>★</v>
      </c>
      <c r="G93" s="20" t="s">
        <v>190</v>
      </c>
      <c r="H93" s="22" t="str">
        <f t="shared" si="56"/>
        <v/>
      </c>
      <c r="J93" s="121"/>
      <c r="K93" s="122"/>
      <c r="L93" s="23" t="str">
        <f t="shared" si="57"/>
        <v/>
      </c>
    </row>
    <row r="94" spans="1:12" ht="20.100000000000001" customHeight="1" thickTop="1">
      <c r="A94" t="s">
        <v>51</v>
      </c>
      <c r="B94" s="3"/>
      <c r="C94" s="4" t="s">
        <v>52</v>
      </c>
      <c r="E94" s="17" t="b">
        <v>0</v>
      </c>
      <c r="F94" s="19" t="str">
        <f>IF(E94=TRUE,1,"★")</f>
        <v>★</v>
      </c>
      <c r="G94" s="20" t="s">
        <v>191</v>
      </c>
      <c r="H94" s="22" t="str">
        <f t="shared" si="56"/>
        <v/>
      </c>
      <c r="J94" s="121"/>
      <c r="K94" s="122"/>
      <c r="L94" s="23" t="str">
        <f t="shared" si="57"/>
        <v/>
      </c>
    </row>
    <row r="95" spans="1:12" ht="20.100000000000001" customHeight="1" thickBot="1">
      <c r="B95" s="5"/>
      <c r="C95" s="6" t="s">
        <v>30</v>
      </c>
      <c r="E95" s="17" t="b">
        <v>0</v>
      </c>
      <c r="F95" s="19" t="str">
        <f>IF(E95=TRUE,1,"★")</f>
        <v>★</v>
      </c>
      <c r="G95" s="20" t="s">
        <v>192</v>
      </c>
      <c r="H95" s="22" t="str">
        <f t="shared" si="56"/>
        <v/>
      </c>
      <c r="J95" s="121"/>
      <c r="K95" s="122"/>
      <c r="L95" s="23" t="str">
        <f t="shared" si="57"/>
        <v/>
      </c>
    </row>
    <row r="96" spans="1:12" ht="20.100000000000001" customHeight="1" thickTop="1" thickBot="1">
      <c r="A96" s="114" t="s">
        <v>1880</v>
      </c>
      <c r="B96" s="114"/>
      <c r="C96" s="114"/>
      <c r="J96" s="121"/>
      <c r="K96" s="122"/>
      <c r="L96" s="23" t="str">
        <f t="shared" si="57"/>
        <v/>
      </c>
    </row>
    <row r="97" spans="1:12" ht="20.100000000000001" customHeight="1" thickTop="1" thickBot="1">
      <c r="A97" t="s">
        <v>62</v>
      </c>
      <c r="B97" s="102"/>
      <c r="C97" s="103"/>
      <c r="F97" s="16" t="str">
        <f t="shared" ref="F97:F113" si="59">IF(B97="","★",B97)</f>
        <v>★</v>
      </c>
      <c r="G97" s="20" t="s">
        <v>221</v>
      </c>
      <c r="H97" s="22" t="str">
        <f t="shared" ref="H97:H128" si="60">IF(COUNTIFS(G:G,G97)=1,"","■")</f>
        <v/>
      </c>
      <c r="J97" s="121"/>
      <c r="K97" s="122"/>
      <c r="L97" s="23" t="str">
        <f t="shared" si="57"/>
        <v/>
      </c>
    </row>
    <row r="98" spans="1:12" ht="20.100000000000001" customHeight="1" thickTop="1" thickBot="1">
      <c r="A98" t="s">
        <v>63</v>
      </c>
      <c r="B98" s="102"/>
      <c r="C98" s="103"/>
      <c r="F98" s="16" t="str">
        <f t="shared" si="59"/>
        <v>★</v>
      </c>
      <c r="G98" s="20" t="s">
        <v>222</v>
      </c>
      <c r="H98" s="22" t="str">
        <f t="shared" si="60"/>
        <v/>
      </c>
      <c r="J98" s="121"/>
      <c r="K98" s="122"/>
      <c r="L98" s="23" t="str">
        <f t="shared" si="57"/>
        <v/>
      </c>
    </row>
    <row r="99" spans="1:12" ht="20.100000000000001" customHeight="1" thickTop="1" thickBot="1">
      <c r="A99" t="s">
        <v>64</v>
      </c>
      <c r="B99" s="102"/>
      <c r="C99" s="103"/>
      <c r="F99" s="16" t="str">
        <f t="shared" si="59"/>
        <v>★</v>
      </c>
      <c r="G99" s="20" t="s">
        <v>223</v>
      </c>
      <c r="H99" s="22" t="str">
        <f t="shared" si="60"/>
        <v/>
      </c>
      <c r="J99" s="121"/>
      <c r="K99" s="122"/>
      <c r="L99" s="23" t="str">
        <f t="shared" si="57"/>
        <v/>
      </c>
    </row>
    <row r="100" spans="1:12" ht="20.100000000000001" customHeight="1" thickTop="1" thickBot="1">
      <c r="A100" t="s">
        <v>65</v>
      </c>
      <c r="B100" s="102"/>
      <c r="C100" s="103"/>
      <c r="F100" s="16" t="str">
        <f t="shared" si="59"/>
        <v>★</v>
      </c>
      <c r="G100" s="20" t="s">
        <v>224</v>
      </c>
      <c r="H100" s="22" t="str">
        <f t="shared" si="60"/>
        <v/>
      </c>
      <c r="J100" s="121"/>
      <c r="K100" s="122"/>
      <c r="L100" s="23" t="str">
        <f t="shared" si="57"/>
        <v/>
      </c>
    </row>
    <row r="101" spans="1:12" ht="20.100000000000001" customHeight="1" thickTop="1" thickBot="1">
      <c r="A101" t="s">
        <v>66</v>
      </c>
      <c r="B101" s="102"/>
      <c r="C101" s="103"/>
      <c r="F101" s="16" t="str">
        <f t="shared" si="59"/>
        <v>★</v>
      </c>
      <c r="G101" s="20" t="s">
        <v>225</v>
      </c>
      <c r="H101" s="22" t="str">
        <f t="shared" si="60"/>
        <v/>
      </c>
      <c r="J101" s="121"/>
      <c r="K101" s="122"/>
      <c r="L101" s="23" t="str">
        <f t="shared" si="57"/>
        <v/>
      </c>
    </row>
    <row r="102" spans="1:12" ht="20.100000000000001" customHeight="1" thickTop="1" thickBot="1">
      <c r="A102" t="s">
        <v>67</v>
      </c>
      <c r="B102" s="102"/>
      <c r="C102" s="103"/>
      <c r="F102" s="16" t="str">
        <f t="shared" si="59"/>
        <v>★</v>
      </c>
      <c r="G102" s="20" t="s">
        <v>226</v>
      </c>
      <c r="H102" s="22" t="str">
        <f t="shared" si="60"/>
        <v/>
      </c>
      <c r="J102" s="121"/>
      <c r="K102" s="122"/>
      <c r="L102" s="23" t="str">
        <f t="shared" si="57"/>
        <v/>
      </c>
    </row>
    <row r="103" spans="1:12" ht="39.950000000000003" customHeight="1" thickTop="1" thickBot="1">
      <c r="A103" s="9" t="s">
        <v>1557</v>
      </c>
      <c r="B103" s="108"/>
      <c r="C103" s="109"/>
      <c r="F103" s="16" t="str">
        <f t="shared" si="59"/>
        <v>★</v>
      </c>
      <c r="G103" s="20" t="s">
        <v>227</v>
      </c>
      <c r="H103" s="22" t="str">
        <f t="shared" si="60"/>
        <v/>
      </c>
      <c r="J103" s="121"/>
      <c r="K103" s="122"/>
      <c r="L103" s="23" t="str">
        <f t="shared" si="57"/>
        <v/>
      </c>
    </row>
    <row r="104" spans="1:12" ht="39.950000000000003" customHeight="1" thickTop="1" thickBot="1">
      <c r="A104" s="9" t="s">
        <v>1558</v>
      </c>
      <c r="B104" s="108"/>
      <c r="C104" s="109"/>
      <c r="F104" s="16" t="str">
        <f t="shared" si="59"/>
        <v>★</v>
      </c>
      <c r="G104" s="20" t="s">
        <v>228</v>
      </c>
      <c r="H104" s="22" t="str">
        <f t="shared" si="60"/>
        <v/>
      </c>
      <c r="J104" s="121"/>
      <c r="K104" s="122"/>
      <c r="L104" s="23" t="str">
        <f t="shared" si="57"/>
        <v/>
      </c>
    </row>
    <row r="105" spans="1:12" ht="24.95" customHeight="1" thickTop="1" thickBot="1">
      <c r="A105" s="1" t="s">
        <v>1560</v>
      </c>
      <c r="B105" s="102"/>
      <c r="C105" s="103"/>
      <c r="F105" s="16" t="str">
        <f t="shared" si="59"/>
        <v>★</v>
      </c>
      <c r="G105" s="20" t="s">
        <v>229</v>
      </c>
      <c r="H105" s="22" t="str">
        <f t="shared" si="60"/>
        <v/>
      </c>
      <c r="J105" s="121"/>
      <c r="K105" s="122"/>
      <c r="L105" s="23" t="str">
        <f t="shared" si="57"/>
        <v/>
      </c>
    </row>
    <row r="106" spans="1:12" ht="24.95" customHeight="1" thickTop="1" thickBot="1">
      <c r="A106" s="1" t="s">
        <v>1561</v>
      </c>
      <c r="B106" s="102"/>
      <c r="C106" s="103"/>
      <c r="F106" s="16" t="str">
        <f t="shared" si="59"/>
        <v>★</v>
      </c>
      <c r="G106" s="20" t="s">
        <v>230</v>
      </c>
      <c r="H106" s="22" t="str">
        <f t="shared" si="60"/>
        <v/>
      </c>
      <c r="J106" s="121"/>
      <c r="K106" s="122"/>
      <c r="L106" s="23" t="str">
        <f t="shared" si="57"/>
        <v/>
      </c>
    </row>
    <row r="107" spans="1:12" ht="24.95" customHeight="1" thickTop="1" thickBot="1">
      <c r="A107" s="1" t="s">
        <v>1562</v>
      </c>
      <c r="B107" s="102"/>
      <c r="C107" s="103"/>
      <c r="F107" s="16" t="str">
        <f t="shared" si="59"/>
        <v>★</v>
      </c>
      <c r="G107" s="20" t="s">
        <v>231</v>
      </c>
      <c r="H107" s="22" t="str">
        <f t="shared" si="60"/>
        <v/>
      </c>
      <c r="J107" s="121"/>
      <c r="K107" s="122"/>
      <c r="L107" s="23" t="str">
        <f t="shared" si="57"/>
        <v/>
      </c>
    </row>
    <row r="108" spans="1:12" ht="24.95" customHeight="1" thickTop="1" thickBot="1">
      <c r="A108" s="1" t="s">
        <v>1563</v>
      </c>
      <c r="B108" s="102"/>
      <c r="C108" s="103"/>
      <c r="F108" s="16" t="str">
        <f t="shared" si="59"/>
        <v>★</v>
      </c>
      <c r="G108" s="20" t="s">
        <v>232</v>
      </c>
      <c r="H108" s="22" t="str">
        <f t="shared" si="60"/>
        <v/>
      </c>
      <c r="J108" s="121"/>
      <c r="K108" s="122"/>
      <c r="L108" s="23" t="str">
        <f t="shared" si="57"/>
        <v/>
      </c>
    </row>
    <row r="109" spans="1:12" ht="20.100000000000001" customHeight="1" thickTop="1" thickBot="1">
      <c r="A109" t="s">
        <v>68</v>
      </c>
      <c r="B109" s="102"/>
      <c r="C109" s="103"/>
      <c r="F109" s="16" t="str">
        <f t="shared" si="59"/>
        <v>★</v>
      </c>
      <c r="G109" s="20" t="s">
        <v>233</v>
      </c>
      <c r="H109" s="22" t="str">
        <f t="shared" si="60"/>
        <v/>
      </c>
      <c r="J109" s="121"/>
      <c r="K109" s="122"/>
      <c r="L109" s="23" t="str">
        <f t="shared" si="57"/>
        <v/>
      </c>
    </row>
    <row r="110" spans="1:12" ht="20.100000000000001" customHeight="1" thickTop="1" thickBot="1">
      <c r="A110" t="s">
        <v>69</v>
      </c>
      <c r="B110" s="102"/>
      <c r="C110" s="103"/>
      <c r="F110" s="16" t="str">
        <f t="shared" si="59"/>
        <v>★</v>
      </c>
      <c r="G110" s="20" t="s">
        <v>234</v>
      </c>
      <c r="H110" s="22" t="str">
        <f t="shared" si="60"/>
        <v/>
      </c>
      <c r="J110" s="121"/>
      <c r="K110" s="122"/>
      <c r="L110" s="23" t="str">
        <f t="shared" si="57"/>
        <v/>
      </c>
    </row>
    <row r="111" spans="1:12" ht="24.95" customHeight="1" thickTop="1" thickBot="1">
      <c r="A111" s="1" t="s">
        <v>1559</v>
      </c>
      <c r="B111" s="104"/>
      <c r="C111" s="105"/>
      <c r="F111" s="16" t="str">
        <f t="shared" si="59"/>
        <v>★</v>
      </c>
      <c r="G111" s="20" t="s">
        <v>235</v>
      </c>
      <c r="H111" s="22" t="str">
        <f t="shared" si="60"/>
        <v/>
      </c>
      <c r="J111" s="121"/>
      <c r="K111" s="122"/>
      <c r="L111" s="23" t="str">
        <f t="shared" si="57"/>
        <v/>
      </c>
    </row>
    <row r="112" spans="1:12" ht="24.95" customHeight="1" thickTop="1" thickBot="1">
      <c r="A112" s="1" t="s">
        <v>1694</v>
      </c>
      <c r="B112" s="112"/>
      <c r="C112" s="113"/>
      <c r="F112" s="16" t="str">
        <f t="shared" si="59"/>
        <v>★</v>
      </c>
      <c r="G112" s="20" t="s">
        <v>236</v>
      </c>
      <c r="H112" s="22" t="str">
        <f t="shared" si="60"/>
        <v/>
      </c>
      <c r="J112" s="121"/>
      <c r="K112" s="122"/>
      <c r="L112" s="23" t="str">
        <f t="shared" si="57"/>
        <v/>
      </c>
    </row>
    <row r="113" spans="1:12" ht="24.95" customHeight="1" thickTop="1">
      <c r="A113" s="1" t="s">
        <v>1693</v>
      </c>
      <c r="B113" s="110"/>
      <c r="C113" s="111"/>
      <c r="F113" s="16" t="str">
        <f t="shared" si="59"/>
        <v>★</v>
      </c>
      <c r="G113" s="20" t="s">
        <v>1461</v>
      </c>
      <c r="H113" s="22" t="str">
        <f t="shared" si="60"/>
        <v/>
      </c>
      <c r="J113" s="121"/>
      <c r="K113" s="122"/>
      <c r="L113" s="23" t="str">
        <f t="shared" si="57"/>
        <v/>
      </c>
    </row>
    <row r="114" spans="1:12" ht="20.100000000000001" customHeight="1">
      <c r="A114" s="60" t="s">
        <v>1632</v>
      </c>
      <c r="B114" s="7"/>
      <c r="C114" s="12" t="s">
        <v>1629</v>
      </c>
      <c r="E114" s="17" t="b">
        <v>0</v>
      </c>
      <c r="F114" s="19" t="str">
        <f>IF(E114=TRUE,1,"★")</f>
        <v>★</v>
      </c>
      <c r="G114" s="20" t="s">
        <v>1639</v>
      </c>
      <c r="H114" s="22" t="str">
        <f t="shared" si="60"/>
        <v/>
      </c>
      <c r="J114" s="121"/>
      <c r="K114" s="122"/>
      <c r="L114" s="23" t="str">
        <f t="shared" si="57"/>
        <v/>
      </c>
    </row>
    <row r="115" spans="1:12" ht="20.100000000000001" customHeight="1">
      <c r="B115" s="7"/>
      <c r="C115" s="12" t="s">
        <v>1630</v>
      </c>
      <c r="E115" s="17" t="b">
        <v>0</v>
      </c>
      <c r="F115" s="19" t="str">
        <f>IF(E115=TRUE,1,"★")</f>
        <v>★</v>
      </c>
      <c r="G115" s="20" t="s">
        <v>1640</v>
      </c>
      <c r="H115" s="22" t="str">
        <f t="shared" si="60"/>
        <v/>
      </c>
      <c r="J115" s="121"/>
      <c r="K115" s="122"/>
      <c r="L115" s="23" t="str">
        <f t="shared" si="57"/>
        <v/>
      </c>
    </row>
    <row r="116" spans="1:12" ht="20.100000000000001" customHeight="1" thickBot="1">
      <c r="B116" s="5"/>
      <c r="C116" s="11" t="s">
        <v>1631</v>
      </c>
      <c r="E116" s="17" t="b">
        <v>0</v>
      </c>
      <c r="F116" s="19" t="str">
        <f>IF(E116=TRUE,1,"★")</f>
        <v>★</v>
      </c>
      <c r="G116" s="20" t="s">
        <v>1641</v>
      </c>
      <c r="H116" s="22" t="str">
        <f t="shared" si="60"/>
        <v/>
      </c>
      <c r="J116" s="122"/>
      <c r="K116" s="122"/>
      <c r="L116" s="23" t="str">
        <f t="shared" si="57"/>
        <v/>
      </c>
    </row>
    <row r="117" spans="1:12" ht="20.100000000000001" customHeight="1" thickTop="1">
      <c r="A117" t="s">
        <v>70</v>
      </c>
      <c r="B117" s="3"/>
      <c r="C117" s="10" t="s">
        <v>71</v>
      </c>
      <c r="E117" s="17" t="b">
        <v>0</v>
      </c>
      <c r="F117" s="19" t="str">
        <f t="shared" ref="F117:F130" si="61">IF(E117=TRUE,1,"★")</f>
        <v>★</v>
      </c>
      <c r="G117" s="20" t="s">
        <v>1501</v>
      </c>
      <c r="H117" s="22" t="str">
        <f t="shared" si="60"/>
        <v/>
      </c>
      <c r="J117" s="122"/>
      <c r="K117" s="122"/>
      <c r="L117" s="23" t="str">
        <f t="shared" si="57"/>
        <v/>
      </c>
    </row>
    <row r="118" spans="1:12" ht="20.100000000000001" customHeight="1" thickBot="1">
      <c r="B118" s="5"/>
      <c r="C118" s="11" t="s">
        <v>72</v>
      </c>
      <c r="E118" s="17" t="b">
        <v>0</v>
      </c>
      <c r="F118" s="19" t="str">
        <f t="shared" si="61"/>
        <v>★</v>
      </c>
      <c r="G118" s="20" t="s">
        <v>1481</v>
      </c>
      <c r="H118" s="22" t="str">
        <f t="shared" si="60"/>
        <v/>
      </c>
      <c r="J118" s="121"/>
      <c r="K118" s="122"/>
      <c r="L118" s="23" t="str">
        <f t="shared" si="57"/>
        <v/>
      </c>
    </row>
    <row r="119" spans="1:12" ht="20.100000000000001" customHeight="1" thickTop="1">
      <c r="A119" t="s">
        <v>73</v>
      </c>
      <c r="B119" s="3"/>
      <c r="C119" s="10" t="s">
        <v>74</v>
      </c>
      <c r="E119" s="17" t="b">
        <v>0</v>
      </c>
      <c r="F119" s="19" t="str">
        <f t="shared" si="61"/>
        <v>★</v>
      </c>
      <c r="G119" s="20" t="s">
        <v>237</v>
      </c>
      <c r="H119" s="22" t="str">
        <f t="shared" si="60"/>
        <v/>
      </c>
      <c r="J119" s="122"/>
      <c r="K119" s="122"/>
      <c r="L119" s="23" t="str">
        <f t="shared" si="57"/>
        <v/>
      </c>
    </row>
    <row r="120" spans="1:12" ht="20.100000000000001" customHeight="1">
      <c r="B120" s="7"/>
      <c r="C120" s="12" t="s">
        <v>75</v>
      </c>
      <c r="E120" s="17" t="b">
        <v>0</v>
      </c>
      <c r="F120" s="19" t="str">
        <f t="shared" si="61"/>
        <v>★</v>
      </c>
      <c r="G120" s="20" t="s">
        <v>238</v>
      </c>
      <c r="H120" s="22" t="str">
        <f t="shared" si="60"/>
        <v/>
      </c>
      <c r="J120" s="121"/>
      <c r="K120" s="122"/>
      <c r="L120" s="23" t="str">
        <f t="shared" si="57"/>
        <v/>
      </c>
    </row>
    <row r="121" spans="1:12" ht="20.100000000000001" customHeight="1" thickBot="1">
      <c r="B121" s="5"/>
      <c r="C121" s="11" t="s">
        <v>76</v>
      </c>
      <c r="E121" s="17" t="b">
        <v>0</v>
      </c>
      <c r="F121" s="19" t="str">
        <f t="shared" si="61"/>
        <v>★</v>
      </c>
      <c r="G121" s="20" t="s">
        <v>239</v>
      </c>
      <c r="H121" s="22" t="str">
        <f t="shared" si="60"/>
        <v/>
      </c>
      <c r="J121" s="121"/>
      <c r="K121" s="122"/>
      <c r="L121" s="23" t="str">
        <f t="shared" si="57"/>
        <v/>
      </c>
    </row>
    <row r="122" spans="1:12" ht="20.100000000000001" customHeight="1" thickTop="1">
      <c r="A122" t="s">
        <v>81</v>
      </c>
      <c r="B122" s="3"/>
      <c r="C122" s="4" t="s">
        <v>82</v>
      </c>
      <c r="E122" s="17" t="b">
        <v>0</v>
      </c>
      <c r="F122" s="19" t="str">
        <f t="shared" si="61"/>
        <v>★</v>
      </c>
      <c r="G122" s="20" t="s">
        <v>240</v>
      </c>
      <c r="H122" s="22" t="str">
        <f t="shared" si="60"/>
        <v/>
      </c>
      <c r="J122" s="121"/>
      <c r="K122" s="122"/>
      <c r="L122" s="23" t="str">
        <f t="shared" si="57"/>
        <v/>
      </c>
    </row>
    <row r="123" spans="1:12" ht="20.100000000000001" customHeight="1">
      <c r="B123" s="7"/>
      <c r="C123" s="8" t="s">
        <v>83</v>
      </c>
      <c r="E123" s="17" t="b">
        <v>0</v>
      </c>
      <c r="F123" s="19" t="str">
        <f t="shared" si="61"/>
        <v>★</v>
      </c>
      <c r="G123" s="20" t="s">
        <v>241</v>
      </c>
      <c r="H123" s="22" t="str">
        <f t="shared" si="60"/>
        <v/>
      </c>
      <c r="J123" s="121"/>
      <c r="K123" s="122"/>
      <c r="L123" s="23" t="str">
        <f t="shared" si="57"/>
        <v/>
      </c>
    </row>
    <row r="124" spans="1:12" ht="20.100000000000001" customHeight="1">
      <c r="B124" s="7"/>
      <c r="C124" s="8" t="s">
        <v>84</v>
      </c>
      <c r="E124" s="17" t="b">
        <v>0</v>
      </c>
      <c r="F124" s="19" t="str">
        <f t="shared" si="61"/>
        <v>★</v>
      </c>
      <c r="G124" s="20" t="s">
        <v>242</v>
      </c>
      <c r="H124" s="22" t="str">
        <f t="shared" si="60"/>
        <v/>
      </c>
      <c r="J124" s="121"/>
      <c r="K124" s="122"/>
      <c r="L124" s="23" t="str">
        <f t="shared" si="57"/>
        <v/>
      </c>
    </row>
    <row r="125" spans="1:12" ht="20.100000000000001" customHeight="1">
      <c r="B125" s="7"/>
      <c r="C125" s="8" t="s">
        <v>85</v>
      </c>
      <c r="E125" s="17" t="b">
        <v>0</v>
      </c>
      <c r="F125" s="19" t="str">
        <f t="shared" si="61"/>
        <v>★</v>
      </c>
      <c r="G125" s="20" t="s">
        <v>243</v>
      </c>
      <c r="H125" s="22" t="str">
        <f t="shared" si="60"/>
        <v/>
      </c>
      <c r="J125" s="121"/>
      <c r="K125" s="122"/>
      <c r="L125" s="23" t="str">
        <f t="shared" si="57"/>
        <v/>
      </c>
    </row>
    <row r="126" spans="1:12" ht="20.100000000000001" customHeight="1">
      <c r="B126" s="7"/>
      <c r="C126" s="8" t="s">
        <v>86</v>
      </c>
      <c r="E126" s="17" t="b">
        <v>0</v>
      </c>
      <c r="F126" s="19" t="str">
        <f t="shared" si="61"/>
        <v>★</v>
      </c>
      <c r="G126" s="20" t="s">
        <v>244</v>
      </c>
      <c r="H126" s="22" t="str">
        <f t="shared" si="60"/>
        <v/>
      </c>
      <c r="J126" s="121"/>
      <c r="K126" s="122"/>
      <c r="L126" s="23" t="str">
        <f t="shared" si="57"/>
        <v/>
      </c>
    </row>
    <row r="127" spans="1:12" ht="20.100000000000001" customHeight="1">
      <c r="B127" s="7"/>
      <c r="C127" s="8" t="s">
        <v>87</v>
      </c>
      <c r="E127" s="17" t="b">
        <v>0</v>
      </c>
      <c r="F127" s="19" t="str">
        <f t="shared" si="61"/>
        <v>★</v>
      </c>
      <c r="G127" s="20" t="s">
        <v>245</v>
      </c>
      <c r="H127" s="22" t="str">
        <f t="shared" si="60"/>
        <v/>
      </c>
      <c r="J127" s="121"/>
      <c r="K127" s="122"/>
      <c r="L127" s="23" t="str">
        <f t="shared" si="57"/>
        <v/>
      </c>
    </row>
    <row r="128" spans="1:12" ht="20.100000000000001" customHeight="1">
      <c r="B128" s="7"/>
      <c r="C128" s="8" t="s">
        <v>88</v>
      </c>
      <c r="E128" s="17" t="b">
        <v>0</v>
      </c>
      <c r="F128" s="19" t="str">
        <f t="shared" si="61"/>
        <v>★</v>
      </c>
      <c r="G128" s="20" t="s">
        <v>246</v>
      </c>
      <c r="H128" s="22" t="str">
        <f t="shared" si="60"/>
        <v/>
      </c>
      <c r="J128" s="121"/>
      <c r="K128" s="122"/>
      <c r="L128" s="23" t="str">
        <f t="shared" si="57"/>
        <v/>
      </c>
    </row>
    <row r="129" spans="1:12" ht="20.100000000000001" customHeight="1">
      <c r="B129" s="7"/>
      <c r="C129" s="8" t="s">
        <v>89</v>
      </c>
      <c r="E129" s="17" t="b">
        <v>0</v>
      </c>
      <c r="F129" s="19" t="str">
        <f t="shared" si="61"/>
        <v>★</v>
      </c>
      <c r="G129" s="20" t="s">
        <v>247</v>
      </c>
      <c r="H129" s="22" t="str">
        <f t="shared" ref="H129:H160" si="62">IF(COUNTIFS(G:G,G129)=1,"","■")</f>
        <v/>
      </c>
      <c r="J129" s="122"/>
      <c r="K129" s="122"/>
      <c r="L129" s="23" t="str">
        <f t="shared" si="57"/>
        <v/>
      </c>
    </row>
    <row r="130" spans="1:12" ht="20.100000000000001" customHeight="1">
      <c r="B130" s="7"/>
      <c r="C130" s="8" t="s">
        <v>53</v>
      </c>
      <c r="E130" s="17" t="b">
        <v>0</v>
      </c>
      <c r="F130" s="19" t="str">
        <f t="shared" si="61"/>
        <v>★</v>
      </c>
      <c r="G130" s="20" t="s">
        <v>248</v>
      </c>
      <c r="H130" s="22" t="str">
        <f t="shared" si="62"/>
        <v/>
      </c>
      <c r="J130" s="121"/>
      <c r="K130" s="122"/>
      <c r="L130" s="23" t="str">
        <f t="shared" si="57"/>
        <v/>
      </c>
    </row>
    <row r="131" spans="1:12" ht="39.950000000000003" customHeight="1" thickBot="1">
      <c r="B131" s="106"/>
      <c r="C131" s="107"/>
      <c r="F131" s="16" t="str">
        <f>IF(B131="","★",B131)</f>
        <v>★</v>
      </c>
      <c r="G131" s="20" t="s">
        <v>249</v>
      </c>
      <c r="H131" s="22" t="str">
        <f t="shared" si="62"/>
        <v/>
      </c>
      <c r="J131" s="121"/>
      <c r="K131" s="122"/>
      <c r="L131" s="23" t="str">
        <f t="shared" si="57"/>
        <v/>
      </c>
    </row>
    <row r="132" spans="1:12" ht="20.100000000000001" customHeight="1" thickTop="1">
      <c r="A132" t="s">
        <v>90</v>
      </c>
      <c r="B132" s="3"/>
      <c r="C132" s="4" t="s">
        <v>91</v>
      </c>
      <c r="E132" s="17" t="b">
        <v>0</v>
      </c>
      <c r="F132" s="19" t="str">
        <f>IF(E132=TRUE,1,"★")</f>
        <v>★</v>
      </c>
      <c r="G132" s="20" t="s">
        <v>250</v>
      </c>
      <c r="H132" s="22" t="str">
        <f t="shared" si="62"/>
        <v/>
      </c>
      <c r="J132" s="122"/>
      <c r="K132" s="122"/>
      <c r="L132" s="23" t="str">
        <f t="shared" ref="L132:L195" si="63">IFERROR(IF(F132=J132,"",IF(AND(F132="★",J132=""),"",IF(VALUE(F132)=VALUE(J132),"","●"))),"●")</f>
        <v/>
      </c>
    </row>
    <row r="133" spans="1:12" ht="20.100000000000001" customHeight="1" thickBot="1">
      <c r="B133" s="7"/>
      <c r="C133" s="8" t="s">
        <v>92</v>
      </c>
      <c r="E133" s="17" t="b">
        <v>0</v>
      </c>
      <c r="F133" s="19" t="str">
        <f>IF(E133=TRUE,1,"★")</f>
        <v>★</v>
      </c>
      <c r="G133" s="20" t="s">
        <v>251</v>
      </c>
      <c r="H133" s="22" t="str">
        <f t="shared" si="62"/>
        <v/>
      </c>
      <c r="J133" s="121"/>
      <c r="K133" s="122"/>
      <c r="L133" s="23" t="str">
        <f t="shared" si="63"/>
        <v/>
      </c>
    </row>
    <row r="134" spans="1:12" ht="20.100000000000001" customHeight="1" thickTop="1" thickBot="1">
      <c r="A134" t="s">
        <v>93</v>
      </c>
      <c r="B134" s="104"/>
      <c r="C134" s="105"/>
      <c r="F134" s="16" t="str">
        <f>IF(B134="","★",B134)</f>
        <v>★</v>
      </c>
      <c r="G134" s="20" t="s">
        <v>252</v>
      </c>
      <c r="H134" s="22" t="str">
        <f t="shared" si="62"/>
        <v/>
      </c>
      <c r="J134" s="121"/>
      <c r="K134" s="122"/>
      <c r="L134" s="23" t="str">
        <f t="shared" si="63"/>
        <v/>
      </c>
    </row>
    <row r="135" spans="1:12" ht="50.1" customHeight="1" thickTop="1" thickBot="1">
      <c r="A135" s="1" t="s">
        <v>94</v>
      </c>
      <c r="B135" s="117"/>
      <c r="C135" s="118"/>
      <c r="F135" s="16" t="str">
        <f>IF(B135="","★",B135)</f>
        <v>★</v>
      </c>
      <c r="G135" s="20" t="s">
        <v>253</v>
      </c>
      <c r="H135" s="22" t="str">
        <f t="shared" si="62"/>
        <v/>
      </c>
      <c r="J135" s="121"/>
      <c r="K135" s="122"/>
      <c r="L135" s="23" t="str">
        <f t="shared" si="63"/>
        <v/>
      </c>
    </row>
    <row r="136" spans="1:12" ht="60" customHeight="1" thickTop="1" thickBot="1">
      <c r="A136" s="1" t="s">
        <v>95</v>
      </c>
      <c r="B136" s="117"/>
      <c r="C136" s="118"/>
      <c r="F136" s="16" t="str">
        <f>IF(B136="","★",B136)</f>
        <v>★</v>
      </c>
      <c r="G136" s="20" t="s">
        <v>254</v>
      </c>
      <c r="H136" s="22" t="str">
        <f t="shared" si="62"/>
        <v/>
      </c>
      <c r="J136" s="121"/>
      <c r="K136" s="122"/>
      <c r="L136" s="23" t="str">
        <f t="shared" si="63"/>
        <v/>
      </c>
    </row>
    <row r="137" spans="1:12" ht="20.100000000000001" customHeight="1" thickTop="1">
      <c r="A137" t="s">
        <v>96</v>
      </c>
      <c r="B137" s="3"/>
      <c r="C137" s="4" t="s">
        <v>99</v>
      </c>
      <c r="E137" s="17" t="b">
        <v>0</v>
      </c>
      <c r="F137" s="19" t="str">
        <f t="shared" ref="F137:F163" si="64">IF(E137=TRUE,1,"★")</f>
        <v>★</v>
      </c>
      <c r="G137" s="20" t="s">
        <v>255</v>
      </c>
      <c r="H137" s="22" t="str">
        <f t="shared" si="62"/>
        <v/>
      </c>
      <c r="J137" s="121"/>
      <c r="K137" s="122"/>
      <c r="L137" s="23" t="str">
        <f t="shared" si="63"/>
        <v/>
      </c>
    </row>
    <row r="138" spans="1:12" ht="20.100000000000001" customHeight="1">
      <c r="A138" t="s">
        <v>97</v>
      </c>
      <c r="B138" s="7"/>
      <c r="C138" s="8" t="s">
        <v>100</v>
      </c>
      <c r="E138" s="17" t="b">
        <v>0</v>
      </c>
      <c r="F138" s="19" t="str">
        <f t="shared" si="64"/>
        <v>★</v>
      </c>
      <c r="G138" s="20" t="s">
        <v>256</v>
      </c>
      <c r="H138" s="22" t="str">
        <f t="shared" si="62"/>
        <v/>
      </c>
      <c r="J138" s="121"/>
      <c r="K138" s="122"/>
      <c r="L138" s="23" t="str">
        <f t="shared" si="63"/>
        <v/>
      </c>
    </row>
    <row r="139" spans="1:12" ht="20.100000000000001" customHeight="1">
      <c r="A139" s="14" t="s">
        <v>98</v>
      </c>
      <c r="B139" s="7"/>
      <c r="C139" s="8" t="s">
        <v>101</v>
      </c>
      <c r="E139" s="17" t="b">
        <v>0</v>
      </c>
      <c r="F139" s="19" t="str">
        <f t="shared" si="64"/>
        <v>★</v>
      </c>
      <c r="G139" s="20" t="s">
        <v>257</v>
      </c>
      <c r="H139" s="22" t="str">
        <f t="shared" si="62"/>
        <v/>
      </c>
      <c r="J139" s="121"/>
      <c r="K139" s="122"/>
      <c r="L139" s="23" t="str">
        <f t="shared" si="63"/>
        <v/>
      </c>
    </row>
    <row r="140" spans="1:12" ht="20.100000000000001" customHeight="1">
      <c r="A140" s="15" t="s">
        <v>105</v>
      </c>
      <c r="B140" s="7"/>
      <c r="C140" s="8" t="s">
        <v>102</v>
      </c>
      <c r="E140" s="17" t="b">
        <v>0</v>
      </c>
      <c r="F140" s="19" t="str">
        <f t="shared" si="64"/>
        <v>★</v>
      </c>
      <c r="G140" s="20" t="s">
        <v>258</v>
      </c>
      <c r="H140" s="22" t="str">
        <f t="shared" si="62"/>
        <v/>
      </c>
      <c r="J140" s="121"/>
      <c r="K140" s="122"/>
      <c r="L140" s="23" t="str">
        <f t="shared" si="63"/>
        <v/>
      </c>
    </row>
    <row r="141" spans="1:12" ht="20.100000000000001" customHeight="1">
      <c r="B141" s="7"/>
      <c r="C141" s="8" t="s">
        <v>103</v>
      </c>
      <c r="E141" s="17" t="b">
        <v>0</v>
      </c>
      <c r="F141" s="19" t="str">
        <f t="shared" si="64"/>
        <v>★</v>
      </c>
      <c r="G141" s="20" t="s">
        <v>259</v>
      </c>
      <c r="H141" s="22" t="str">
        <f t="shared" si="62"/>
        <v/>
      </c>
      <c r="J141" s="121"/>
      <c r="K141" s="122"/>
      <c r="L141" s="23" t="str">
        <f t="shared" si="63"/>
        <v/>
      </c>
    </row>
    <row r="142" spans="1:12" ht="20.100000000000001" customHeight="1">
      <c r="B142" s="7"/>
      <c r="C142" s="8" t="s">
        <v>104</v>
      </c>
      <c r="E142" s="17" t="b">
        <v>0</v>
      </c>
      <c r="F142" s="19" t="str">
        <f t="shared" si="64"/>
        <v>★</v>
      </c>
      <c r="G142" s="20" t="s">
        <v>260</v>
      </c>
      <c r="H142" s="22" t="str">
        <f t="shared" si="62"/>
        <v/>
      </c>
      <c r="J142" s="121"/>
      <c r="K142" s="122"/>
      <c r="L142" s="23" t="str">
        <f t="shared" si="63"/>
        <v/>
      </c>
    </row>
    <row r="143" spans="1:12" ht="20.100000000000001" customHeight="1" thickBot="1">
      <c r="B143" s="5"/>
      <c r="C143" s="6" t="s">
        <v>107</v>
      </c>
      <c r="E143" s="17" t="b">
        <v>0</v>
      </c>
      <c r="F143" s="19" t="str">
        <f t="shared" si="64"/>
        <v>★</v>
      </c>
      <c r="G143" s="20" t="s">
        <v>261</v>
      </c>
      <c r="H143" s="22" t="str">
        <f t="shared" si="62"/>
        <v/>
      </c>
      <c r="J143" s="121"/>
      <c r="K143" s="122"/>
      <c r="L143" s="23" t="str">
        <f t="shared" si="63"/>
        <v/>
      </c>
    </row>
    <row r="144" spans="1:12" ht="20.100000000000001" customHeight="1" thickTop="1">
      <c r="A144" s="15" t="s">
        <v>106</v>
      </c>
      <c r="B144" s="3"/>
      <c r="C144" s="4" t="s">
        <v>108</v>
      </c>
      <c r="E144" s="17" t="b">
        <v>0</v>
      </c>
      <c r="F144" s="19" t="str">
        <f t="shared" si="64"/>
        <v>★</v>
      </c>
      <c r="G144" s="20" t="s">
        <v>262</v>
      </c>
      <c r="H144" s="22" t="str">
        <f t="shared" si="62"/>
        <v/>
      </c>
      <c r="J144" s="121"/>
      <c r="K144" s="122"/>
      <c r="L144" s="23" t="str">
        <f t="shared" si="63"/>
        <v/>
      </c>
    </row>
    <row r="145" spans="2:12" ht="20.100000000000001" customHeight="1">
      <c r="B145" s="7"/>
      <c r="C145" s="8" t="s">
        <v>109</v>
      </c>
      <c r="E145" s="17" t="b">
        <v>0</v>
      </c>
      <c r="F145" s="19" t="str">
        <f t="shared" si="64"/>
        <v>★</v>
      </c>
      <c r="G145" s="20" t="s">
        <v>263</v>
      </c>
      <c r="H145" s="22" t="str">
        <f t="shared" si="62"/>
        <v/>
      </c>
      <c r="J145" s="121"/>
      <c r="K145" s="122"/>
      <c r="L145" s="23" t="str">
        <f t="shared" si="63"/>
        <v/>
      </c>
    </row>
    <row r="146" spans="2:12" ht="20.100000000000001" customHeight="1">
      <c r="B146" s="7"/>
      <c r="C146" s="8" t="s">
        <v>110</v>
      </c>
      <c r="E146" s="17" t="b">
        <v>0</v>
      </c>
      <c r="F146" s="19" t="str">
        <f t="shared" si="64"/>
        <v>★</v>
      </c>
      <c r="G146" s="20" t="s">
        <v>264</v>
      </c>
      <c r="H146" s="22" t="str">
        <f t="shared" si="62"/>
        <v/>
      </c>
      <c r="J146" s="121"/>
      <c r="K146" s="122"/>
      <c r="L146" s="23" t="str">
        <f t="shared" si="63"/>
        <v/>
      </c>
    </row>
    <row r="147" spans="2:12" ht="20.100000000000001" customHeight="1">
      <c r="B147" s="7"/>
      <c r="C147" s="8" t="s">
        <v>111</v>
      </c>
      <c r="E147" s="17" t="b">
        <v>0</v>
      </c>
      <c r="F147" s="19" t="str">
        <f t="shared" si="64"/>
        <v>★</v>
      </c>
      <c r="G147" s="20" t="s">
        <v>265</v>
      </c>
      <c r="H147" s="22" t="str">
        <f t="shared" si="62"/>
        <v/>
      </c>
      <c r="J147" s="121"/>
      <c r="K147" s="122"/>
      <c r="L147" s="23" t="str">
        <f t="shared" si="63"/>
        <v/>
      </c>
    </row>
    <row r="148" spans="2:12" ht="20.100000000000001" customHeight="1">
      <c r="B148" s="7"/>
      <c r="C148" s="8" t="s">
        <v>112</v>
      </c>
      <c r="E148" s="17" t="b">
        <v>0</v>
      </c>
      <c r="F148" s="19" t="str">
        <f t="shared" si="64"/>
        <v>★</v>
      </c>
      <c r="G148" s="20" t="s">
        <v>266</v>
      </c>
      <c r="H148" s="22" t="str">
        <f t="shared" si="62"/>
        <v/>
      </c>
      <c r="J148" s="121"/>
      <c r="K148" s="122"/>
      <c r="L148" s="23" t="str">
        <f t="shared" si="63"/>
        <v/>
      </c>
    </row>
    <row r="149" spans="2:12" ht="20.100000000000001" customHeight="1">
      <c r="B149" s="7"/>
      <c r="C149" s="8" t="s">
        <v>113</v>
      </c>
      <c r="E149" s="17" t="b">
        <v>0</v>
      </c>
      <c r="F149" s="19" t="str">
        <f t="shared" si="64"/>
        <v>★</v>
      </c>
      <c r="G149" s="20" t="s">
        <v>267</v>
      </c>
      <c r="H149" s="22" t="str">
        <f t="shared" si="62"/>
        <v/>
      </c>
      <c r="J149" s="121"/>
      <c r="K149" s="122"/>
      <c r="L149" s="23" t="str">
        <f t="shared" si="63"/>
        <v/>
      </c>
    </row>
    <row r="150" spans="2:12" ht="20.100000000000001" customHeight="1">
      <c r="B150" s="7"/>
      <c r="C150" s="8" t="s">
        <v>114</v>
      </c>
      <c r="E150" s="17" t="b">
        <v>0</v>
      </c>
      <c r="F150" s="19" t="str">
        <f t="shared" si="64"/>
        <v>★</v>
      </c>
      <c r="G150" s="20" t="s">
        <v>268</v>
      </c>
      <c r="H150" s="22" t="str">
        <f t="shared" si="62"/>
        <v/>
      </c>
      <c r="J150" s="121"/>
      <c r="K150" s="122"/>
      <c r="L150" s="23" t="str">
        <f t="shared" si="63"/>
        <v/>
      </c>
    </row>
    <row r="151" spans="2:12" ht="20.100000000000001" customHeight="1">
      <c r="B151" s="7"/>
      <c r="C151" s="8" t="s">
        <v>115</v>
      </c>
      <c r="E151" s="17" t="b">
        <v>0</v>
      </c>
      <c r="F151" s="19" t="str">
        <f t="shared" si="64"/>
        <v>★</v>
      </c>
      <c r="G151" s="20" t="s">
        <v>269</v>
      </c>
      <c r="H151" s="22" t="str">
        <f t="shared" si="62"/>
        <v/>
      </c>
      <c r="J151" s="121"/>
      <c r="K151" s="122"/>
      <c r="L151" s="23" t="str">
        <f t="shared" si="63"/>
        <v/>
      </c>
    </row>
    <row r="152" spans="2:12" ht="20.100000000000001" customHeight="1">
      <c r="B152" s="7"/>
      <c r="C152" s="8" t="s">
        <v>116</v>
      </c>
      <c r="E152" s="17" t="b">
        <v>0</v>
      </c>
      <c r="F152" s="19" t="str">
        <f t="shared" si="64"/>
        <v>★</v>
      </c>
      <c r="G152" s="20" t="s">
        <v>270</v>
      </c>
      <c r="H152" s="22" t="str">
        <f t="shared" si="62"/>
        <v/>
      </c>
      <c r="J152" s="121"/>
      <c r="K152" s="122"/>
      <c r="L152" s="23" t="str">
        <f t="shared" si="63"/>
        <v/>
      </c>
    </row>
    <row r="153" spans="2:12" ht="20.100000000000001" customHeight="1">
      <c r="B153" s="7"/>
      <c r="C153" s="8" t="s">
        <v>117</v>
      </c>
      <c r="E153" s="17" t="b">
        <v>0</v>
      </c>
      <c r="F153" s="19" t="str">
        <f t="shared" si="64"/>
        <v>★</v>
      </c>
      <c r="G153" s="20" t="s">
        <v>271</v>
      </c>
      <c r="H153" s="22" t="str">
        <f t="shared" si="62"/>
        <v/>
      </c>
      <c r="J153" s="121"/>
      <c r="K153" s="122"/>
      <c r="L153" s="23" t="str">
        <f t="shared" si="63"/>
        <v/>
      </c>
    </row>
    <row r="154" spans="2:12" ht="20.100000000000001" customHeight="1">
      <c r="B154" s="7"/>
      <c r="C154" s="8" t="s">
        <v>118</v>
      </c>
      <c r="E154" s="17" t="b">
        <v>0</v>
      </c>
      <c r="F154" s="19" t="str">
        <f t="shared" si="64"/>
        <v>★</v>
      </c>
      <c r="G154" s="20" t="s">
        <v>272</v>
      </c>
      <c r="H154" s="22" t="str">
        <f t="shared" si="62"/>
        <v/>
      </c>
      <c r="J154" s="121"/>
      <c r="K154" s="122"/>
      <c r="L154" s="23" t="str">
        <f t="shared" si="63"/>
        <v/>
      </c>
    </row>
    <row r="155" spans="2:12" ht="20.100000000000001" customHeight="1">
      <c r="B155" s="7"/>
      <c r="C155" s="8" t="s">
        <v>119</v>
      </c>
      <c r="E155" s="17" t="b">
        <v>0</v>
      </c>
      <c r="F155" s="19" t="str">
        <f t="shared" si="64"/>
        <v>★</v>
      </c>
      <c r="G155" s="20" t="s">
        <v>273</v>
      </c>
      <c r="H155" s="22" t="str">
        <f t="shared" si="62"/>
        <v/>
      </c>
      <c r="J155" s="121"/>
      <c r="K155" s="122"/>
      <c r="L155" s="23" t="str">
        <f t="shared" si="63"/>
        <v/>
      </c>
    </row>
    <row r="156" spans="2:12" ht="20.100000000000001" customHeight="1">
      <c r="B156" s="7"/>
      <c r="C156" s="8" t="s">
        <v>120</v>
      </c>
      <c r="E156" s="17" t="b">
        <v>0</v>
      </c>
      <c r="F156" s="19" t="str">
        <f t="shared" si="64"/>
        <v>★</v>
      </c>
      <c r="G156" s="20" t="s">
        <v>274</v>
      </c>
      <c r="H156" s="22" t="str">
        <f t="shared" si="62"/>
        <v/>
      </c>
      <c r="J156" s="121"/>
      <c r="K156" s="122"/>
      <c r="L156" s="23" t="str">
        <f t="shared" si="63"/>
        <v/>
      </c>
    </row>
    <row r="157" spans="2:12" ht="20.100000000000001" customHeight="1">
      <c r="B157" s="7"/>
      <c r="C157" s="8" t="s">
        <v>121</v>
      </c>
      <c r="E157" s="17" t="b">
        <v>0</v>
      </c>
      <c r="F157" s="19" t="str">
        <f t="shared" si="64"/>
        <v>★</v>
      </c>
      <c r="G157" s="20" t="s">
        <v>275</v>
      </c>
      <c r="H157" s="22" t="str">
        <f t="shared" si="62"/>
        <v/>
      </c>
      <c r="J157" s="121"/>
      <c r="K157" s="122"/>
      <c r="L157" s="23" t="str">
        <f t="shared" si="63"/>
        <v/>
      </c>
    </row>
    <row r="158" spans="2:12" ht="20.100000000000001" customHeight="1">
      <c r="B158" s="7"/>
      <c r="C158" s="8" t="s">
        <v>122</v>
      </c>
      <c r="E158" s="17" t="b">
        <v>0</v>
      </c>
      <c r="F158" s="19" t="str">
        <f t="shared" si="64"/>
        <v>★</v>
      </c>
      <c r="G158" s="20" t="s">
        <v>276</v>
      </c>
      <c r="H158" s="22" t="str">
        <f t="shared" si="62"/>
        <v/>
      </c>
      <c r="J158" s="121"/>
      <c r="K158" s="122"/>
      <c r="L158" s="23" t="str">
        <f t="shared" si="63"/>
        <v/>
      </c>
    </row>
    <row r="159" spans="2:12" ht="20.100000000000001" customHeight="1">
      <c r="B159" s="7"/>
      <c r="C159" s="8" t="s">
        <v>123</v>
      </c>
      <c r="E159" s="17" t="b">
        <v>0</v>
      </c>
      <c r="F159" s="19" t="str">
        <f t="shared" si="64"/>
        <v>★</v>
      </c>
      <c r="G159" s="20" t="s">
        <v>277</v>
      </c>
      <c r="H159" s="22" t="str">
        <f t="shared" si="62"/>
        <v/>
      </c>
      <c r="J159" s="121"/>
      <c r="K159" s="122"/>
      <c r="L159" s="23" t="str">
        <f t="shared" si="63"/>
        <v/>
      </c>
    </row>
    <row r="160" spans="2:12" ht="20.100000000000001" customHeight="1">
      <c r="B160" s="7"/>
      <c r="C160" s="8" t="s">
        <v>124</v>
      </c>
      <c r="E160" s="17" t="b">
        <v>0</v>
      </c>
      <c r="F160" s="19" t="str">
        <f t="shared" si="64"/>
        <v>★</v>
      </c>
      <c r="G160" s="20" t="s">
        <v>278</v>
      </c>
      <c r="H160" s="22" t="str">
        <f t="shared" si="62"/>
        <v/>
      </c>
      <c r="J160" s="121"/>
      <c r="K160" s="122"/>
      <c r="L160" s="23" t="str">
        <f t="shared" si="63"/>
        <v/>
      </c>
    </row>
    <row r="161" spans="1:12" ht="20.100000000000001" customHeight="1">
      <c r="B161" s="7"/>
      <c r="C161" s="8" t="s">
        <v>125</v>
      </c>
      <c r="E161" s="17" t="b">
        <v>0</v>
      </c>
      <c r="F161" s="19" t="str">
        <f t="shared" si="64"/>
        <v>★</v>
      </c>
      <c r="G161" s="20" t="s">
        <v>279</v>
      </c>
      <c r="H161" s="22" t="str">
        <f>IF(COUNTIFS(G:G,G161)=1,"","■")</f>
        <v/>
      </c>
      <c r="J161" s="121"/>
      <c r="K161" s="122"/>
      <c r="L161" s="23" t="str">
        <f t="shared" si="63"/>
        <v/>
      </c>
    </row>
    <row r="162" spans="1:12" ht="20.100000000000001" customHeight="1">
      <c r="B162" s="7"/>
      <c r="C162" s="8" t="s">
        <v>126</v>
      </c>
      <c r="E162" s="17" t="b">
        <v>0</v>
      </c>
      <c r="F162" s="19" t="str">
        <f t="shared" si="64"/>
        <v>★</v>
      </c>
      <c r="G162" s="20" t="s">
        <v>280</v>
      </c>
      <c r="H162" s="22" t="str">
        <f>IF(COUNTIFS(G:G,G162)=1,"","■")</f>
        <v/>
      </c>
      <c r="J162" s="121"/>
      <c r="K162" s="122"/>
      <c r="L162" s="23" t="str">
        <f t="shared" si="63"/>
        <v/>
      </c>
    </row>
    <row r="163" spans="1:12" ht="20.100000000000001" customHeight="1" thickBot="1">
      <c r="B163" s="5"/>
      <c r="C163" s="6" t="s">
        <v>127</v>
      </c>
      <c r="E163" s="17" t="b">
        <v>0</v>
      </c>
      <c r="F163" s="19" t="str">
        <f t="shared" si="64"/>
        <v>★</v>
      </c>
      <c r="G163" s="20" t="s">
        <v>281</v>
      </c>
      <c r="H163" s="22" t="str">
        <f>IF(COUNTIFS(G:G,G163)=1,"","■")</f>
        <v/>
      </c>
      <c r="J163" s="121"/>
      <c r="K163" s="122"/>
      <c r="L163" s="23" t="str">
        <f t="shared" si="63"/>
        <v/>
      </c>
    </row>
    <row r="164" spans="1:12" ht="50.1" customHeight="1" thickTop="1" thickBot="1">
      <c r="A164" s="1" t="s">
        <v>128</v>
      </c>
      <c r="B164" s="117"/>
      <c r="C164" s="118"/>
      <c r="F164" s="16" t="str">
        <f>IF(B164="","★",B164)</f>
        <v>★</v>
      </c>
      <c r="G164" s="20" t="s">
        <v>282</v>
      </c>
      <c r="H164" s="22" t="str">
        <f>IF(COUNTIFS(G:G,G164)=1,"","■")</f>
        <v/>
      </c>
      <c r="J164" s="121"/>
      <c r="K164" s="122"/>
      <c r="L164" s="23" t="str">
        <f t="shared" si="63"/>
        <v/>
      </c>
    </row>
    <row r="165" spans="1:12" ht="20.100000000000001" customHeight="1" thickTop="1" thickBot="1">
      <c r="A165" s="114" t="s">
        <v>1881</v>
      </c>
      <c r="B165" s="114"/>
      <c r="C165" s="114"/>
      <c r="J165" s="121"/>
      <c r="K165" s="122"/>
      <c r="L165" s="23" t="str">
        <f t="shared" si="63"/>
        <v/>
      </c>
    </row>
    <row r="166" spans="1:12" ht="20.100000000000001" customHeight="1" thickTop="1" thickBot="1">
      <c r="A166" t="s">
        <v>62</v>
      </c>
      <c r="B166" s="102"/>
      <c r="C166" s="103"/>
      <c r="F166" s="16" t="str">
        <f t="shared" ref="F166:F182" si="65">IF(B166="","★",B166)</f>
        <v>★</v>
      </c>
      <c r="G166" s="20" t="s">
        <v>283</v>
      </c>
      <c r="H166" s="22" t="str">
        <f t="shared" ref="H166:H197" si="66">IF(COUNTIFS(G:G,G166)=1,"","■")</f>
        <v/>
      </c>
      <c r="J166" s="121"/>
      <c r="K166" s="122"/>
      <c r="L166" s="23" t="str">
        <f t="shared" si="63"/>
        <v/>
      </c>
    </row>
    <row r="167" spans="1:12" ht="20.100000000000001" customHeight="1" thickTop="1" thickBot="1">
      <c r="A167" t="s">
        <v>63</v>
      </c>
      <c r="B167" s="102"/>
      <c r="C167" s="103"/>
      <c r="F167" s="16" t="str">
        <f t="shared" si="65"/>
        <v>★</v>
      </c>
      <c r="G167" s="20" t="s">
        <v>284</v>
      </c>
      <c r="H167" s="22" t="str">
        <f t="shared" si="66"/>
        <v/>
      </c>
      <c r="J167" s="121"/>
      <c r="K167" s="122"/>
      <c r="L167" s="23" t="str">
        <f t="shared" si="63"/>
        <v/>
      </c>
    </row>
    <row r="168" spans="1:12" ht="20.100000000000001" customHeight="1" thickTop="1" thickBot="1">
      <c r="A168" t="s">
        <v>64</v>
      </c>
      <c r="B168" s="102"/>
      <c r="C168" s="103"/>
      <c r="F168" s="16" t="str">
        <f t="shared" si="65"/>
        <v>★</v>
      </c>
      <c r="G168" s="20" t="s">
        <v>285</v>
      </c>
      <c r="H168" s="22" t="str">
        <f t="shared" si="66"/>
        <v/>
      </c>
      <c r="J168" s="121"/>
      <c r="K168" s="122"/>
      <c r="L168" s="23" t="str">
        <f t="shared" si="63"/>
        <v/>
      </c>
    </row>
    <row r="169" spans="1:12" ht="20.100000000000001" customHeight="1" thickTop="1" thickBot="1">
      <c r="A169" t="s">
        <v>65</v>
      </c>
      <c r="B169" s="102"/>
      <c r="C169" s="103"/>
      <c r="F169" s="16" t="str">
        <f t="shared" si="65"/>
        <v>★</v>
      </c>
      <c r="G169" s="20" t="s">
        <v>286</v>
      </c>
      <c r="H169" s="22" t="str">
        <f t="shared" si="66"/>
        <v/>
      </c>
      <c r="J169" s="121"/>
      <c r="K169" s="122"/>
      <c r="L169" s="23" t="str">
        <f t="shared" si="63"/>
        <v/>
      </c>
    </row>
    <row r="170" spans="1:12" ht="20.100000000000001" customHeight="1" thickTop="1" thickBot="1">
      <c r="A170" t="s">
        <v>66</v>
      </c>
      <c r="B170" s="102"/>
      <c r="C170" s="103"/>
      <c r="F170" s="16" t="str">
        <f t="shared" si="65"/>
        <v>★</v>
      </c>
      <c r="G170" s="20" t="s">
        <v>1442</v>
      </c>
      <c r="H170" s="22" t="str">
        <f t="shared" si="66"/>
        <v/>
      </c>
      <c r="J170" s="121"/>
      <c r="K170" s="122"/>
      <c r="L170" s="23" t="str">
        <f t="shared" si="63"/>
        <v/>
      </c>
    </row>
    <row r="171" spans="1:12" ht="20.100000000000001" customHeight="1" thickTop="1" thickBot="1">
      <c r="A171" t="s">
        <v>67</v>
      </c>
      <c r="B171" s="102"/>
      <c r="C171" s="103"/>
      <c r="F171" s="16" t="str">
        <f t="shared" si="65"/>
        <v>★</v>
      </c>
      <c r="G171" s="20" t="s">
        <v>287</v>
      </c>
      <c r="H171" s="22" t="str">
        <f t="shared" si="66"/>
        <v/>
      </c>
      <c r="J171" s="121"/>
      <c r="K171" s="122"/>
      <c r="L171" s="23" t="str">
        <f t="shared" si="63"/>
        <v/>
      </c>
    </row>
    <row r="172" spans="1:12" ht="39.950000000000003" customHeight="1" thickTop="1" thickBot="1">
      <c r="A172" s="9" t="s">
        <v>1557</v>
      </c>
      <c r="B172" s="108"/>
      <c r="C172" s="109"/>
      <c r="F172" s="16" t="str">
        <f t="shared" si="65"/>
        <v>★</v>
      </c>
      <c r="G172" s="20" t="s">
        <v>288</v>
      </c>
      <c r="H172" s="22" t="str">
        <f t="shared" si="66"/>
        <v/>
      </c>
      <c r="J172" s="121"/>
      <c r="K172" s="122"/>
      <c r="L172" s="23" t="str">
        <f t="shared" si="63"/>
        <v/>
      </c>
    </row>
    <row r="173" spans="1:12" ht="39.950000000000003" customHeight="1" thickTop="1" thickBot="1">
      <c r="A173" s="9" t="s">
        <v>1558</v>
      </c>
      <c r="B173" s="108"/>
      <c r="C173" s="109"/>
      <c r="F173" s="16" t="str">
        <f t="shared" si="65"/>
        <v>★</v>
      </c>
      <c r="G173" s="20" t="s">
        <v>289</v>
      </c>
      <c r="H173" s="22" t="str">
        <f t="shared" si="66"/>
        <v/>
      </c>
      <c r="J173" s="121"/>
      <c r="K173" s="122"/>
      <c r="L173" s="23" t="str">
        <f t="shared" si="63"/>
        <v/>
      </c>
    </row>
    <row r="174" spans="1:12" ht="24.95" customHeight="1" thickTop="1" thickBot="1">
      <c r="A174" s="1" t="s">
        <v>1560</v>
      </c>
      <c r="B174" s="102"/>
      <c r="C174" s="103"/>
      <c r="F174" s="16" t="str">
        <f t="shared" si="65"/>
        <v>★</v>
      </c>
      <c r="G174" s="20" t="s">
        <v>290</v>
      </c>
      <c r="H174" s="22" t="str">
        <f t="shared" si="66"/>
        <v/>
      </c>
      <c r="J174" s="121"/>
      <c r="K174" s="122"/>
      <c r="L174" s="23" t="str">
        <f t="shared" si="63"/>
        <v/>
      </c>
    </row>
    <row r="175" spans="1:12" ht="24.95" customHeight="1" thickTop="1" thickBot="1">
      <c r="A175" s="1" t="s">
        <v>1561</v>
      </c>
      <c r="B175" s="102"/>
      <c r="C175" s="103"/>
      <c r="F175" s="16" t="str">
        <f t="shared" si="65"/>
        <v>★</v>
      </c>
      <c r="G175" s="20" t="s">
        <v>291</v>
      </c>
      <c r="H175" s="22" t="str">
        <f t="shared" si="66"/>
        <v/>
      </c>
      <c r="J175" s="121"/>
      <c r="K175" s="122"/>
      <c r="L175" s="23" t="str">
        <f t="shared" si="63"/>
        <v/>
      </c>
    </row>
    <row r="176" spans="1:12" ht="24.95" customHeight="1" thickTop="1" thickBot="1">
      <c r="A176" s="1" t="s">
        <v>1562</v>
      </c>
      <c r="B176" s="102"/>
      <c r="C176" s="103"/>
      <c r="F176" s="16" t="str">
        <f t="shared" si="65"/>
        <v>★</v>
      </c>
      <c r="G176" s="20" t="s">
        <v>292</v>
      </c>
      <c r="H176" s="22" t="str">
        <f t="shared" si="66"/>
        <v/>
      </c>
      <c r="J176" s="121"/>
      <c r="K176" s="122"/>
      <c r="L176" s="23" t="str">
        <f t="shared" si="63"/>
        <v/>
      </c>
    </row>
    <row r="177" spans="1:12" ht="24.95" customHeight="1" thickTop="1" thickBot="1">
      <c r="A177" s="1" t="s">
        <v>1563</v>
      </c>
      <c r="B177" s="102"/>
      <c r="C177" s="103"/>
      <c r="F177" s="16" t="str">
        <f t="shared" si="65"/>
        <v>★</v>
      </c>
      <c r="G177" s="20" t="s">
        <v>293</v>
      </c>
      <c r="H177" s="22" t="str">
        <f t="shared" si="66"/>
        <v/>
      </c>
      <c r="J177" s="121"/>
      <c r="K177" s="122"/>
      <c r="L177" s="23" t="str">
        <f t="shared" si="63"/>
        <v/>
      </c>
    </row>
    <row r="178" spans="1:12" ht="20.100000000000001" customHeight="1" thickTop="1" thickBot="1">
      <c r="A178" t="s">
        <v>68</v>
      </c>
      <c r="B178" s="102"/>
      <c r="C178" s="103"/>
      <c r="F178" s="16" t="str">
        <f t="shared" si="65"/>
        <v>★</v>
      </c>
      <c r="G178" s="20" t="s">
        <v>294</v>
      </c>
      <c r="H178" s="22" t="str">
        <f t="shared" si="66"/>
        <v/>
      </c>
      <c r="J178" s="121"/>
      <c r="K178" s="122"/>
      <c r="L178" s="23" t="str">
        <f t="shared" si="63"/>
        <v/>
      </c>
    </row>
    <row r="179" spans="1:12" ht="20.100000000000001" customHeight="1" thickTop="1" thickBot="1">
      <c r="A179" t="s">
        <v>69</v>
      </c>
      <c r="B179" s="102"/>
      <c r="C179" s="103"/>
      <c r="F179" s="16" t="str">
        <f t="shared" si="65"/>
        <v>★</v>
      </c>
      <c r="G179" s="20" t="s">
        <v>295</v>
      </c>
      <c r="H179" s="22" t="str">
        <f t="shared" si="66"/>
        <v/>
      </c>
      <c r="J179" s="121"/>
      <c r="K179" s="122"/>
      <c r="L179" s="23" t="str">
        <f t="shared" si="63"/>
        <v/>
      </c>
    </row>
    <row r="180" spans="1:12" ht="24.95" customHeight="1" thickTop="1" thickBot="1">
      <c r="A180" s="1" t="s">
        <v>1559</v>
      </c>
      <c r="B180" s="104"/>
      <c r="C180" s="105"/>
      <c r="F180" s="16" t="str">
        <f t="shared" si="65"/>
        <v>★</v>
      </c>
      <c r="G180" s="20" t="s">
        <v>296</v>
      </c>
      <c r="H180" s="22" t="str">
        <f t="shared" si="66"/>
        <v/>
      </c>
      <c r="J180" s="121"/>
      <c r="K180" s="122"/>
      <c r="L180" s="23" t="str">
        <f t="shared" si="63"/>
        <v/>
      </c>
    </row>
    <row r="181" spans="1:12" ht="24.95" customHeight="1" thickTop="1" thickBot="1">
      <c r="A181" s="1" t="s">
        <v>1694</v>
      </c>
      <c r="B181" s="112"/>
      <c r="C181" s="113"/>
      <c r="F181" s="16" t="str">
        <f t="shared" si="65"/>
        <v>★</v>
      </c>
      <c r="G181" s="20" t="s">
        <v>297</v>
      </c>
      <c r="H181" s="22" t="str">
        <f t="shared" si="66"/>
        <v/>
      </c>
      <c r="J181" s="121"/>
      <c r="K181" s="122"/>
      <c r="L181" s="23" t="str">
        <f t="shared" si="63"/>
        <v/>
      </c>
    </row>
    <row r="182" spans="1:12" ht="24.95" customHeight="1" thickTop="1">
      <c r="A182" s="1" t="s">
        <v>1693</v>
      </c>
      <c r="B182" s="110"/>
      <c r="C182" s="111"/>
      <c r="F182" s="16" t="str">
        <f t="shared" si="65"/>
        <v>★</v>
      </c>
      <c r="G182" s="20" t="s">
        <v>1462</v>
      </c>
      <c r="H182" s="22" t="str">
        <f t="shared" si="66"/>
        <v/>
      </c>
      <c r="J182" s="121"/>
      <c r="K182" s="122"/>
      <c r="L182" s="23" t="str">
        <f t="shared" si="63"/>
        <v/>
      </c>
    </row>
    <row r="183" spans="1:12" ht="20.100000000000001" customHeight="1">
      <c r="A183" s="60" t="s">
        <v>1632</v>
      </c>
      <c r="B183" s="7"/>
      <c r="C183" s="12" t="s">
        <v>1629</v>
      </c>
      <c r="E183" s="17" t="b">
        <v>0</v>
      </c>
      <c r="F183" s="19" t="str">
        <f>IF(E183=TRUE,1,"★")</f>
        <v>★</v>
      </c>
      <c r="G183" s="20" t="s">
        <v>1636</v>
      </c>
      <c r="H183" s="22" t="str">
        <f t="shared" si="66"/>
        <v/>
      </c>
      <c r="J183" s="121"/>
      <c r="K183" s="122"/>
      <c r="L183" s="23" t="str">
        <f t="shared" si="63"/>
        <v/>
      </c>
    </row>
    <row r="184" spans="1:12" ht="20.100000000000001" customHeight="1">
      <c r="B184" s="7"/>
      <c r="C184" s="12" t="s">
        <v>1630</v>
      </c>
      <c r="E184" s="17" t="b">
        <v>0</v>
      </c>
      <c r="F184" s="19" t="str">
        <f>IF(E184=TRUE,1,"★")</f>
        <v>★</v>
      </c>
      <c r="G184" s="20" t="s">
        <v>1637</v>
      </c>
      <c r="H184" s="22" t="str">
        <f t="shared" si="66"/>
        <v/>
      </c>
      <c r="J184" s="121"/>
      <c r="K184" s="122"/>
      <c r="L184" s="23" t="str">
        <f t="shared" si="63"/>
        <v/>
      </c>
    </row>
    <row r="185" spans="1:12" ht="20.100000000000001" customHeight="1" thickBot="1">
      <c r="B185" s="5"/>
      <c r="C185" s="11" t="s">
        <v>1631</v>
      </c>
      <c r="E185" s="17" t="b">
        <v>0</v>
      </c>
      <c r="F185" s="19" t="str">
        <f>IF(E185=TRUE,1,"★")</f>
        <v>★</v>
      </c>
      <c r="G185" s="20" t="s">
        <v>1638</v>
      </c>
      <c r="H185" s="22" t="str">
        <f t="shared" si="66"/>
        <v/>
      </c>
      <c r="J185" s="122"/>
      <c r="K185" s="122"/>
      <c r="L185" s="23" t="str">
        <f t="shared" si="63"/>
        <v/>
      </c>
    </row>
    <row r="186" spans="1:12" ht="20.100000000000001" customHeight="1" thickTop="1">
      <c r="A186" t="s">
        <v>70</v>
      </c>
      <c r="B186" s="3"/>
      <c r="C186" s="10" t="s">
        <v>71</v>
      </c>
      <c r="E186" s="17" t="b">
        <v>0</v>
      </c>
      <c r="F186" s="19" t="str">
        <f t="shared" ref="F186:F199" si="67">IF(E186=TRUE,1,"★")</f>
        <v>★</v>
      </c>
      <c r="G186" s="20" t="s">
        <v>1502</v>
      </c>
      <c r="H186" s="22" t="str">
        <f t="shared" si="66"/>
        <v/>
      </c>
      <c r="J186" s="122"/>
      <c r="K186" s="122"/>
      <c r="L186" s="23" t="str">
        <f t="shared" si="63"/>
        <v/>
      </c>
    </row>
    <row r="187" spans="1:12" ht="20.100000000000001" customHeight="1" thickBot="1">
      <c r="B187" s="5"/>
      <c r="C187" s="11" t="s">
        <v>72</v>
      </c>
      <c r="E187" s="17" t="b">
        <v>0</v>
      </c>
      <c r="F187" s="19" t="str">
        <f t="shared" si="67"/>
        <v>★</v>
      </c>
      <c r="G187" s="20" t="s">
        <v>1482</v>
      </c>
      <c r="H187" s="22" t="str">
        <f t="shared" si="66"/>
        <v/>
      </c>
      <c r="J187" s="121"/>
      <c r="K187" s="122"/>
      <c r="L187" s="23" t="str">
        <f t="shared" si="63"/>
        <v/>
      </c>
    </row>
    <row r="188" spans="1:12" ht="20.100000000000001" customHeight="1" thickTop="1">
      <c r="A188" t="s">
        <v>73</v>
      </c>
      <c r="B188" s="3"/>
      <c r="C188" s="10" t="s">
        <v>74</v>
      </c>
      <c r="E188" s="17" t="b">
        <v>0</v>
      </c>
      <c r="F188" s="19" t="str">
        <f t="shared" si="67"/>
        <v>★</v>
      </c>
      <c r="G188" s="20" t="s">
        <v>298</v>
      </c>
      <c r="H188" s="22" t="str">
        <f t="shared" si="66"/>
        <v/>
      </c>
      <c r="J188" s="122"/>
      <c r="K188" s="122"/>
      <c r="L188" s="23" t="str">
        <f t="shared" si="63"/>
        <v/>
      </c>
    </row>
    <row r="189" spans="1:12" ht="20.100000000000001" customHeight="1">
      <c r="B189" s="7"/>
      <c r="C189" s="12" t="s">
        <v>75</v>
      </c>
      <c r="E189" s="17" t="b">
        <v>0</v>
      </c>
      <c r="F189" s="19" t="str">
        <f t="shared" si="67"/>
        <v>★</v>
      </c>
      <c r="G189" s="20" t="s">
        <v>299</v>
      </c>
      <c r="H189" s="22" t="str">
        <f t="shared" si="66"/>
        <v/>
      </c>
      <c r="J189" s="121"/>
      <c r="K189" s="122"/>
      <c r="L189" s="23" t="str">
        <f t="shared" si="63"/>
        <v/>
      </c>
    </row>
    <row r="190" spans="1:12" ht="20.100000000000001" customHeight="1" thickBot="1">
      <c r="B190" s="5"/>
      <c r="C190" s="11" t="s">
        <v>76</v>
      </c>
      <c r="E190" s="17" t="b">
        <v>0</v>
      </c>
      <c r="F190" s="19" t="str">
        <f t="shared" si="67"/>
        <v>★</v>
      </c>
      <c r="G190" s="20" t="s">
        <v>300</v>
      </c>
      <c r="H190" s="22" t="str">
        <f t="shared" si="66"/>
        <v/>
      </c>
      <c r="J190" s="121"/>
      <c r="K190" s="122"/>
      <c r="L190" s="23" t="str">
        <f t="shared" si="63"/>
        <v/>
      </c>
    </row>
    <row r="191" spans="1:12" ht="20.100000000000001" customHeight="1" thickTop="1">
      <c r="A191" t="s">
        <v>81</v>
      </c>
      <c r="B191" s="3"/>
      <c r="C191" s="4" t="s">
        <v>82</v>
      </c>
      <c r="E191" s="17" t="b">
        <v>0</v>
      </c>
      <c r="F191" s="19" t="str">
        <f t="shared" si="67"/>
        <v>★</v>
      </c>
      <c r="G191" s="20" t="s">
        <v>301</v>
      </c>
      <c r="H191" s="22" t="str">
        <f t="shared" si="66"/>
        <v/>
      </c>
      <c r="J191" s="121"/>
      <c r="K191" s="122"/>
      <c r="L191" s="23" t="str">
        <f t="shared" si="63"/>
        <v/>
      </c>
    </row>
    <row r="192" spans="1:12" ht="20.100000000000001" customHeight="1">
      <c r="B192" s="7"/>
      <c r="C192" s="8" t="s">
        <v>83</v>
      </c>
      <c r="E192" s="17" t="b">
        <v>0</v>
      </c>
      <c r="F192" s="19" t="str">
        <f t="shared" si="67"/>
        <v>★</v>
      </c>
      <c r="G192" s="20" t="s">
        <v>302</v>
      </c>
      <c r="H192" s="22" t="str">
        <f t="shared" si="66"/>
        <v/>
      </c>
      <c r="J192" s="121"/>
      <c r="K192" s="122"/>
      <c r="L192" s="23" t="str">
        <f t="shared" si="63"/>
        <v/>
      </c>
    </row>
    <row r="193" spans="1:12" ht="20.100000000000001" customHeight="1">
      <c r="B193" s="7"/>
      <c r="C193" s="8" t="s">
        <v>84</v>
      </c>
      <c r="E193" s="17" t="b">
        <v>0</v>
      </c>
      <c r="F193" s="19" t="str">
        <f t="shared" si="67"/>
        <v>★</v>
      </c>
      <c r="G193" s="20" t="s">
        <v>303</v>
      </c>
      <c r="H193" s="22" t="str">
        <f t="shared" si="66"/>
        <v/>
      </c>
      <c r="J193" s="121"/>
      <c r="K193" s="122"/>
      <c r="L193" s="23" t="str">
        <f t="shared" si="63"/>
        <v/>
      </c>
    </row>
    <row r="194" spans="1:12" ht="20.100000000000001" customHeight="1">
      <c r="B194" s="7"/>
      <c r="C194" s="8" t="s">
        <v>85</v>
      </c>
      <c r="E194" s="17" t="b">
        <v>0</v>
      </c>
      <c r="F194" s="19" t="str">
        <f t="shared" si="67"/>
        <v>★</v>
      </c>
      <c r="G194" s="20" t="s">
        <v>304</v>
      </c>
      <c r="H194" s="22" t="str">
        <f t="shared" si="66"/>
        <v/>
      </c>
      <c r="J194" s="121"/>
      <c r="K194" s="122"/>
      <c r="L194" s="23" t="str">
        <f t="shared" si="63"/>
        <v/>
      </c>
    </row>
    <row r="195" spans="1:12" ht="20.100000000000001" customHeight="1">
      <c r="B195" s="7"/>
      <c r="C195" s="8" t="s">
        <v>86</v>
      </c>
      <c r="E195" s="17" t="b">
        <v>0</v>
      </c>
      <c r="F195" s="19" t="str">
        <f t="shared" si="67"/>
        <v>★</v>
      </c>
      <c r="G195" s="20" t="s">
        <v>305</v>
      </c>
      <c r="H195" s="22" t="str">
        <f t="shared" si="66"/>
        <v/>
      </c>
      <c r="J195" s="121"/>
      <c r="K195" s="122"/>
      <c r="L195" s="23" t="str">
        <f t="shared" si="63"/>
        <v/>
      </c>
    </row>
    <row r="196" spans="1:12" ht="20.100000000000001" customHeight="1">
      <c r="B196" s="7"/>
      <c r="C196" s="8" t="s">
        <v>87</v>
      </c>
      <c r="E196" s="17" t="b">
        <v>0</v>
      </c>
      <c r="F196" s="19" t="str">
        <f t="shared" si="67"/>
        <v>★</v>
      </c>
      <c r="G196" s="20" t="s">
        <v>306</v>
      </c>
      <c r="H196" s="22" t="str">
        <f t="shared" si="66"/>
        <v/>
      </c>
      <c r="J196" s="121"/>
      <c r="K196" s="122"/>
      <c r="L196" s="23" t="str">
        <f t="shared" ref="L196:L259" si="68">IFERROR(IF(F196=J196,"",IF(AND(F196="★",J196=""),"",IF(VALUE(F196)=VALUE(J196),"","●"))),"●")</f>
        <v/>
      </c>
    </row>
    <row r="197" spans="1:12" ht="20.100000000000001" customHeight="1">
      <c r="B197" s="7"/>
      <c r="C197" s="8" t="s">
        <v>88</v>
      </c>
      <c r="E197" s="17" t="b">
        <v>0</v>
      </c>
      <c r="F197" s="19" t="str">
        <f t="shared" si="67"/>
        <v>★</v>
      </c>
      <c r="G197" s="20" t="s">
        <v>307</v>
      </c>
      <c r="H197" s="22" t="str">
        <f t="shared" si="66"/>
        <v/>
      </c>
      <c r="J197" s="121"/>
      <c r="K197" s="122"/>
      <c r="L197" s="23" t="str">
        <f t="shared" si="68"/>
        <v/>
      </c>
    </row>
    <row r="198" spans="1:12" ht="20.100000000000001" customHeight="1">
      <c r="B198" s="7"/>
      <c r="C198" s="8" t="s">
        <v>89</v>
      </c>
      <c r="E198" s="17" t="b">
        <v>0</v>
      </c>
      <c r="F198" s="19" t="str">
        <f t="shared" si="67"/>
        <v>★</v>
      </c>
      <c r="G198" s="20" t="s">
        <v>308</v>
      </c>
      <c r="H198" s="22" t="str">
        <f t="shared" ref="H198:H229" si="69">IF(COUNTIFS(G:G,G198)=1,"","■")</f>
        <v/>
      </c>
      <c r="J198" s="122"/>
      <c r="K198" s="122"/>
      <c r="L198" s="23" t="str">
        <f t="shared" si="68"/>
        <v/>
      </c>
    </row>
    <row r="199" spans="1:12" ht="20.100000000000001" customHeight="1">
      <c r="B199" s="7"/>
      <c r="C199" s="8" t="s">
        <v>53</v>
      </c>
      <c r="E199" s="17" t="b">
        <v>0</v>
      </c>
      <c r="F199" s="19" t="str">
        <f t="shared" si="67"/>
        <v>★</v>
      </c>
      <c r="G199" s="20" t="s">
        <v>309</v>
      </c>
      <c r="H199" s="22" t="str">
        <f t="shared" si="69"/>
        <v/>
      </c>
      <c r="J199" s="121"/>
      <c r="K199" s="122"/>
      <c r="L199" s="23" t="str">
        <f t="shared" si="68"/>
        <v/>
      </c>
    </row>
    <row r="200" spans="1:12" ht="39.950000000000003" customHeight="1" thickBot="1">
      <c r="B200" s="106"/>
      <c r="C200" s="107"/>
      <c r="F200" s="16" t="str">
        <f>IF(B200="","★",B200)</f>
        <v>★</v>
      </c>
      <c r="G200" s="20" t="s">
        <v>310</v>
      </c>
      <c r="H200" s="22" t="str">
        <f t="shared" si="69"/>
        <v/>
      </c>
      <c r="J200" s="121"/>
      <c r="K200" s="122"/>
      <c r="L200" s="23" t="str">
        <f t="shared" si="68"/>
        <v/>
      </c>
    </row>
    <row r="201" spans="1:12" ht="20.100000000000001" customHeight="1" thickTop="1">
      <c r="A201" t="s">
        <v>90</v>
      </c>
      <c r="B201" s="3"/>
      <c r="C201" s="4" t="s">
        <v>91</v>
      </c>
      <c r="E201" s="17" t="b">
        <v>0</v>
      </c>
      <c r="F201" s="19" t="str">
        <f>IF(E201=TRUE,1,"★")</f>
        <v>★</v>
      </c>
      <c r="G201" s="20" t="s">
        <v>311</v>
      </c>
      <c r="H201" s="22" t="str">
        <f t="shared" si="69"/>
        <v/>
      </c>
      <c r="J201" s="121"/>
      <c r="K201" s="122"/>
      <c r="L201" s="23" t="str">
        <f t="shared" si="68"/>
        <v/>
      </c>
    </row>
    <row r="202" spans="1:12" ht="20.100000000000001" customHeight="1" thickBot="1">
      <c r="B202" s="7"/>
      <c r="C202" s="8" t="s">
        <v>92</v>
      </c>
      <c r="E202" s="17" t="b">
        <v>0</v>
      </c>
      <c r="F202" s="19" t="str">
        <f>IF(E202=TRUE,1,"★")</f>
        <v>★</v>
      </c>
      <c r="G202" s="20" t="s">
        <v>312</v>
      </c>
      <c r="H202" s="22" t="str">
        <f t="shared" si="69"/>
        <v/>
      </c>
      <c r="J202" s="121"/>
      <c r="K202" s="122"/>
      <c r="L202" s="23" t="str">
        <f t="shared" si="68"/>
        <v/>
      </c>
    </row>
    <row r="203" spans="1:12" ht="20.100000000000001" customHeight="1" thickTop="1" thickBot="1">
      <c r="A203" t="s">
        <v>93</v>
      </c>
      <c r="B203" s="104"/>
      <c r="C203" s="105"/>
      <c r="F203" s="16" t="str">
        <f>IF(B203="","★",B203)</f>
        <v>★</v>
      </c>
      <c r="G203" s="20" t="s">
        <v>313</v>
      </c>
      <c r="H203" s="22" t="str">
        <f t="shared" si="69"/>
        <v/>
      </c>
      <c r="J203" s="121"/>
      <c r="K203" s="122"/>
      <c r="L203" s="23" t="str">
        <f t="shared" si="68"/>
        <v/>
      </c>
    </row>
    <row r="204" spans="1:12" ht="50.1" customHeight="1" thickTop="1" thickBot="1">
      <c r="A204" s="1" t="s">
        <v>94</v>
      </c>
      <c r="B204" s="117"/>
      <c r="C204" s="118"/>
      <c r="F204" s="16" t="str">
        <f>IF(B204="","★",B204)</f>
        <v>★</v>
      </c>
      <c r="G204" s="20" t="s">
        <v>314</v>
      </c>
      <c r="H204" s="22" t="str">
        <f t="shared" si="69"/>
        <v/>
      </c>
      <c r="J204" s="121"/>
      <c r="K204" s="122"/>
      <c r="L204" s="23" t="str">
        <f t="shared" si="68"/>
        <v/>
      </c>
    </row>
    <row r="205" spans="1:12" ht="60" customHeight="1" thickTop="1" thickBot="1">
      <c r="A205" s="1" t="s">
        <v>95</v>
      </c>
      <c r="B205" s="117"/>
      <c r="C205" s="118"/>
      <c r="F205" s="16" t="str">
        <f>IF(B205="","★",B205)</f>
        <v>★</v>
      </c>
      <c r="G205" s="20" t="s">
        <v>315</v>
      </c>
      <c r="H205" s="22" t="str">
        <f t="shared" si="69"/>
        <v/>
      </c>
      <c r="J205" s="121"/>
      <c r="K205" s="122"/>
      <c r="L205" s="23" t="str">
        <f t="shared" si="68"/>
        <v/>
      </c>
    </row>
    <row r="206" spans="1:12" ht="20.100000000000001" customHeight="1" thickTop="1">
      <c r="A206" t="s">
        <v>96</v>
      </c>
      <c r="B206" s="3"/>
      <c r="C206" s="4" t="s">
        <v>99</v>
      </c>
      <c r="E206" s="17" t="b">
        <v>0</v>
      </c>
      <c r="F206" s="19" t="str">
        <f t="shared" ref="F206:F232" si="70">IF(E206=TRUE,1,"★")</f>
        <v>★</v>
      </c>
      <c r="G206" s="20" t="s">
        <v>316</v>
      </c>
      <c r="H206" s="22" t="str">
        <f t="shared" si="69"/>
        <v/>
      </c>
      <c r="J206" s="121"/>
      <c r="K206" s="122"/>
      <c r="L206" s="23" t="str">
        <f t="shared" si="68"/>
        <v/>
      </c>
    </row>
    <row r="207" spans="1:12" ht="20.100000000000001" customHeight="1">
      <c r="A207" t="s">
        <v>97</v>
      </c>
      <c r="B207" s="7"/>
      <c r="C207" s="8" t="s">
        <v>100</v>
      </c>
      <c r="E207" s="17" t="b">
        <v>0</v>
      </c>
      <c r="F207" s="19" t="str">
        <f t="shared" si="70"/>
        <v>★</v>
      </c>
      <c r="G207" s="20" t="s">
        <v>317</v>
      </c>
      <c r="H207" s="22" t="str">
        <f t="shared" si="69"/>
        <v/>
      </c>
      <c r="J207" s="121"/>
      <c r="K207" s="122"/>
      <c r="L207" s="23" t="str">
        <f t="shared" si="68"/>
        <v/>
      </c>
    </row>
    <row r="208" spans="1:12" ht="20.100000000000001" customHeight="1">
      <c r="A208" s="14" t="s">
        <v>98</v>
      </c>
      <c r="B208" s="7"/>
      <c r="C208" s="8" t="s">
        <v>101</v>
      </c>
      <c r="E208" s="17" t="b">
        <v>0</v>
      </c>
      <c r="F208" s="19" t="str">
        <f t="shared" si="70"/>
        <v>★</v>
      </c>
      <c r="G208" s="20" t="s">
        <v>318</v>
      </c>
      <c r="H208" s="22" t="str">
        <f t="shared" si="69"/>
        <v/>
      </c>
      <c r="J208" s="121"/>
      <c r="K208" s="122"/>
      <c r="L208" s="23" t="str">
        <f t="shared" si="68"/>
        <v/>
      </c>
    </row>
    <row r="209" spans="1:12" ht="20.100000000000001" customHeight="1">
      <c r="A209" s="15" t="s">
        <v>105</v>
      </c>
      <c r="B209" s="7"/>
      <c r="C209" s="8" t="s">
        <v>102</v>
      </c>
      <c r="E209" s="17" t="b">
        <v>0</v>
      </c>
      <c r="F209" s="19" t="str">
        <f t="shared" si="70"/>
        <v>★</v>
      </c>
      <c r="G209" s="20" t="s">
        <v>319</v>
      </c>
      <c r="H209" s="22" t="str">
        <f t="shared" si="69"/>
        <v/>
      </c>
      <c r="J209" s="121"/>
      <c r="K209" s="122"/>
      <c r="L209" s="23" t="str">
        <f t="shared" si="68"/>
        <v/>
      </c>
    </row>
    <row r="210" spans="1:12" ht="20.100000000000001" customHeight="1">
      <c r="B210" s="7"/>
      <c r="C210" s="8" t="s">
        <v>103</v>
      </c>
      <c r="E210" s="17" t="b">
        <v>0</v>
      </c>
      <c r="F210" s="19" t="str">
        <f t="shared" si="70"/>
        <v>★</v>
      </c>
      <c r="G210" s="20" t="s">
        <v>320</v>
      </c>
      <c r="H210" s="22" t="str">
        <f t="shared" si="69"/>
        <v/>
      </c>
      <c r="J210" s="121"/>
      <c r="K210" s="122"/>
      <c r="L210" s="23" t="str">
        <f t="shared" si="68"/>
        <v/>
      </c>
    </row>
    <row r="211" spans="1:12" ht="20.100000000000001" customHeight="1">
      <c r="B211" s="7"/>
      <c r="C211" s="8" t="s">
        <v>104</v>
      </c>
      <c r="E211" s="17" t="b">
        <v>0</v>
      </c>
      <c r="F211" s="19" t="str">
        <f t="shared" si="70"/>
        <v>★</v>
      </c>
      <c r="G211" s="20" t="s">
        <v>321</v>
      </c>
      <c r="H211" s="22" t="str">
        <f t="shared" si="69"/>
        <v/>
      </c>
      <c r="J211" s="121"/>
      <c r="K211" s="122"/>
      <c r="L211" s="23" t="str">
        <f t="shared" si="68"/>
        <v/>
      </c>
    </row>
    <row r="212" spans="1:12" ht="20.100000000000001" customHeight="1" thickBot="1">
      <c r="B212" s="5"/>
      <c r="C212" s="6" t="s">
        <v>107</v>
      </c>
      <c r="E212" s="17" t="b">
        <v>0</v>
      </c>
      <c r="F212" s="19" t="str">
        <f t="shared" si="70"/>
        <v>★</v>
      </c>
      <c r="G212" s="20" t="s">
        <v>322</v>
      </c>
      <c r="H212" s="22" t="str">
        <f t="shared" si="69"/>
        <v/>
      </c>
      <c r="J212" s="121"/>
      <c r="K212" s="122"/>
      <c r="L212" s="23" t="str">
        <f t="shared" si="68"/>
        <v/>
      </c>
    </row>
    <row r="213" spans="1:12" ht="20.100000000000001" customHeight="1" thickTop="1">
      <c r="A213" s="15" t="s">
        <v>106</v>
      </c>
      <c r="B213" s="3"/>
      <c r="C213" s="4" t="s">
        <v>108</v>
      </c>
      <c r="E213" s="17" t="b">
        <v>0</v>
      </c>
      <c r="F213" s="19" t="str">
        <f t="shared" si="70"/>
        <v>★</v>
      </c>
      <c r="G213" s="20" t="s">
        <v>323</v>
      </c>
      <c r="H213" s="22" t="str">
        <f t="shared" si="69"/>
        <v/>
      </c>
      <c r="J213" s="121"/>
      <c r="K213" s="122"/>
      <c r="L213" s="23" t="str">
        <f t="shared" si="68"/>
        <v/>
      </c>
    </row>
    <row r="214" spans="1:12" ht="20.100000000000001" customHeight="1">
      <c r="B214" s="7"/>
      <c r="C214" s="8" t="s">
        <v>109</v>
      </c>
      <c r="E214" s="17" t="b">
        <v>0</v>
      </c>
      <c r="F214" s="19" t="str">
        <f t="shared" si="70"/>
        <v>★</v>
      </c>
      <c r="G214" s="20" t="s">
        <v>324</v>
      </c>
      <c r="H214" s="22" t="str">
        <f t="shared" si="69"/>
        <v/>
      </c>
      <c r="J214" s="121"/>
      <c r="K214" s="122"/>
      <c r="L214" s="23" t="str">
        <f t="shared" si="68"/>
        <v/>
      </c>
    </row>
    <row r="215" spans="1:12" ht="20.100000000000001" customHeight="1">
      <c r="B215" s="7"/>
      <c r="C215" s="8" t="s">
        <v>110</v>
      </c>
      <c r="E215" s="17" t="b">
        <v>0</v>
      </c>
      <c r="F215" s="19" t="str">
        <f t="shared" si="70"/>
        <v>★</v>
      </c>
      <c r="G215" s="20" t="s">
        <v>325</v>
      </c>
      <c r="H215" s="22" t="str">
        <f t="shared" si="69"/>
        <v/>
      </c>
      <c r="J215" s="121"/>
      <c r="K215" s="122"/>
      <c r="L215" s="23" t="str">
        <f t="shared" si="68"/>
        <v/>
      </c>
    </row>
    <row r="216" spans="1:12" ht="20.100000000000001" customHeight="1">
      <c r="B216" s="7"/>
      <c r="C216" s="8" t="s">
        <v>111</v>
      </c>
      <c r="E216" s="17" t="b">
        <v>0</v>
      </c>
      <c r="F216" s="19" t="str">
        <f t="shared" si="70"/>
        <v>★</v>
      </c>
      <c r="G216" s="20" t="s">
        <v>326</v>
      </c>
      <c r="H216" s="22" t="str">
        <f t="shared" si="69"/>
        <v/>
      </c>
      <c r="J216" s="121"/>
      <c r="K216" s="122"/>
      <c r="L216" s="23" t="str">
        <f t="shared" si="68"/>
        <v/>
      </c>
    </row>
    <row r="217" spans="1:12" ht="20.100000000000001" customHeight="1">
      <c r="B217" s="7"/>
      <c r="C217" s="8" t="s">
        <v>112</v>
      </c>
      <c r="E217" s="17" t="b">
        <v>0</v>
      </c>
      <c r="F217" s="19" t="str">
        <f t="shared" si="70"/>
        <v>★</v>
      </c>
      <c r="G217" s="20" t="s">
        <v>327</v>
      </c>
      <c r="H217" s="22" t="str">
        <f t="shared" si="69"/>
        <v/>
      </c>
      <c r="J217" s="121"/>
      <c r="K217" s="122"/>
      <c r="L217" s="23" t="str">
        <f t="shared" si="68"/>
        <v/>
      </c>
    </row>
    <row r="218" spans="1:12" ht="20.100000000000001" customHeight="1">
      <c r="B218" s="7"/>
      <c r="C218" s="8" t="s">
        <v>113</v>
      </c>
      <c r="E218" s="17" t="b">
        <v>0</v>
      </c>
      <c r="F218" s="19" t="str">
        <f t="shared" si="70"/>
        <v>★</v>
      </c>
      <c r="G218" s="20" t="s">
        <v>328</v>
      </c>
      <c r="H218" s="22" t="str">
        <f t="shared" si="69"/>
        <v/>
      </c>
      <c r="J218" s="121"/>
      <c r="K218" s="122"/>
      <c r="L218" s="23" t="str">
        <f t="shared" si="68"/>
        <v/>
      </c>
    </row>
    <row r="219" spans="1:12" ht="20.100000000000001" customHeight="1">
      <c r="B219" s="7"/>
      <c r="C219" s="8" t="s">
        <v>114</v>
      </c>
      <c r="E219" s="17" t="b">
        <v>0</v>
      </c>
      <c r="F219" s="19" t="str">
        <f t="shared" si="70"/>
        <v>★</v>
      </c>
      <c r="G219" s="20" t="s">
        <v>329</v>
      </c>
      <c r="H219" s="22" t="str">
        <f t="shared" si="69"/>
        <v/>
      </c>
      <c r="J219" s="121"/>
      <c r="K219" s="122"/>
      <c r="L219" s="23" t="str">
        <f t="shared" si="68"/>
        <v/>
      </c>
    </row>
    <row r="220" spans="1:12" ht="20.100000000000001" customHeight="1">
      <c r="B220" s="7"/>
      <c r="C220" s="8" t="s">
        <v>115</v>
      </c>
      <c r="E220" s="17" t="b">
        <v>0</v>
      </c>
      <c r="F220" s="19" t="str">
        <f t="shared" si="70"/>
        <v>★</v>
      </c>
      <c r="G220" s="20" t="s">
        <v>330</v>
      </c>
      <c r="H220" s="22" t="str">
        <f t="shared" si="69"/>
        <v/>
      </c>
      <c r="J220" s="121"/>
      <c r="K220" s="122"/>
      <c r="L220" s="23" t="str">
        <f t="shared" si="68"/>
        <v/>
      </c>
    </row>
    <row r="221" spans="1:12" ht="20.100000000000001" customHeight="1">
      <c r="B221" s="7"/>
      <c r="C221" s="8" t="s">
        <v>116</v>
      </c>
      <c r="E221" s="17" t="b">
        <v>0</v>
      </c>
      <c r="F221" s="19" t="str">
        <f t="shared" si="70"/>
        <v>★</v>
      </c>
      <c r="G221" s="20" t="s">
        <v>331</v>
      </c>
      <c r="H221" s="22" t="str">
        <f t="shared" si="69"/>
        <v/>
      </c>
      <c r="J221" s="121"/>
      <c r="K221" s="122"/>
      <c r="L221" s="23" t="str">
        <f t="shared" si="68"/>
        <v/>
      </c>
    </row>
    <row r="222" spans="1:12" ht="20.100000000000001" customHeight="1">
      <c r="B222" s="7"/>
      <c r="C222" s="8" t="s">
        <v>117</v>
      </c>
      <c r="E222" s="17" t="b">
        <v>0</v>
      </c>
      <c r="F222" s="19" t="str">
        <f t="shared" si="70"/>
        <v>★</v>
      </c>
      <c r="G222" s="20" t="s">
        <v>332</v>
      </c>
      <c r="H222" s="22" t="str">
        <f t="shared" si="69"/>
        <v/>
      </c>
      <c r="J222" s="121"/>
      <c r="K222" s="122"/>
      <c r="L222" s="23" t="str">
        <f t="shared" si="68"/>
        <v/>
      </c>
    </row>
    <row r="223" spans="1:12" ht="20.100000000000001" customHeight="1">
      <c r="B223" s="7"/>
      <c r="C223" s="8" t="s">
        <v>118</v>
      </c>
      <c r="E223" s="17" t="b">
        <v>0</v>
      </c>
      <c r="F223" s="19" t="str">
        <f t="shared" si="70"/>
        <v>★</v>
      </c>
      <c r="G223" s="20" t="s">
        <v>333</v>
      </c>
      <c r="H223" s="22" t="str">
        <f t="shared" si="69"/>
        <v/>
      </c>
      <c r="J223" s="121"/>
      <c r="K223" s="122"/>
      <c r="L223" s="23" t="str">
        <f t="shared" si="68"/>
        <v/>
      </c>
    </row>
    <row r="224" spans="1:12" ht="20.100000000000001" customHeight="1">
      <c r="B224" s="7"/>
      <c r="C224" s="8" t="s">
        <v>119</v>
      </c>
      <c r="E224" s="17" t="b">
        <v>0</v>
      </c>
      <c r="F224" s="19" t="str">
        <f t="shared" si="70"/>
        <v>★</v>
      </c>
      <c r="G224" s="20" t="s">
        <v>334</v>
      </c>
      <c r="H224" s="22" t="str">
        <f t="shared" si="69"/>
        <v/>
      </c>
      <c r="J224" s="121"/>
      <c r="K224" s="122"/>
      <c r="L224" s="23" t="str">
        <f t="shared" si="68"/>
        <v/>
      </c>
    </row>
    <row r="225" spans="1:12" ht="20.100000000000001" customHeight="1">
      <c r="B225" s="7"/>
      <c r="C225" s="8" t="s">
        <v>120</v>
      </c>
      <c r="E225" s="17" t="b">
        <v>0</v>
      </c>
      <c r="F225" s="19" t="str">
        <f t="shared" si="70"/>
        <v>★</v>
      </c>
      <c r="G225" s="20" t="s">
        <v>335</v>
      </c>
      <c r="H225" s="22" t="str">
        <f t="shared" si="69"/>
        <v/>
      </c>
      <c r="J225" s="121"/>
      <c r="K225" s="122"/>
      <c r="L225" s="23" t="str">
        <f t="shared" si="68"/>
        <v/>
      </c>
    </row>
    <row r="226" spans="1:12" ht="20.100000000000001" customHeight="1">
      <c r="B226" s="7"/>
      <c r="C226" s="8" t="s">
        <v>121</v>
      </c>
      <c r="E226" s="17" t="b">
        <v>0</v>
      </c>
      <c r="F226" s="19" t="str">
        <f t="shared" si="70"/>
        <v>★</v>
      </c>
      <c r="G226" s="20" t="s">
        <v>336</v>
      </c>
      <c r="H226" s="22" t="str">
        <f t="shared" si="69"/>
        <v/>
      </c>
      <c r="J226" s="121"/>
      <c r="K226" s="122"/>
      <c r="L226" s="23" t="str">
        <f t="shared" si="68"/>
        <v/>
      </c>
    </row>
    <row r="227" spans="1:12" ht="20.100000000000001" customHeight="1">
      <c r="B227" s="7"/>
      <c r="C227" s="8" t="s">
        <v>122</v>
      </c>
      <c r="E227" s="17" t="b">
        <v>0</v>
      </c>
      <c r="F227" s="19" t="str">
        <f t="shared" si="70"/>
        <v>★</v>
      </c>
      <c r="G227" s="20" t="s">
        <v>337</v>
      </c>
      <c r="H227" s="22" t="str">
        <f t="shared" si="69"/>
        <v/>
      </c>
      <c r="J227" s="121"/>
      <c r="K227" s="122"/>
      <c r="L227" s="23" t="str">
        <f t="shared" si="68"/>
        <v/>
      </c>
    </row>
    <row r="228" spans="1:12" ht="20.100000000000001" customHeight="1">
      <c r="B228" s="7"/>
      <c r="C228" s="8" t="s">
        <v>123</v>
      </c>
      <c r="E228" s="17" t="b">
        <v>0</v>
      </c>
      <c r="F228" s="19" t="str">
        <f t="shared" si="70"/>
        <v>★</v>
      </c>
      <c r="G228" s="20" t="s">
        <v>338</v>
      </c>
      <c r="H228" s="22" t="str">
        <f t="shared" si="69"/>
        <v/>
      </c>
      <c r="J228" s="121"/>
      <c r="K228" s="122"/>
      <c r="L228" s="23" t="str">
        <f t="shared" si="68"/>
        <v/>
      </c>
    </row>
    <row r="229" spans="1:12" ht="20.100000000000001" customHeight="1">
      <c r="B229" s="7"/>
      <c r="C229" s="8" t="s">
        <v>124</v>
      </c>
      <c r="E229" s="17" t="b">
        <v>0</v>
      </c>
      <c r="F229" s="19" t="str">
        <f t="shared" si="70"/>
        <v>★</v>
      </c>
      <c r="G229" s="20" t="s">
        <v>339</v>
      </c>
      <c r="H229" s="22" t="str">
        <f t="shared" si="69"/>
        <v/>
      </c>
      <c r="J229" s="121"/>
      <c r="K229" s="122"/>
      <c r="L229" s="23" t="str">
        <f t="shared" si="68"/>
        <v/>
      </c>
    </row>
    <row r="230" spans="1:12" ht="20.100000000000001" customHeight="1">
      <c r="B230" s="7"/>
      <c r="C230" s="8" t="s">
        <v>125</v>
      </c>
      <c r="E230" s="17" t="b">
        <v>0</v>
      </c>
      <c r="F230" s="19" t="str">
        <f t="shared" si="70"/>
        <v>★</v>
      </c>
      <c r="G230" s="20" t="s">
        <v>340</v>
      </c>
      <c r="H230" s="22" t="str">
        <f>IF(COUNTIFS(G:G,G230)=1,"","■")</f>
        <v/>
      </c>
      <c r="J230" s="121"/>
      <c r="K230" s="122"/>
      <c r="L230" s="23" t="str">
        <f t="shared" si="68"/>
        <v/>
      </c>
    </row>
    <row r="231" spans="1:12" ht="20.100000000000001" customHeight="1">
      <c r="B231" s="7"/>
      <c r="C231" s="8" t="s">
        <v>126</v>
      </c>
      <c r="E231" s="17" t="b">
        <v>0</v>
      </c>
      <c r="F231" s="19" t="str">
        <f t="shared" si="70"/>
        <v>★</v>
      </c>
      <c r="G231" s="20" t="s">
        <v>341</v>
      </c>
      <c r="H231" s="22" t="str">
        <f>IF(COUNTIFS(G:G,G231)=1,"","■")</f>
        <v/>
      </c>
      <c r="J231" s="121"/>
      <c r="K231" s="122"/>
      <c r="L231" s="23" t="str">
        <f t="shared" si="68"/>
        <v/>
      </c>
    </row>
    <row r="232" spans="1:12" ht="20.100000000000001" customHeight="1" thickBot="1">
      <c r="B232" s="5"/>
      <c r="C232" s="6" t="s">
        <v>127</v>
      </c>
      <c r="E232" s="17" t="b">
        <v>0</v>
      </c>
      <c r="F232" s="19" t="str">
        <f t="shared" si="70"/>
        <v>★</v>
      </c>
      <c r="G232" s="20" t="s">
        <v>342</v>
      </c>
      <c r="H232" s="22" t="str">
        <f>IF(COUNTIFS(G:G,G232)=1,"","■")</f>
        <v/>
      </c>
      <c r="J232" s="121"/>
      <c r="K232" s="122"/>
      <c r="L232" s="23" t="str">
        <f t="shared" si="68"/>
        <v/>
      </c>
    </row>
    <row r="233" spans="1:12" ht="50.1" customHeight="1" thickTop="1" thickBot="1">
      <c r="A233" s="1" t="s">
        <v>128</v>
      </c>
      <c r="B233" s="117"/>
      <c r="C233" s="118"/>
      <c r="F233" s="16" t="str">
        <f>IF(B233="","★",B233)</f>
        <v>★</v>
      </c>
      <c r="G233" s="20" t="s">
        <v>343</v>
      </c>
      <c r="H233" s="22" t="str">
        <f>IF(COUNTIFS(G:G,G233)=1,"","■")</f>
        <v/>
      </c>
      <c r="J233" s="121"/>
      <c r="K233" s="122"/>
      <c r="L233" s="23" t="str">
        <f t="shared" si="68"/>
        <v/>
      </c>
    </row>
    <row r="234" spans="1:12" ht="20.100000000000001" customHeight="1" thickTop="1" thickBot="1">
      <c r="A234" s="114" t="s">
        <v>1882</v>
      </c>
      <c r="B234" s="114"/>
      <c r="C234" s="114"/>
      <c r="J234" s="121"/>
      <c r="K234" s="122"/>
      <c r="L234" s="23" t="str">
        <f t="shared" si="68"/>
        <v/>
      </c>
    </row>
    <row r="235" spans="1:12" ht="20.100000000000001" customHeight="1" thickTop="1" thickBot="1">
      <c r="A235" t="s">
        <v>62</v>
      </c>
      <c r="B235" s="102"/>
      <c r="C235" s="103"/>
      <c r="F235" s="16" t="str">
        <f t="shared" ref="F235:F251" si="71">IF(B235="","★",B235)</f>
        <v>★</v>
      </c>
      <c r="G235" s="20" t="s">
        <v>344</v>
      </c>
      <c r="H235" s="22" t="str">
        <f t="shared" ref="H235:H266" si="72">IF(COUNTIFS(G:G,G235)=1,"","■")</f>
        <v/>
      </c>
      <c r="J235" s="121"/>
      <c r="K235" s="122"/>
      <c r="L235" s="23" t="str">
        <f t="shared" si="68"/>
        <v/>
      </c>
    </row>
    <row r="236" spans="1:12" ht="20.100000000000001" customHeight="1" thickTop="1" thickBot="1">
      <c r="A236" t="s">
        <v>63</v>
      </c>
      <c r="B236" s="102"/>
      <c r="C236" s="103"/>
      <c r="F236" s="16" t="str">
        <f t="shared" si="71"/>
        <v>★</v>
      </c>
      <c r="G236" s="20" t="s">
        <v>345</v>
      </c>
      <c r="H236" s="22" t="str">
        <f t="shared" si="72"/>
        <v/>
      </c>
      <c r="J236" s="121"/>
      <c r="K236" s="122"/>
      <c r="L236" s="23" t="str">
        <f t="shared" si="68"/>
        <v/>
      </c>
    </row>
    <row r="237" spans="1:12" ht="20.100000000000001" customHeight="1" thickTop="1" thickBot="1">
      <c r="A237" t="s">
        <v>64</v>
      </c>
      <c r="B237" s="102"/>
      <c r="C237" s="103"/>
      <c r="F237" s="16" t="str">
        <f t="shared" si="71"/>
        <v>★</v>
      </c>
      <c r="G237" s="20" t="s">
        <v>346</v>
      </c>
      <c r="H237" s="22" t="str">
        <f t="shared" si="72"/>
        <v/>
      </c>
      <c r="J237" s="121"/>
      <c r="K237" s="122"/>
      <c r="L237" s="23" t="str">
        <f t="shared" si="68"/>
        <v/>
      </c>
    </row>
    <row r="238" spans="1:12" ht="20.100000000000001" customHeight="1" thickTop="1" thickBot="1">
      <c r="A238" t="s">
        <v>65</v>
      </c>
      <c r="B238" s="102"/>
      <c r="C238" s="103"/>
      <c r="F238" s="16" t="str">
        <f t="shared" si="71"/>
        <v>★</v>
      </c>
      <c r="G238" s="20" t="s">
        <v>347</v>
      </c>
      <c r="H238" s="22" t="str">
        <f t="shared" si="72"/>
        <v/>
      </c>
      <c r="J238" s="121"/>
      <c r="K238" s="122"/>
      <c r="L238" s="23" t="str">
        <f t="shared" si="68"/>
        <v/>
      </c>
    </row>
    <row r="239" spans="1:12" ht="20.100000000000001" customHeight="1" thickTop="1" thickBot="1">
      <c r="A239" t="s">
        <v>66</v>
      </c>
      <c r="B239" s="102"/>
      <c r="C239" s="103"/>
      <c r="F239" s="16" t="str">
        <f t="shared" si="71"/>
        <v>★</v>
      </c>
      <c r="G239" s="20" t="s">
        <v>1443</v>
      </c>
      <c r="H239" s="22" t="str">
        <f t="shared" si="72"/>
        <v/>
      </c>
      <c r="J239" s="121"/>
      <c r="K239" s="122"/>
      <c r="L239" s="23" t="str">
        <f t="shared" si="68"/>
        <v/>
      </c>
    </row>
    <row r="240" spans="1:12" ht="20.100000000000001" customHeight="1" thickTop="1" thickBot="1">
      <c r="A240" t="s">
        <v>67</v>
      </c>
      <c r="B240" s="102"/>
      <c r="C240" s="103"/>
      <c r="F240" s="16" t="str">
        <f t="shared" si="71"/>
        <v>★</v>
      </c>
      <c r="G240" s="20" t="s">
        <v>348</v>
      </c>
      <c r="H240" s="22" t="str">
        <f t="shared" si="72"/>
        <v/>
      </c>
      <c r="J240" s="121"/>
      <c r="K240" s="122"/>
      <c r="L240" s="23" t="str">
        <f t="shared" si="68"/>
        <v/>
      </c>
    </row>
    <row r="241" spans="1:12" ht="39.950000000000003" customHeight="1" thickTop="1" thickBot="1">
      <c r="A241" s="9" t="s">
        <v>1557</v>
      </c>
      <c r="B241" s="108"/>
      <c r="C241" s="109"/>
      <c r="F241" s="16" t="str">
        <f t="shared" si="71"/>
        <v>★</v>
      </c>
      <c r="G241" s="20" t="s">
        <v>349</v>
      </c>
      <c r="H241" s="22" t="str">
        <f t="shared" si="72"/>
        <v/>
      </c>
      <c r="J241" s="121"/>
      <c r="K241" s="122"/>
      <c r="L241" s="23" t="str">
        <f t="shared" si="68"/>
        <v/>
      </c>
    </row>
    <row r="242" spans="1:12" ht="39.950000000000003" customHeight="1" thickTop="1" thickBot="1">
      <c r="A242" s="9" t="s">
        <v>1558</v>
      </c>
      <c r="B242" s="108"/>
      <c r="C242" s="109"/>
      <c r="F242" s="16" t="str">
        <f t="shared" si="71"/>
        <v>★</v>
      </c>
      <c r="G242" s="20" t="s">
        <v>350</v>
      </c>
      <c r="H242" s="22" t="str">
        <f t="shared" si="72"/>
        <v/>
      </c>
      <c r="J242" s="121"/>
      <c r="K242" s="122"/>
      <c r="L242" s="23" t="str">
        <f t="shared" si="68"/>
        <v/>
      </c>
    </row>
    <row r="243" spans="1:12" ht="24.95" customHeight="1" thickTop="1" thickBot="1">
      <c r="A243" s="1" t="s">
        <v>1560</v>
      </c>
      <c r="B243" s="102"/>
      <c r="C243" s="103"/>
      <c r="F243" s="16" t="str">
        <f t="shared" si="71"/>
        <v>★</v>
      </c>
      <c r="G243" s="20" t="s">
        <v>351</v>
      </c>
      <c r="H243" s="22" t="str">
        <f t="shared" si="72"/>
        <v/>
      </c>
      <c r="J243" s="121"/>
      <c r="K243" s="122"/>
      <c r="L243" s="23" t="str">
        <f t="shared" si="68"/>
        <v/>
      </c>
    </row>
    <row r="244" spans="1:12" ht="24.95" customHeight="1" thickTop="1" thickBot="1">
      <c r="A244" s="1" t="s">
        <v>1561</v>
      </c>
      <c r="B244" s="102"/>
      <c r="C244" s="103"/>
      <c r="F244" s="16" t="str">
        <f t="shared" si="71"/>
        <v>★</v>
      </c>
      <c r="G244" s="20" t="s">
        <v>352</v>
      </c>
      <c r="H244" s="22" t="str">
        <f t="shared" si="72"/>
        <v/>
      </c>
      <c r="J244" s="121"/>
      <c r="K244" s="122"/>
      <c r="L244" s="23" t="str">
        <f t="shared" si="68"/>
        <v/>
      </c>
    </row>
    <row r="245" spans="1:12" ht="24.95" customHeight="1" thickTop="1" thickBot="1">
      <c r="A245" s="1" t="s">
        <v>1562</v>
      </c>
      <c r="B245" s="102"/>
      <c r="C245" s="103"/>
      <c r="F245" s="16" t="str">
        <f t="shared" si="71"/>
        <v>★</v>
      </c>
      <c r="G245" s="20" t="s">
        <v>353</v>
      </c>
      <c r="H245" s="22" t="str">
        <f t="shared" si="72"/>
        <v/>
      </c>
      <c r="J245" s="121"/>
      <c r="K245" s="122"/>
      <c r="L245" s="23" t="str">
        <f t="shared" si="68"/>
        <v/>
      </c>
    </row>
    <row r="246" spans="1:12" ht="24.95" customHeight="1" thickTop="1" thickBot="1">
      <c r="A246" s="1" t="s">
        <v>1563</v>
      </c>
      <c r="B246" s="102"/>
      <c r="C246" s="103"/>
      <c r="F246" s="16" t="str">
        <f t="shared" si="71"/>
        <v>★</v>
      </c>
      <c r="G246" s="20" t="s">
        <v>354</v>
      </c>
      <c r="H246" s="22" t="str">
        <f t="shared" si="72"/>
        <v/>
      </c>
      <c r="J246" s="121"/>
      <c r="K246" s="122"/>
      <c r="L246" s="23" t="str">
        <f t="shared" si="68"/>
        <v/>
      </c>
    </row>
    <row r="247" spans="1:12" ht="20.100000000000001" customHeight="1" thickTop="1" thickBot="1">
      <c r="A247" t="s">
        <v>68</v>
      </c>
      <c r="B247" s="102"/>
      <c r="C247" s="103"/>
      <c r="F247" s="16" t="str">
        <f t="shared" si="71"/>
        <v>★</v>
      </c>
      <c r="G247" s="20" t="s">
        <v>355</v>
      </c>
      <c r="H247" s="22" t="str">
        <f t="shared" si="72"/>
        <v/>
      </c>
      <c r="J247" s="121"/>
      <c r="K247" s="122"/>
      <c r="L247" s="23" t="str">
        <f t="shared" si="68"/>
        <v/>
      </c>
    </row>
    <row r="248" spans="1:12" ht="20.100000000000001" customHeight="1" thickTop="1" thickBot="1">
      <c r="A248" t="s">
        <v>69</v>
      </c>
      <c r="B248" s="102"/>
      <c r="C248" s="103"/>
      <c r="F248" s="16" t="str">
        <f t="shared" si="71"/>
        <v>★</v>
      </c>
      <c r="G248" s="20" t="s">
        <v>356</v>
      </c>
      <c r="H248" s="22" t="str">
        <f t="shared" si="72"/>
        <v/>
      </c>
      <c r="J248" s="121"/>
      <c r="K248" s="122"/>
      <c r="L248" s="23" t="str">
        <f t="shared" si="68"/>
        <v/>
      </c>
    </row>
    <row r="249" spans="1:12" ht="24.95" customHeight="1" thickTop="1" thickBot="1">
      <c r="A249" s="1" t="s">
        <v>1559</v>
      </c>
      <c r="B249" s="104"/>
      <c r="C249" s="105"/>
      <c r="F249" s="16" t="str">
        <f t="shared" si="71"/>
        <v>★</v>
      </c>
      <c r="G249" s="20" t="s">
        <v>357</v>
      </c>
      <c r="H249" s="22" t="str">
        <f t="shared" si="72"/>
        <v/>
      </c>
      <c r="J249" s="121"/>
      <c r="K249" s="122"/>
      <c r="L249" s="23" t="str">
        <f t="shared" si="68"/>
        <v/>
      </c>
    </row>
    <row r="250" spans="1:12" ht="24.95" customHeight="1" thickTop="1" thickBot="1">
      <c r="A250" s="1" t="s">
        <v>1694</v>
      </c>
      <c r="B250" s="112"/>
      <c r="C250" s="113"/>
      <c r="F250" s="16" t="str">
        <f t="shared" si="71"/>
        <v>★</v>
      </c>
      <c r="G250" s="20" t="s">
        <v>358</v>
      </c>
      <c r="H250" s="22" t="str">
        <f t="shared" si="72"/>
        <v/>
      </c>
      <c r="J250" s="121"/>
      <c r="K250" s="122"/>
      <c r="L250" s="23" t="str">
        <f t="shared" si="68"/>
        <v/>
      </c>
    </row>
    <row r="251" spans="1:12" ht="24.95" customHeight="1" thickTop="1">
      <c r="A251" s="1" t="s">
        <v>1693</v>
      </c>
      <c r="B251" s="110"/>
      <c r="C251" s="111"/>
      <c r="F251" s="16" t="str">
        <f t="shared" si="71"/>
        <v>★</v>
      </c>
      <c r="G251" s="20" t="s">
        <v>1463</v>
      </c>
      <c r="H251" s="22" t="str">
        <f t="shared" si="72"/>
        <v/>
      </c>
      <c r="J251" s="121"/>
      <c r="K251" s="122"/>
      <c r="L251" s="23" t="str">
        <f t="shared" si="68"/>
        <v/>
      </c>
    </row>
    <row r="252" spans="1:12" ht="20.100000000000001" customHeight="1">
      <c r="A252" s="60" t="s">
        <v>1632</v>
      </c>
      <c r="B252" s="7"/>
      <c r="C252" s="12" t="s">
        <v>1629</v>
      </c>
      <c r="E252" s="17" t="b">
        <v>0</v>
      </c>
      <c r="F252" s="19" t="str">
        <f>IF(E252=TRUE,1,"★")</f>
        <v>★</v>
      </c>
      <c r="G252" s="20" t="s">
        <v>1633</v>
      </c>
      <c r="H252" s="22" t="str">
        <f t="shared" si="72"/>
        <v/>
      </c>
      <c r="J252" s="121"/>
      <c r="K252" s="122"/>
      <c r="L252" s="23" t="str">
        <f t="shared" si="68"/>
        <v/>
      </c>
    </row>
    <row r="253" spans="1:12" ht="20.100000000000001" customHeight="1">
      <c r="B253" s="7"/>
      <c r="C253" s="12" t="s">
        <v>1630</v>
      </c>
      <c r="E253" s="17" t="b">
        <v>0</v>
      </c>
      <c r="F253" s="19" t="str">
        <f>IF(E253=TRUE,1,"★")</f>
        <v>★</v>
      </c>
      <c r="G253" s="20" t="s">
        <v>1634</v>
      </c>
      <c r="H253" s="22" t="str">
        <f t="shared" si="72"/>
        <v/>
      </c>
      <c r="J253" s="121"/>
      <c r="K253" s="122"/>
      <c r="L253" s="23" t="str">
        <f t="shared" si="68"/>
        <v/>
      </c>
    </row>
    <row r="254" spans="1:12" ht="20.100000000000001" customHeight="1" thickBot="1">
      <c r="B254" s="5"/>
      <c r="C254" s="11" t="s">
        <v>1631</v>
      </c>
      <c r="E254" s="17" t="b">
        <v>0</v>
      </c>
      <c r="F254" s="19" t="str">
        <f>IF(E254=TRUE,1,"★")</f>
        <v>★</v>
      </c>
      <c r="G254" s="20" t="s">
        <v>1635</v>
      </c>
      <c r="H254" s="22" t="str">
        <f t="shared" si="72"/>
        <v/>
      </c>
      <c r="J254" s="122"/>
      <c r="K254" s="122"/>
      <c r="L254" s="23" t="str">
        <f t="shared" si="68"/>
        <v/>
      </c>
    </row>
    <row r="255" spans="1:12" ht="20.100000000000001" customHeight="1" thickTop="1">
      <c r="A255" t="s">
        <v>70</v>
      </c>
      <c r="B255" s="3"/>
      <c r="C255" s="10" t="s">
        <v>71</v>
      </c>
      <c r="E255" s="17" t="b">
        <v>0</v>
      </c>
      <c r="F255" s="19" t="str">
        <f t="shared" ref="F255:F268" si="73">IF(E255=TRUE,1,"★")</f>
        <v>★</v>
      </c>
      <c r="G255" s="20" t="s">
        <v>1503</v>
      </c>
      <c r="H255" s="22" t="str">
        <f t="shared" si="72"/>
        <v/>
      </c>
      <c r="J255" s="121"/>
      <c r="K255" s="122"/>
      <c r="L255" s="23" t="str">
        <f t="shared" si="68"/>
        <v/>
      </c>
    </row>
    <row r="256" spans="1:12" ht="20.100000000000001" customHeight="1" thickBot="1">
      <c r="B256" s="5"/>
      <c r="C256" s="11" t="s">
        <v>72</v>
      </c>
      <c r="E256" s="17" t="b">
        <v>0</v>
      </c>
      <c r="F256" s="19" t="str">
        <f t="shared" si="73"/>
        <v>★</v>
      </c>
      <c r="G256" s="20" t="s">
        <v>1483</v>
      </c>
      <c r="H256" s="22" t="str">
        <f t="shared" si="72"/>
        <v/>
      </c>
      <c r="J256" s="121"/>
      <c r="K256" s="122"/>
      <c r="L256" s="23" t="str">
        <f t="shared" si="68"/>
        <v/>
      </c>
    </row>
    <row r="257" spans="1:12" ht="20.100000000000001" customHeight="1" thickTop="1">
      <c r="A257" t="s">
        <v>73</v>
      </c>
      <c r="B257" s="3"/>
      <c r="C257" s="10" t="s">
        <v>74</v>
      </c>
      <c r="E257" s="17" t="b">
        <v>0</v>
      </c>
      <c r="F257" s="19" t="str">
        <f t="shared" si="73"/>
        <v>★</v>
      </c>
      <c r="G257" s="20" t="s">
        <v>359</v>
      </c>
      <c r="H257" s="22" t="str">
        <f t="shared" si="72"/>
        <v/>
      </c>
      <c r="J257" s="121"/>
      <c r="K257" s="122"/>
      <c r="L257" s="23" t="str">
        <f t="shared" si="68"/>
        <v/>
      </c>
    </row>
    <row r="258" spans="1:12" ht="20.100000000000001" customHeight="1">
      <c r="B258" s="7"/>
      <c r="C258" s="12" t="s">
        <v>75</v>
      </c>
      <c r="E258" s="17" t="b">
        <v>0</v>
      </c>
      <c r="F258" s="19" t="str">
        <f t="shared" si="73"/>
        <v>★</v>
      </c>
      <c r="G258" s="20" t="s">
        <v>360</v>
      </c>
      <c r="H258" s="22" t="str">
        <f t="shared" si="72"/>
        <v/>
      </c>
      <c r="J258" s="121"/>
      <c r="K258" s="122"/>
      <c r="L258" s="23" t="str">
        <f t="shared" si="68"/>
        <v/>
      </c>
    </row>
    <row r="259" spans="1:12" ht="20.100000000000001" customHeight="1" thickBot="1">
      <c r="B259" s="5"/>
      <c r="C259" s="11" t="s">
        <v>76</v>
      </c>
      <c r="E259" s="17" t="b">
        <v>0</v>
      </c>
      <c r="F259" s="19" t="str">
        <f t="shared" si="73"/>
        <v>★</v>
      </c>
      <c r="G259" s="20" t="s">
        <v>361</v>
      </c>
      <c r="H259" s="22" t="str">
        <f t="shared" si="72"/>
        <v/>
      </c>
      <c r="J259" s="121"/>
      <c r="K259" s="122"/>
      <c r="L259" s="23" t="str">
        <f t="shared" si="68"/>
        <v/>
      </c>
    </row>
    <row r="260" spans="1:12" ht="20.100000000000001" customHeight="1" thickTop="1">
      <c r="A260" t="s">
        <v>81</v>
      </c>
      <c r="B260" s="3"/>
      <c r="C260" s="4" t="s">
        <v>82</v>
      </c>
      <c r="E260" s="17" t="b">
        <v>0</v>
      </c>
      <c r="F260" s="19" t="str">
        <f t="shared" si="73"/>
        <v>★</v>
      </c>
      <c r="G260" s="20" t="s">
        <v>362</v>
      </c>
      <c r="H260" s="22" t="str">
        <f t="shared" si="72"/>
        <v/>
      </c>
      <c r="J260" s="121"/>
      <c r="K260" s="122"/>
      <c r="L260" s="23" t="str">
        <f t="shared" ref="L260:L323" si="74">IFERROR(IF(F260=J260,"",IF(AND(F260="★",J260=""),"",IF(VALUE(F260)=VALUE(J260),"","●"))),"●")</f>
        <v/>
      </c>
    </row>
    <row r="261" spans="1:12" ht="20.100000000000001" customHeight="1">
      <c r="B261" s="7"/>
      <c r="C261" s="8" t="s">
        <v>83</v>
      </c>
      <c r="E261" s="17" t="b">
        <v>0</v>
      </c>
      <c r="F261" s="19" t="str">
        <f t="shared" si="73"/>
        <v>★</v>
      </c>
      <c r="G261" s="20" t="s">
        <v>363</v>
      </c>
      <c r="H261" s="22" t="str">
        <f t="shared" si="72"/>
        <v/>
      </c>
      <c r="J261" s="121"/>
      <c r="K261" s="122"/>
      <c r="L261" s="23" t="str">
        <f t="shared" si="74"/>
        <v/>
      </c>
    </row>
    <row r="262" spans="1:12" ht="20.100000000000001" customHeight="1">
      <c r="B262" s="7"/>
      <c r="C262" s="8" t="s">
        <v>84</v>
      </c>
      <c r="E262" s="17" t="b">
        <v>0</v>
      </c>
      <c r="F262" s="19" t="str">
        <f t="shared" si="73"/>
        <v>★</v>
      </c>
      <c r="G262" s="20" t="s">
        <v>364</v>
      </c>
      <c r="H262" s="22" t="str">
        <f t="shared" si="72"/>
        <v/>
      </c>
      <c r="J262" s="121"/>
      <c r="K262" s="122"/>
      <c r="L262" s="23" t="str">
        <f t="shared" si="74"/>
        <v/>
      </c>
    </row>
    <row r="263" spans="1:12" ht="20.100000000000001" customHeight="1">
      <c r="B263" s="7"/>
      <c r="C263" s="8" t="s">
        <v>85</v>
      </c>
      <c r="E263" s="17" t="b">
        <v>0</v>
      </c>
      <c r="F263" s="19" t="str">
        <f t="shared" si="73"/>
        <v>★</v>
      </c>
      <c r="G263" s="20" t="s">
        <v>365</v>
      </c>
      <c r="H263" s="22" t="str">
        <f t="shared" si="72"/>
        <v/>
      </c>
      <c r="J263" s="121"/>
      <c r="K263" s="122"/>
      <c r="L263" s="23" t="str">
        <f t="shared" si="74"/>
        <v/>
      </c>
    </row>
    <row r="264" spans="1:12" ht="20.100000000000001" customHeight="1">
      <c r="B264" s="7"/>
      <c r="C264" s="8" t="s">
        <v>86</v>
      </c>
      <c r="E264" s="17" t="b">
        <v>0</v>
      </c>
      <c r="F264" s="19" t="str">
        <f t="shared" si="73"/>
        <v>★</v>
      </c>
      <c r="G264" s="20" t="s">
        <v>366</v>
      </c>
      <c r="H264" s="22" t="str">
        <f t="shared" si="72"/>
        <v/>
      </c>
      <c r="J264" s="121"/>
      <c r="K264" s="122"/>
      <c r="L264" s="23" t="str">
        <f t="shared" si="74"/>
        <v/>
      </c>
    </row>
    <row r="265" spans="1:12" ht="20.100000000000001" customHeight="1">
      <c r="B265" s="7"/>
      <c r="C265" s="8" t="s">
        <v>87</v>
      </c>
      <c r="E265" s="17" t="b">
        <v>0</v>
      </c>
      <c r="F265" s="19" t="str">
        <f t="shared" si="73"/>
        <v>★</v>
      </c>
      <c r="G265" s="20" t="s">
        <v>367</v>
      </c>
      <c r="H265" s="22" t="str">
        <f t="shared" si="72"/>
        <v/>
      </c>
      <c r="J265" s="121"/>
      <c r="K265" s="122"/>
      <c r="L265" s="23" t="str">
        <f t="shared" si="74"/>
        <v/>
      </c>
    </row>
    <row r="266" spans="1:12" ht="20.100000000000001" customHeight="1">
      <c r="B266" s="7"/>
      <c r="C266" s="8" t="s">
        <v>88</v>
      </c>
      <c r="E266" s="17" t="b">
        <v>0</v>
      </c>
      <c r="F266" s="19" t="str">
        <f t="shared" si="73"/>
        <v>★</v>
      </c>
      <c r="G266" s="20" t="s">
        <v>368</v>
      </c>
      <c r="H266" s="22" t="str">
        <f t="shared" si="72"/>
        <v/>
      </c>
      <c r="J266" s="121"/>
      <c r="K266" s="122"/>
      <c r="L266" s="23" t="str">
        <f t="shared" si="74"/>
        <v/>
      </c>
    </row>
    <row r="267" spans="1:12" ht="20.100000000000001" customHeight="1">
      <c r="B267" s="7"/>
      <c r="C267" s="8" t="s">
        <v>89</v>
      </c>
      <c r="E267" s="17" t="b">
        <v>0</v>
      </c>
      <c r="F267" s="19" t="str">
        <f t="shared" si="73"/>
        <v>★</v>
      </c>
      <c r="G267" s="20" t="s">
        <v>369</v>
      </c>
      <c r="H267" s="22" t="str">
        <f t="shared" ref="H267:H298" si="75">IF(COUNTIFS(G:G,G267)=1,"","■")</f>
        <v/>
      </c>
      <c r="J267" s="122"/>
      <c r="K267" s="122"/>
      <c r="L267" s="23" t="str">
        <f t="shared" si="74"/>
        <v/>
      </c>
    </row>
    <row r="268" spans="1:12" ht="20.100000000000001" customHeight="1">
      <c r="B268" s="7"/>
      <c r="C268" s="8" t="s">
        <v>53</v>
      </c>
      <c r="E268" s="17" t="b">
        <v>0</v>
      </c>
      <c r="F268" s="19" t="str">
        <f t="shared" si="73"/>
        <v>★</v>
      </c>
      <c r="G268" s="20" t="s">
        <v>370</v>
      </c>
      <c r="H268" s="22" t="str">
        <f t="shared" si="75"/>
        <v/>
      </c>
      <c r="J268" s="121"/>
      <c r="K268" s="122"/>
      <c r="L268" s="23" t="str">
        <f t="shared" si="74"/>
        <v/>
      </c>
    </row>
    <row r="269" spans="1:12" ht="39.950000000000003" customHeight="1" thickBot="1">
      <c r="B269" s="106"/>
      <c r="C269" s="107"/>
      <c r="F269" s="16" t="str">
        <f>IF(B269="","★",B269)</f>
        <v>★</v>
      </c>
      <c r="G269" s="20" t="s">
        <v>371</v>
      </c>
      <c r="H269" s="22" t="str">
        <f t="shared" si="75"/>
        <v/>
      </c>
      <c r="J269" s="121"/>
      <c r="K269" s="122"/>
      <c r="L269" s="23" t="str">
        <f t="shared" si="74"/>
        <v/>
      </c>
    </row>
    <row r="270" spans="1:12" ht="20.100000000000001" customHeight="1" thickTop="1">
      <c r="A270" t="s">
        <v>90</v>
      </c>
      <c r="B270" s="3"/>
      <c r="C270" s="4" t="s">
        <v>91</v>
      </c>
      <c r="E270" s="17" t="b">
        <v>0</v>
      </c>
      <c r="F270" s="19" t="str">
        <f>IF(E270=TRUE,1,"★")</f>
        <v>★</v>
      </c>
      <c r="G270" s="20" t="s">
        <v>372</v>
      </c>
      <c r="H270" s="22" t="str">
        <f t="shared" si="75"/>
        <v/>
      </c>
      <c r="J270" s="121"/>
      <c r="K270" s="122"/>
      <c r="L270" s="23" t="str">
        <f t="shared" si="74"/>
        <v/>
      </c>
    </row>
    <row r="271" spans="1:12" ht="20.100000000000001" customHeight="1" thickBot="1">
      <c r="B271" s="7"/>
      <c r="C271" s="8" t="s">
        <v>92</v>
      </c>
      <c r="E271" s="17" t="b">
        <v>0</v>
      </c>
      <c r="F271" s="19" t="str">
        <f>IF(E271=TRUE,1,"★")</f>
        <v>★</v>
      </c>
      <c r="G271" s="20" t="s">
        <v>373</v>
      </c>
      <c r="H271" s="22" t="str">
        <f t="shared" si="75"/>
        <v/>
      </c>
      <c r="J271" s="121"/>
      <c r="K271" s="122"/>
      <c r="L271" s="23" t="str">
        <f t="shared" si="74"/>
        <v/>
      </c>
    </row>
    <row r="272" spans="1:12" ht="20.100000000000001" customHeight="1" thickTop="1" thickBot="1">
      <c r="A272" t="s">
        <v>93</v>
      </c>
      <c r="B272" s="102"/>
      <c r="C272" s="103"/>
      <c r="F272" s="16" t="str">
        <f>IF(B272="","★",B272)</f>
        <v>★</v>
      </c>
      <c r="G272" s="20" t="s">
        <v>374</v>
      </c>
      <c r="H272" s="22" t="str">
        <f t="shared" si="75"/>
        <v/>
      </c>
      <c r="J272" s="121"/>
      <c r="K272" s="122"/>
      <c r="L272" s="23" t="str">
        <f t="shared" si="74"/>
        <v/>
      </c>
    </row>
    <row r="273" spans="1:12" ht="50.1" customHeight="1" thickTop="1" thickBot="1">
      <c r="A273" s="1" t="s">
        <v>94</v>
      </c>
      <c r="B273" s="108"/>
      <c r="C273" s="109"/>
      <c r="F273" s="16" t="str">
        <f>IF(B273="","★",B273)</f>
        <v>★</v>
      </c>
      <c r="G273" s="20" t="s">
        <v>375</v>
      </c>
      <c r="H273" s="22" t="str">
        <f t="shared" si="75"/>
        <v/>
      </c>
      <c r="J273" s="121"/>
      <c r="K273" s="122"/>
      <c r="L273" s="23" t="str">
        <f t="shared" si="74"/>
        <v/>
      </c>
    </row>
    <row r="274" spans="1:12" ht="60" customHeight="1" thickTop="1" thickBot="1">
      <c r="A274" s="1" t="s">
        <v>95</v>
      </c>
      <c r="B274" s="108"/>
      <c r="C274" s="109"/>
      <c r="F274" s="16" t="str">
        <f>IF(B274="","★",B274)</f>
        <v>★</v>
      </c>
      <c r="G274" s="20" t="s">
        <v>376</v>
      </c>
      <c r="H274" s="22" t="str">
        <f t="shared" si="75"/>
        <v/>
      </c>
      <c r="J274" s="121"/>
      <c r="K274" s="122"/>
      <c r="L274" s="23" t="str">
        <f t="shared" si="74"/>
        <v/>
      </c>
    </row>
    <row r="275" spans="1:12" ht="20.100000000000001" customHeight="1" thickTop="1">
      <c r="A275" t="s">
        <v>96</v>
      </c>
      <c r="B275" s="3"/>
      <c r="C275" s="4" t="s">
        <v>99</v>
      </c>
      <c r="E275" s="17" t="b">
        <v>0</v>
      </c>
      <c r="F275" s="19" t="str">
        <f t="shared" ref="F275:F301" si="76">IF(E275=TRUE,1,"★")</f>
        <v>★</v>
      </c>
      <c r="G275" s="20" t="s">
        <v>377</v>
      </c>
      <c r="H275" s="22" t="str">
        <f t="shared" si="75"/>
        <v/>
      </c>
      <c r="J275" s="121"/>
      <c r="K275" s="122"/>
      <c r="L275" s="23" t="str">
        <f t="shared" si="74"/>
        <v/>
      </c>
    </row>
    <row r="276" spans="1:12" ht="20.100000000000001" customHeight="1">
      <c r="A276" t="s">
        <v>97</v>
      </c>
      <c r="B276" s="7"/>
      <c r="C276" s="8" t="s">
        <v>100</v>
      </c>
      <c r="E276" s="17" t="b">
        <v>0</v>
      </c>
      <c r="F276" s="19" t="str">
        <f t="shared" si="76"/>
        <v>★</v>
      </c>
      <c r="G276" s="20" t="s">
        <v>378</v>
      </c>
      <c r="H276" s="22" t="str">
        <f t="shared" si="75"/>
        <v/>
      </c>
      <c r="J276" s="121"/>
      <c r="K276" s="122"/>
      <c r="L276" s="23" t="str">
        <f t="shared" si="74"/>
        <v/>
      </c>
    </row>
    <row r="277" spans="1:12" ht="20.100000000000001" customHeight="1">
      <c r="A277" s="14" t="s">
        <v>98</v>
      </c>
      <c r="B277" s="7"/>
      <c r="C277" s="8" t="s">
        <v>101</v>
      </c>
      <c r="E277" s="17" t="b">
        <v>0</v>
      </c>
      <c r="F277" s="19" t="str">
        <f t="shared" si="76"/>
        <v>★</v>
      </c>
      <c r="G277" s="20" t="s">
        <v>379</v>
      </c>
      <c r="H277" s="22" t="str">
        <f t="shared" si="75"/>
        <v/>
      </c>
      <c r="J277" s="121"/>
      <c r="K277" s="122"/>
      <c r="L277" s="23" t="str">
        <f t="shared" si="74"/>
        <v/>
      </c>
    </row>
    <row r="278" spans="1:12" ht="20.100000000000001" customHeight="1">
      <c r="A278" s="15" t="s">
        <v>105</v>
      </c>
      <c r="B278" s="7"/>
      <c r="C278" s="8" t="s">
        <v>102</v>
      </c>
      <c r="E278" s="17" t="b">
        <v>0</v>
      </c>
      <c r="F278" s="19" t="str">
        <f t="shared" si="76"/>
        <v>★</v>
      </c>
      <c r="G278" s="20" t="s">
        <v>380</v>
      </c>
      <c r="H278" s="22" t="str">
        <f t="shared" si="75"/>
        <v/>
      </c>
      <c r="J278" s="121"/>
      <c r="K278" s="122"/>
      <c r="L278" s="23" t="str">
        <f t="shared" si="74"/>
        <v/>
      </c>
    </row>
    <row r="279" spans="1:12" ht="20.100000000000001" customHeight="1">
      <c r="B279" s="7"/>
      <c r="C279" s="8" t="s">
        <v>103</v>
      </c>
      <c r="E279" s="17" t="b">
        <v>0</v>
      </c>
      <c r="F279" s="19" t="str">
        <f t="shared" si="76"/>
        <v>★</v>
      </c>
      <c r="G279" s="20" t="s">
        <v>381</v>
      </c>
      <c r="H279" s="22" t="str">
        <f t="shared" si="75"/>
        <v/>
      </c>
      <c r="J279" s="121"/>
      <c r="K279" s="122"/>
      <c r="L279" s="23" t="str">
        <f t="shared" si="74"/>
        <v/>
      </c>
    </row>
    <row r="280" spans="1:12" ht="20.100000000000001" customHeight="1">
      <c r="B280" s="7"/>
      <c r="C280" s="8" t="s">
        <v>104</v>
      </c>
      <c r="E280" s="17" t="b">
        <v>0</v>
      </c>
      <c r="F280" s="19" t="str">
        <f t="shared" si="76"/>
        <v>★</v>
      </c>
      <c r="G280" s="20" t="s">
        <v>382</v>
      </c>
      <c r="H280" s="22" t="str">
        <f t="shared" si="75"/>
        <v/>
      </c>
      <c r="J280" s="121"/>
      <c r="K280" s="122"/>
      <c r="L280" s="23" t="str">
        <f t="shared" si="74"/>
        <v/>
      </c>
    </row>
    <row r="281" spans="1:12" ht="20.100000000000001" customHeight="1" thickBot="1">
      <c r="B281" s="5"/>
      <c r="C281" s="6" t="s">
        <v>107</v>
      </c>
      <c r="E281" s="17" t="b">
        <v>0</v>
      </c>
      <c r="F281" s="19" t="str">
        <f t="shared" si="76"/>
        <v>★</v>
      </c>
      <c r="G281" s="20" t="s">
        <v>383</v>
      </c>
      <c r="H281" s="22" t="str">
        <f t="shared" si="75"/>
        <v/>
      </c>
      <c r="J281" s="121"/>
      <c r="K281" s="122"/>
      <c r="L281" s="23" t="str">
        <f t="shared" si="74"/>
        <v/>
      </c>
    </row>
    <row r="282" spans="1:12" ht="20.100000000000001" customHeight="1" thickTop="1">
      <c r="A282" s="15" t="s">
        <v>106</v>
      </c>
      <c r="B282" s="3"/>
      <c r="C282" s="4" t="s">
        <v>108</v>
      </c>
      <c r="E282" s="17" t="b">
        <v>0</v>
      </c>
      <c r="F282" s="19" t="str">
        <f t="shared" si="76"/>
        <v>★</v>
      </c>
      <c r="G282" s="20" t="s">
        <v>384</v>
      </c>
      <c r="H282" s="22" t="str">
        <f t="shared" si="75"/>
        <v/>
      </c>
      <c r="J282" s="121"/>
      <c r="K282" s="122"/>
      <c r="L282" s="23" t="str">
        <f t="shared" si="74"/>
        <v/>
      </c>
    </row>
    <row r="283" spans="1:12" ht="20.100000000000001" customHeight="1">
      <c r="B283" s="7"/>
      <c r="C283" s="8" t="s">
        <v>109</v>
      </c>
      <c r="E283" s="17" t="b">
        <v>0</v>
      </c>
      <c r="F283" s="19" t="str">
        <f t="shared" si="76"/>
        <v>★</v>
      </c>
      <c r="G283" s="20" t="s">
        <v>385</v>
      </c>
      <c r="H283" s="22" t="str">
        <f t="shared" si="75"/>
        <v/>
      </c>
      <c r="J283" s="121"/>
      <c r="K283" s="122"/>
      <c r="L283" s="23" t="str">
        <f t="shared" si="74"/>
        <v/>
      </c>
    </row>
    <row r="284" spans="1:12" ht="20.100000000000001" customHeight="1">
      <c r="B284" s="7"/>
      <c r="C284" s="8" t="s">
        <v>110</v>
      </c>
      <c r="E284" s="17" t="b">
        <v>0</v>
      </c>
      <c r="F284" s="19" t="str">
        <f t="shared" si="76"/>
        <v>★</v>
      </c>
      <c r="G284" s="20" t="s">
        <v>386</v>
      </c>
      <c r="H284" s="22" t="str">
        <f t="shared" si="75"/>
        <v/>
      </c>
      <c r="J284" s="121"/>
      <c r="K284" s="122"/>
      <c r="L284" s="23" t="str">
        <f t="shared" si="74"/>
        <v/>
      </c>
    </row>
    <row r="285" spans="1:12" ht="20.100000000000001" customHeight="1">
      <c r="B285" s="7"/>
      <c r="C285" s="8" t="s">
        <v>111</v>
      </c>
      <c r="E285" s="17" t="b">
        <v>0</v>
      </c>
      <c r="F285" s="19" t="str">
        <f t="shared" si="76"/>
        <v>★</v>
      </c>
      <c r="G285" s="20" t="s">
        <v>387</v>
      </c>
      <c r="H285" s="22" t="str">
        <f t="shared" si="75"/>
        <v/>
      </c>
      <c r="J285" s="121"/>
      <c r="K285" s="122"/>
      <c r="L285" s="23" t="str">
        <f t="shared" si="74"/>
        <v/>
      </c>
    </row>
    <row r="286" spans="1:12" ht="20.100000000000001" customHeight="1">
      <c r="B286" s="7"/>
      <c r="C286" s="8" t="s">
        <v>112</v>
      </c>
      <c r="E286" s="17" t="b">
        <v>0</v>
      </c>
      <c r="F286" s="19" t="str">
        <f t="shared" si="76"/>
        <v>★</v>
      </c>
      <c r="G286" s="20" t="s">
        <v>388</v>
      </c>
      <c r="H286" s="22" t="str">
        <f t="shared" si="75"/>
        <v/>
      </c>
      <c r="J286" s="121"/>
      <c r="K286" s="122"/>
      <c r="L286" s="23" t="str">
        <f t="shared" si="74"/>
        <v/>
      </c>
    </row>
    <row r="287" spans="1:12" ht="20.100000000000001" customHeight="1">
      <c r="B287" s="7"/>
      <c r="C287" s="8" t="s">
        <v>113</v>
      </c>
      <c r="E287" s="17" t="b">
        <v>0</v>
      </c>
      <c r="F287" s="19" t="str">
        <f t="shared" si="76"/>
        <v>★</v>
      </c>
      <c r="G287" s="20" t="s">
        <v>389</v>
      </c>
      <c r="H287" s="22" t="str">
        <f t="shared" si="75"/>
        <v/>
      </c>
      <c r="J287" s="121"/>
      <c r="K287" s="122"/>
      <c r="L287" s="23" t="str">
        <f t="shared" si="74"/>
        <v/>
      </c>
    </row>
    <row r="288" spans="1:12" ht="20.100000000000001" customHeight="1">
      <c r="B288" s="7"/>
      <c r="C288" s="8" t="s">
        <v>114</v>
      </c>
      <c r="E288" s="17" t="b">
        <v>0</v>
      </c>
      <c r="F288" s="19" t="str">
        <f t="shared" si="76"/>
        <v>★</v>
      </c>
      <c r="G288" s="20" t="s">
        <v>390</v>
      </c>
      <c r="H288" s="22" t="str">
        <f t="shared" si="75"/>
        <v/>
      </c>
      <c r="J288" s="121"/>
      <c r="K288" s="122"/>
      <c r="L288" s="23" t="str">
        <f t="shared" si="74"/>
        <v/>
      </c>
    </row>
    <row r="289" spans="1:12" ht="20.100000000000001" customHeight="1">
      <c r="B289" s="7"/>
      <c r="C289" s="8" t="s">
        <v>115</v>
      </c>
      <c r="E289" s="17" t="b">
        <v>0</v>
      </c>
      <c r="F289" s="19" t="str">
        <f t="shared" si="76"/>
        <v>★</v>
      </c>
      <c r="G289" s="20" t="s">
        <v>391</v>
      </c>
      <c r="H289" s="22" t="str">
        <f t="shared" si="75"/>
        <v/>
      </c>
      <c r="J289" s="121"/>
      <c r="K289" s="122"/>
      <c r="L289" s="23" t="str">
        <f t="shared" si="74"/>
        <v/>
      </c>
    </row>
    <row r="290" spans="1:12" ht="20.100000000000001" customHeight="1">
      <c r="B290" s="7"/>
      <c r="C290" s="8" t="s">
        <v>116</v>
      </c>
      <c r="E290" s="17" t="b">
        <v>0</v>
      </c>
      <c r="F290" s="19" t="str">
        <f t="shared" si="76"/>
        <v>★</v>
      </c>
      <c r="G290" s="20" t="s">
        <v>392</v>
      </c>
      <c r="H290" s="22" t="str">
        <f t="shared" si="75"/>
        <v/>
      </c>
      <c r="J290" s="121"/>
      <c r="K290" s="122"/>
      <c r="L290" s="23" t="str">
        <f t="shared" si="74"/>
        <v/>
      </c>
    </row>
    <row r="291" spans="1:12" ht="20.100000000000001" customHeight="1">
      <c r="B291" s="7"/>
      <c r="C291" s="8" t="s">
        <v>117</v>
      </c>
      <c r="E291" s="17" t="b">
        <v>0</v>
      </c>
      <c r="F291" s="19" t="str">
        <f t="shared" si="76"/>
        <v>★</v>
      </c>
      <c r="G291" s="20" t="s">
        <v>393</v>
      </c>
      <c r="H291" s="22" t="str">
        <f t="shared" si="75"/>
        <v/>
      </c>
      <c r="J291" s="121"/>
      <c r="K291" s="122"/>
      <c r="L291" s="23" t="str">
        <f t="shared" si="74"/>
        <v/>
      </c>
    </row>
    <row r="292" spans="1:12" ht="20.100000000000001" customHeight="1">
      <c r="B292" s="7"/>
      <c r="C292" s="8" t="s">
        <v>118</v>
      </c>
      <c r="E292" s="17" t="b">
        <v>0</v>
      </c>
      <c r="F292" s="19" t="str">
        <f t="shared" si="76"/>
        <v>★</v>
      </c>
      <c r="G292" s="20" t="s">
        <v>394</v>
      </c>
      <c r="H292" s="22" t="str">
        <f t="shared" si="75"/>
        <v/>
      </c>
      <c r="J292" s="121"/>
      <c r="K292" s="122"/>
      <c r="L292" s="23" t="str">
        <f t="shared" si="74"/>
        <v/>
      </c>
    </row>
    <row r="293" spans="1:12" ht="20.100000000000001" customHeight="1">
      <c r="B293" s="7"/>
      <c r="C293" s="8" t="s">
        <v>119</v>
      </c>
      <c r="E293" s="17" t="b">
        <v>0</v>
      </c>
      <c r="F293" s="19" t="str">
        <f t="shared" si="76"/>
        <v>★</v>
      </c>
      <c r="G293" s="20" t="s">
        <v>395</v>
      </c>
      <c r="H293" s="22" t="str">
        <f t="shared" si="75"/>
        <v/>
      </c>
      <c r="J293" s="121"/>
      <c r="K293" s="122"/>
      <c r="L293" s="23" t="str">
        <f t="shared" si="74"/>
        <v/>
      </c>
    </row>
    <row r="294" spans="1:12" ht="20.100000000000001" customHeight="1">
      <c r="B294" s="7"/>
      <c r="C294" s="8" t="s">
        <v>120</v>
      </c>
      <c r="E294" s="17" t="b">
        <v>0</v>
      </c>
      <c r="F294" s="19" t="str">
        <f t="shared" si="76"/>
        <v>★</v>
      </c>
      <c r="G294" s="20" t="s">
        <v>396</v>
      </c>
      <c r="H294" s="22" t="str">
        <f t="shared" si="75"/>
        <v/>
      </c>
      <c r="J294" s="121"/>
      <c r="K294" s="122"/>
      <c r="L294" s="23" t="str">
        <f t="shared" si="74"/>
        <v/>
      </c>
    </row>
    <row r="295" spans="1:12" ht="20.100000000000001" customHeight="1">
      <c r="B295" s="7"/>
      <c r="C295" s="8" t="s">
        <v>121</v>
      </c>
      <c r="E295" s="17" t="b">
        <v>0</v>
      </c>
      <c r="F295" s="19" t="str">
        <f t="shared" si="76"/>
        <v>★</v>
      </c>
      <c r="G295" s="20" t="s">
        <v>397</v>
      </c>
      <c r="H295" s="22" t="str">
        <f t="shared" si="75"/>
        <v/>
      </c>
      <c r="J295" s="121"/>
      <c r="K295" s="122"/>
      <c r="L295" s="23" t="str">
        <f t="shared" si="74"/>
        <v/>
      </c>
    </row>
    <row r="296" spans="1:12" ht="20.100000000000001" customHeight="1">
      <c r="B296" s="7"/>
      <c r="C296" s="8" t="s">
        <v>122</v>
      </c>
      <c r="E296" s="17" t="b">
        <v>0</v>
      </c>
      <c r="F296" s="19" t="str">
        <f t="shared" si="76"/>
        <v>★</v>
      </c>
      <c r="G296" s="20" t="s">
        <v>398</v>
      </c>
      <c r="H296" s="22" t="str">
        <f t="shared" si="75"/>
        <v/>
      </c>
      <c r="J296" s="121"/>
      <c r="K296" s="122"/>
      <c r="L296" s="23" t="str">
        <f t="shared" si="74"/>
        <v/>
      </c>
    </row>
    <row r="297" spans="1:12" ht="20.100000000000001" customHeight="1">
      <c r="B297" s="7"/>
      <c r="C297" s="8" t="s">
        <v>123</v>
      </c>
      <c r="E297" s="17" t="b">
        <v>0</v>
      </c>
      <c r="F297" s="19" t="str">
        <f t="shared" si="76"/>
        <v>★</v>
      </c>
      <c r="G297" s="20" t="s">
        <v>399</v>
      </c>
      <c r="H297" s="22" t="str">
        <f t="shared" si="75"/>
        <v/>
      </c>
      <c r="J297" s="121"/>
      <c r="K297" s="122"/>
      <c r="L297" s="23" t="str">
        <f t="shared" si="74"/>
        <v/>
      </c>
    </row>
    <row r="298" spans="1:12" ht="20.100000000000001" customHeight="1">
      <c r="B298" s="7"/>
      <c r="C298" s="8" t="s">
        <v>124</v>
      </c>
      <c r="E298" s="17" t="b">
        <v>0</v>
      </c>
      <c r="F298" s="19" t="str">
        <f t="shared" si="76"/>
        <v>★</v>
      </c>
      <c r="G298" s="20" t="s">
        <v>400</v>
      </c>
      <c r="H298" s="22" t="str">
        <f t="shared" si="75"/>
        <v/>
      </c>
      <c r="J298" s="121"/>
      <c r="K298" s="122"/>
      <c r="L298" s="23" t="str">
        <f t="shared" si="74"/>
        <v/>
      </c>
    </row>
    <row r="299" spans="1:12" ht="20.100000000000001" customHeight="1">
      <c r="B299" s="7"/>
      <c r="C299" s="8" t="s">
        <v>125</v>
      </c>
      <c r="E299" s="17" t="b">
        <v>0</v>
      </c>
      <c r="F299" s="19" t="str">
        <f t="shared" si="76"/>
        <v>★</v>
      </c>
      <c r="G299" s="20" t="s">
        <v>401</v>
      </c>
      <c r="H299" s="22" t="str">
        <f>IF(COUNTIFS(G:G,G299)=1,"","■")</f>
        <v/>
      </c>
      <c r="J299" s="121"/>
      <c r="K299" s="122"/>
      <c r="L299" s="23" t="str">
        <f t="shared" si="74"/>
        <v/>
      </c>
    </row>
    <row r="300" spans="1:12" ht="20.100000000000001" customHeight="1">
      <c r="B300" s="7"/>
      <c r="C300" s="8" t="s">
        <v>126</v>
      </c>
      <c r="E300" s="17" t="b">
        <v>0</v>
      </c>
      <c r="F300" s="19" t="str">
        <f t="shared" si="76"/>
        <v>★</v>
      </c>
      <c r="G300" s="20" t="s">
        <v>402</v>
      </c>
      <c r="H300" s="22" t="str">
        <f>IF(COUNTIFS(G:G,G300)=1,"","■")</f>
        <v/>
      </c>
      <c r="J300" s="121"/>
      <c r="K300" s="122"/>
      <c r="L300" s="23" t="str">
        <f t="shared" si="74"/>
        <v/>
      </c>
    </row>
    <row r="301" spans="1:12" ht="20.100000000000001" customHeight="1" thickBot="1">
      <c r="B301" s="5"/>
      <c r="C301" s="6" t="s">
        <v>127</v>
      </c>
      <c r="E301" s="17" t="b">
        <v>0</v>
      </c>
      <c r="F301" s="19" t="str">
        <f t="shared" si="76"/>
        <v>★</v>
      </c>
      <c r="G301" s="20" t="s">
        <v>403</v>
      </c>
      <c r="H301" s="22" t="str">
        <f>IF(COUNTIFS(G:G,G301)=1,"","■")</f>
        <v/>
      </c>
      <c r="J301" s="121"/>
      <c r="K301" s="122"/>
      <c r="L301" s="23" t="str">
        <f t="shared" si="74"/>
        <v/>
      </c>
    </row>
    <row r="302" spans="1:12" ht="50.1" customHeight="1" thickTop="1" thickBot="1">
      <c r="A302" s="1" t="s">
        <v>128</v>
      </c>
      <c r="B302" s="108"/>
      <c r="C302" s="109"/>
      <c r="F302" s="16" t="str">
        <f>IF(B302="","★",B302)</f>
        <v>★</v>
      </c>
      <c r="G302" s="20" t="s">
        <v>404</v>
      </c>
      <c r="H302" s="22" t="str">
        <f>IF(COUNTIFS(G:G,G302)=1,"","■")</f>
        <v/>
      </c>
      <c r="J302" s="121"/>
      <c r="K302" s="122"/>
      <c r="L302" s="23" t="str">
        <f t="shared" si="74"/>
        <v/>
      </c>
    </row>
    <row r="303" spans="1:12" ht="20.100000000000001" customHeight="1" thickTop="1" thickBot="1">
      <c r="A303" s="114" t="s">
        <v>1884</v>
      </c>
      <c r="B303" s="114"/>
      <c r="C303" s="114"/>
      <c r="J303" s="121"/>
      <c r="K303" s="122"/>
      <c r="L303" s="23" t="str">
        <f t="shared" si="74"/>
        <v/>
      </c>
    </row>
    <row r="304" spans="1:12" ht="20.100000000000001" customHeight="1" thickTop="1" thickBot="1">
      <c r="A304" t="s">
        <v>62</v>
      </c>
      <c r="B304" s="102"/>
      <c r="C304" s="103"/>
      <c r="F304" s="16" t="str">
        <f t="shared" ref="F304:F320" si="77">IF(B304="","★",B304)</f>
        <v>★</v>
      </c>
      <c r="G304" s="20" t="s">
        <v>405</v>
      </c>
      <c r="H304" s="22" t="str">
        <f t="shared" ref="H304:H335" si="78">IF(COUNTIFS(G:G,G304)=1,"","■")</f>
        <v/>
      </c>
      <c r="J304" s="121"/>
      <c r="K304" s="122"/>
      <c r="L304" s="23" t="str">
        <f t="shared" si="74"/>
        <v/>
      </c>
    </row>
    <row r="305" spans="1:12" ht="20.100000000000001" customHeight="1" thickTop="1" thickBot="1">
      <c r="A305" t="s">
        <v>63</v>
      </c>
      <c r="B305" s="102"/>
      <c r="C305" s="103"/>
      <c r="F305" s="16" t="str">
        <f t="shared" si="77"/>
        <v>★</v>
      </c>
      <c r="G305" s="20" t="s">
        <v>406</v>
      </c>
      <c r="H305" s="22" t="str">
        <f t="shared" si="78"/>
        <v/>
      </c>
      <c r="J305" s="121"/>
      <c r="K305" s="122"/>
      <c r="L305" s="23" t="str">
        <f t="shared" si="74"/>
        <v/>
      </c>
    </row>
    <row r="306" spans="1:12" ht="20.100000000000001" customHeight="1" thickTop="1" thickBot="1">
      <c r="A306" t="s">
        <v>64</v>
      </c>
      <c r="B306" s="102"/>
      <c r="C306" s="103"/>
      <c r="F306" s="16" t="str">
        <f t="shared" si="77"/>
        <v>★</v>
      </c>
      <c r="G306" s="20" t="s">
        <v>407</v>
      </c>
      <c r="H306" s="22" t="str">
        <f t="shared" si="78"/>
        <v/>
      </c>
      <c r="J306" s="121"/>
      <c r="K306" s="122"/>
      <c r="L306" s="23" t="str">
        <f t="shared" si="74"/>
        <v/>
      </c>
    </row>
    <row r="307" spans="1:12" ht="20.100000000000001" customHeight="1" thickTop="1" thickBot="1">
      <c r="A307" t="s">
        <v>65</v>
      </c>
      <c r="B307" s="102"/>
      <c r="C307" s="103"/>
      <c r="F307" s="16" t="str">
        <f t="shared" si="77"/>
        <v>★</v>
      </c>
      <c r="G307" s="20" t="s">
        <v>408</v>
      </c>
      <c r="H307" s="22" t="str">
        <f t="shared" si="78"/>
        <v/>
      </c>
      <c r="J307" s="121"/>
      <c r="K307" s="122"/>
      <c r="L307" s="23" t="str">
        <f t="shared" si="74"/>
        <v/>
      </c>
    </row>
    <row r="308" spans="1:12" ht="20.100000000000001" customHeight="1" thickTop="1" thickBot="1">
      <c r="A308" t="s">
        <v>66</v>
      </c>
      <c r="B308" s="102"/>
      <c r="C308" s="103"/>
      <c r="F308" s="16" t="str">
        <f t="shared" si="77"/>
        <v>★</v>
      </c>
      <c r="G308" s="20" t="s">
        <v>1444</v>
      </c>
      <c r="H308" s="22" t="str">
        <f t="shared" si="78"/>
        <v/>
      </c>
      <c r="J308" s="121"/>
      <c r="K308" s="122"/>
      <c r="L308" s="23" t="str">
        <f t="shared" si="74"/>
        <v/>
      </c>
    </row>
    <row r="309" spans="1:12" ht="20.100000000000001" customHeight="1" thickTop="1" thickBot="1">
      <c r="A309" t="s">
        <v>67</v>
      </c>
      <c r="B309" s="102"/>
      <c r="C309" s="103"/>
      <c r="F309" s="16" t="str">
        <f t="shared" si="77"/>
        <v>★</v>
      </c>
      <c r="G309" s="20" t="s">
        <v>409</v>
      </c>
      <c r="H309" s="22" t="str">
        <f t="shared" si="78"/>
        <v/>
      </c>
      <c r="J309" s="121"/>
      <c r="K309" s="122"/>
      <c r="L309" s="23" t="str">
        <f t="shared" si="74"/>
        <v/>
      </c>
    </row>
    <row r="310" spans="1:12" ht="39.950000000000003" customHeight="1" thickTop="1" thickBot="1">
      <c r="A310" s="9" t="s">
        <v>1557</v>
      </c>
      <c r="B310" s="108"/>
      <c r="C310" s="109"/>
      <c r="F310" s="16" t="str">
        <f t="shared" si="77"/>
        <v>★</v>
      </c>
      <c r="G310" s="20" t="s">
        <v>410</v>
      </c>
      <c r="H310" s="22" t="str">
        <f t="shared" si="78"/>
        <v/>
      </c>
      <c r="J310" s="121"/>
      <c r="K310" s="122"/>
      <c r="L310" s="23" t="str">
        <f t="shared" si="74"/>
        <v/>
      </c>
    </row>
    <row r="311" spans="1:12" ht="39.950000000000003" customHeight="1" thickTop="1" thickBot="1">
      <c r="A311" s="9" t="s">
        <v>1558</v>
      </c>
      <c r="B311" s="108"/>
      <c r="C311" s="109"/>
      <c r="F311" s="16" t="str">
        <f t="shared" si="77"/>
        <v>★</v>
      </c>
      <c r="G311" s="20" t="s">
        <v>411</v>
      </c>
      <c r="H311" s="22" t="str">
        <f t="shared" si="78"/>
        <v/>
      </c>
      <c r="J311" s="121"/>
      <c r="K311" s="122"/>
      <c r="L311" s="23" t="str">
        <f t="shared" si="74"/>
        <v/>
      </c>
    </row>
    <row r="312" spans="1:12" ht="24.95" customHeight="1" thickTop="1" thickBot="1">
      <c r="A312" s="1" t="s">
        <v>1560</v>
      </c>
      <c r="B312" s="102"/>
      <c r="C312" s="103"/>
      <c r="F312" s="16" t="str">
        <f t="shared" si="77"/>
        <v>★</v>
      </c>
      <c r="G312" s="20" t="s">
        <v>412</v>
      </c>
      <c r="H312" s="22" t="str">
        <f t="shared" si="78"/>
        <v/>
      </c>
      <c r="J312" s="121"/>
      <c r="K312" s="122"/>
      <c r="L312" s="23" t="str">
        <f t="shared" si="74"/>
        <v/>
      </c>
    </row>
    <row r="313" spans="1:12" ht="24.95" customHeight="1" thickTop="1" thickBot="1">
      <c r="A313" s="1" t="s">
        <v>1561</v>
      </c>
      <c r="B313" s="102"/>
      <c r="C313" s="103"/>
      <c r="F313" s="16" t="str">
        <f t="shared" si="77"/>
        <v>★</v>
      </c>
      <c r="G313" s="20" t="s">
        <v>413</v>
      </c>
      <c r="H313" s="22" t="str">
        <f t="shared" si="78"/>
        <v/>
      </c>
      <c r="J313" s="121"/>
      <c r="K313" s="122"/>
      <c r="L313" s="23" t="str">
        <f t="shared" si="74"/>
        <v/>
      </c>
    </row>
    <row r="314" spans="1:12" ht="24.95" customHeight="1" thickTop="1" thickBot="1">
      <c r="A314" s="1" t="s">
        <v>1562</v>
      </c>
      <c r="B314" s="102"/>
      <c r="C314" s="103"/>
      <c r="F314" s="16" t="str">
        <f t="shared" si="77"/>
        <v>★</v>
      </c>
      <c r="G314" s="20" t="s">
        <v>414</v>
      </c>
      <c r="H314" s="22" t="str">
        <f t="shared" si="78"/>
        <v/>
      </c>
      <c r="J314" s="121"/>
      <c r="K314" s="122"/>
      <c r="L314" s="23" t="str">
        <f t="shared" si="74"/>
        <v/>
      </c>
    </row>
    <row r="315" spans="1:12" ht="24.95" customHeight="1" thickTop="1" thickBot="1">
      <c r="A315" s="1" t="s">
        <v>1563</v>
      </c>
      <c r="B315" s="102"/>
      <c r="C315" s="103"/>
      <c r="F315" s="16" t="str">
        <f t="shared" si="77"/>
        <v>★</v>
      </c>
      <c r="G315" s="20" t="s">
        <v>415</v>
      </c>
      <c r="H315" s="22" t="str">
        <f t="shared" si="78"/>
        <v/>
      </c>
      <c r="J315" s="121"/>
      <c r="K315" s="122"/>
      <c r="L315" s="23" t="str">
        <f t="shared" si="74"/>
        <v/>
      </c>
    </row>
    <row r="316" spans="1:12" ht="20.100000000000001" customHeight="1" thickTop="1" thickBot="1">
      <c r="A316" t="s">
        <v>68</v>
      </c>
      <c r="B316" s="102"/>
      <c r="C316" s="103"/>
      <c r="F316" s="16" t="str">
        <f t="shared" si="77"/>
        <v>★</v>
      </c>
      <c r="G316" s="20" t="s">
        <v>416</v>
      </c>
      <c r="H316" s="22" t="str">
        <f t="shared" si="78"/>
        <v/>
      </c>
      <c r="J316" s="121"/>
      <c r="K316" s="122"/>
      <c r="L316" s="23" t="str">
        <f t="shared" si="74"/>
        <v/>
      </c>
    </row>
    <row r="317" spans="1:12" ht="20.100000000000001" customHeight="1" thickTop="1" thickBot="1">
      <c r="A317" t="s">
        <v>69</v>
      </c>
      <c r="B317" s="102"/>
      <c r="C317" s="103"/>
      <c r="F317" s="16" t="str">
        <f t="shared" si="77"/>
        <v>★</v>
      </c>
      <c r="G317" s="20" t="s">
        <v>417</v>
      </c>
      <c r="H317" s="22" t="str">
        <f t="shared" si="78"/>
        <v/>
      </c>
      <c r="J317" s="121"/>
      <c r="K317" s="122"/>
      <c r="L317" s="23" t="str">
        <f t="shared" si="74"/>
        <v/>
      </c>
    </row>
    <row r="318" spans="1:12" ht="24.95" customHeight="1" thickTop="1" thickBot="1">
      <c r="A318" s="1" t="s">
        <v>1559</v>
      </c>
      <c r="B318" s="104"/>
      <c r="C318" s="105"/>
      <c r="F318" s="16" t="str">
        <f t="shared" si="77"/>
        <v>★</v>
      </c>
      <c r="G318" s="20" t="s">
        <v>418</v>
      </c>
      <c r="H318" s="22" t="str">
        <f t="shared" si="78"/>
        <v/>
      </c>
      <c r="J318" s="121"/>
      <c r="K318" s="122"/>
      <c r="L318" s="23" t="str">
        <f t="shared" si="74"/>
        <v/>
      </c>
    </row>
    <row r="319" spans="1:12" ht="24.95" customHeight="1" thickTop="1" thickBot="1">
      <c r="A319" s="1" t="s">
        <v>1694</v>
      </c>
      <c r="B319" s="112"/>
      <c r="C319" s="113"/>
      <c r="F319" s="16" t="str">
        <f t="shared" si="77"/>
        <v>★</v>
      </c>
      <c r="G319" s="20" t="s">
        <v>419</v>
      </c>
      <c r="H319" s="22" t="str">
        <f t="shared" si="78"/>
        <v/>
      </c>
      <c r="J319" s="121"/>
      <c r="K319" s="122"/>
      <c r="L319" s="23" t="str">
        <f t="shared" si="74"/>
        <v/>
      </c>
    </row>
    <row r="320" spans="1:12" ht="24.95" customHeight="1" thickTop="1">
      <c r="A320" s="1" t="s">
        <v>1693</v>
      </c>
      <c r="B320" s="110"/>
      <c r="C320" s="111"/>
      <c r="F320" s="16" t="str">
        <f t="shared" si="77"/>
        <v>★</v>
      </c>
      <c r="G320" s="20" t="s">
        <v>1464</v>
      </c>
      <c r="H320" s="22" t="str">
        <f t="shared" si="78"/>
        <v/>
      </c>
      <c r="J320" s="121"/>
      <c r="K320" s="122"/>
      <c r="L320" s="23" t="str">
        <f t="shared" si="74"/>
        <v/>
      </c>
    </row>
    <row r="321" spans="1:12" ht="20.100000000000001" customHeight="1">
      <c r="A321" s="60" t="s">
        <v>1632</v>
      </c>
      <c r="B321" s="7"/>
      <c r="C321" s="12" t="s">
        <v>1629</v>
      </c>
      <c r="E321" s="17" t="b">
        <v>0</v>
      </c>
      <c r="F321" s="19" t="str">
        <f>IF(E321=TRUE,1,"★")</f>
        <v>★</v>
      </c>
      <c r="G321" s="20" t="s">
        <v>1642</v>
      </c>
      <c r="H321" s="22" t="str">
        <f t="shared" si="78"/>
        <v/>
      </c>
      <c r="J321" s="121"/>
      <c r="K321" s="122"/>
      <c r="L321" s="23" t="str">
        <f t="shared" si="74"/>
        <v/>
      </c>
    </row>
    <row r="322" spans="1:12" ht="20.100000000000001" customHeight="1">
      <c r="B322" s="7"/>
      <c r="C322" s="12" t="s">
        <v>1630</v>
      </c>
      <c r="E322" s="17" t="b">
        <v>0</v>
      </c>
      <c r="F322" s="19" t="str">
        <f>IF(E322=TRUE,1,"★")</f>
        <v>★</v>
      </c>
      <c r="G322" s="20" t="s">
        <v>1643</v>
      </c>
      <c r="H322" s="22" t="str">
        <f t="shared" si="78"/>
        <v/>
      </c>
      <c r="J322" s="121"/>
      <c r="K322" s="122"/>
      <c r="L322" s="23" t="str">
        <f t="shared" si="74"/>
        <v/>
      </c>
    </row>
    <row r="323" spans="1:12" ht="20.100000000000001" customHeight="1" thickBot="1">
      <c r="B323" s="5"/>
      <c r="C323" s="11" t="s">
        <v>1631</v>
      </c>
      <c r="E323" s="17" t="b">
        <v>0</v>
      </c>
      <c r="F323" s="19" t="str">
        <f>IF(E323=TRUE,1,"★")</f>
        <v>★</v>
      </c>
      <c r="G323" s="20" t="s">
        <v>1644</v>
      </c>
      <c r="H323" s="22" t="str">
        <f t="shared" si="78"/>
        <v/>
      </c>
      <c r="J323" s="122"/>
      <c r="K323" s="122"/>
      <c r="L323" s="23" t="str">
        <f t="shared" si="74"/>
        <v/>
      </c>
    </row>
    <row r="324" spans="1:12" ht="20.100000000000001" customHeight="1" thickTop="1">
      <c r="A324" t="s">
        <v>70</v>
      </c>
      <c r="B324" s="3"/>
      <c r="C324" s="10" t="s">
        <v>71</v>
      </c>
      <c r="E324" s="17" t="b">
        <v>0</v>
      </c>
      <c r="F324" s="19" t="str">
        <f t="shared" ref="F324:F337" si="79">IF(E324=TRUE,1,"★")</f>
        <v>★</v>
      </c>
      <c r="G324" s="20" t="s">
        <v>1504</v>
      </c>
      <c r="H324" s="22" t="str">
        <f t="shared" si="78"/>
        <v/>
      </c>
      <c r="J324" s="122"/>
      <c r="K324" s="122"/>
      <c r="L324" s="23" t="str">
        <f t="shared" ref="L324:L387" si="80">IFERROR(IF(F324=J324,"",IF(AND(F324="★",J324=""),"",IF(VALUE(F324)=VALUE(J324),"","●"))),"●")</f>
        <v/>
      </c>
    </row>
    <row r="325" spans="1:12" ht="20.100000000000001" customHeight="1" thickBot="1">
      <c r="B325" s="5"/>
      <c r="C325" s="11" t="s">
        <v>72</v>
      </c>
      <c r="E325" s="17" t="b">
        <v>0</v>
      </c>
      <c r="F325" s="19" t="str">
        <f t="shared" si="79"/>
        <v>★</v>
      </c>
      <c r="G325" s="20" t="s">
        <v>1484</v>
      </c>
      <c r="H325" s="22" t="str">
        <f t="shared" si="78"/>
        <v/>
      </c>
      <c r="J325" s="121"/>
      <c r="K325" s="122"/>
      <c r="L325" s="23" t="str">
        <f t="shared" si="80"/>
        <v/>
      </c>
    </row>
    <row r="326" spans="1:12" ht="20.100000000000001" customHeight="1" thickTop="1">
      <c r="A326" t="s">
        <v>73</v>
      </c>
      <c r="B326" s="3"/>
      <c r="C326" s="10" t="s">
        <v>74</v>
      </c>
      <c r="E326" s="17" t="b">
        <v>0</v>
      </c>
      <c r="F326" s="19" t="str">
        <f t="shared" si="79"/>
        <v>★</v>
      </c>
      <c r="G326" s="20" t="s">
        <v>420</v>
      </c>
      <c r="H326" s="22" t="str">
        <f t="shared" si="78"/>
        <v/>
      </c>
      <c r="J326" s="122"/>
      <c r="K326" s="122"/>
      <c r="L326" s="23" t="str">
        <f t="shared" si="80"/>
        <v/>
      </c>
    </row>
    <row r="327" spans="1:12" ht="20.100000000000001" customHeight="1">
      <c r="B327" s="7"/>
      <c r="C327" s="12" t="s">
        <v>75</v>
      </c>
      <c r="E327" s="17" t="b">
        <v>0</v>
      </c>
      <c r="F327" s="19" t="str">
        <f t="shared" si="79"/>
        <v>★</v>
      </c>
      <c r="G327" s="20" t="s">
        <v>421</v>
      </c>
      <c r="H327" s="22" t="str">
        <f t="shared" si="78"/>
        <v/>
      </c>
      <c r="J327" s="121"/>
      <c r="K327" s="122"/>
      <c r="L327" s="23" t="str">
        <f t="shared" si="80"/>
        <v/>
      </c>
    </row>
    <row r="328" spans="1:12" ht="20.100000000000001" customHeight="1" thickBot="1">
      <c r="B328" s="5"/>
      <c r="C328" s="11" t="s">
        <v>76</v>
      </c>
      <c r="E328" s="17" t="b">
        <v>0</v>
      </c>
      <c r="F328" s="19" t="str">
        <f t="shared" si="79"/>
        <v>★</v>
      </c>
      <c r="G328" s="20" t="s">
        <v>422</v>
      </c>
      <c r="H328" s="22" t="str">
        <f t="shared" si="78"/>
        <v/>
      </c>
      <c r="J328" s="121"/>
      <c r="K328" s="122"/>
      <c r="L328" s="23" t="str">
        <f t="shared" si="80"/>
        <v/>
      </c>
    </row>
    <row r="329" spans="1:12" ht="20.100000000000001" customHeight="1" thickTop="1">
      <c r="A329" t="s">
        <v>81</v>
      </c>
      <c r="B329" s="3"/>
      <c r="C329" s="4" t="s">
        <v>82</v>
      </c>
      <c r="E329" s="17" t="b">
        <v>0</v>
      </c>
      <c r="F329" s="19" t="str">
        <f t="shared" si="79"/>
        <v>★</v>
      </c>
      <c r="G329" s="20" t="s">
        <v>423</v>
      </c>
      <c r="H329" s="22" t="str">
        <f t="shared" si="78"/>
        <v/>
      </c>
      <c r="J329" s="121"/>
      <c r="K329" s="122"/>
      <c r="L329" s="23" t="str">
        <f t="shared" si="80"/>
        <v/>
      </c>
    </row>
    <row r="330" spans="1:12" ht="20.100000000000001" customHeight="1">
      <c r="B330" s="7"/>
      <c r="C330" s="8" t="s">
        <v>83</v>
      </c>
      <c r="E330" s="17" t="b">
        <v>0</v>
      </c>
      <c r="F330" s="19" t="str">
        <f t="shared" si="79"/>
        <v>★</v>
      </c>
      <c r="G330" s="20" t="s">
        <v>424</v>
      </c>
      <c r="H330" s="22" t="str">
        <f t="shared" si="78"/>
        <v/>
      </c>
      <c r="J330" s="121"/>
      <c r="K330" s="122"/>
      <c r="L330" s="23" t="str">
        <f t="shared" si="80"/>
        <v/>
      </c>
    </row>
    <row r="331" spans="1:12" ht="20.100000000000001" customHeight="1">
      <c r="B331" s="7"/>
      <c r="C331" s="8" t="s">
        <v>84</v>
      </c>
      <c r="E331" s="17" t="b">
        <v>0</v>
      </c>
      <c r="F331" s="19" t="str">
        <f t="shared" si="79"/>
        <v>★</v>
      </c>
      <c r="G331" s="20" t="s">
        <v>425</v>
      </c>
      <c r="H331" s="22" t="str">
        <f t="shared" si="78"/>
        <v/>
      </c>
      <c r="J331" s="121"/>
      <c r="K331" s="122"/>
      <c r="L331" s="23" t="str">
        <f t="shared" si="80"/>
        <v/>
      </c>
    </row>
    <row r="332" spans="1:12" ht="20.100000000000001" customHeight="1">
      <c r="B332" s="7"/>
      <c r="C332" s="8" t="s">
        <v>85</v>
      </c>
      <c r="E332" s="17" t="b">
        <v>0</v>
      </c>
      <c r="F332" s="19" t="str">
        <f t="shared" si="79"/>
        <v>★</v>
      </c>
      <c r="G332" s="20" t="s">
        <v>426</v>
      </c>
      <c r="H332" s="22" t="str">
        <f t="shared" si="78"/>
        <v/>
      </c>
      <c r="J332" s="121"/>
      <c r="K332" s="122"/>
      <c r="L332" s="23" t="str">
        <f t="shared" si="80"/>
        <v/>
      </c>
    </row>
    <row r="333" spans="1:12" ht="20.100000000000001" customHeight="1">
      <c r="B333" s="7"/>
      <c r="C333" s="8" t="s">
        <v>86</v>
      </c>
      <c r="E333" s="17" t="b">
        <v>0</v>
      </c>
      <c r="F333" s="19" t="str">
        <f t="shared" si="79"/>
        <v>★</v>
      </c>
      <c r="G333" s="20" t="s">
        <v>427</v>
      </c>
      <c r="H333" s="22" t="str">
        <f t="shared" si="78"/>
        <v/>
      </c>
      <c r="J333" s="121"/>
      <c r="K333" s="122"/>
      <c r="L333" s="23" t="str">
        <f t="shared" si="80"/>
        <v/>
      </c>
    </row>
    <row r="334" spans="1:12" ht="20.100000000000001" customHeight="1">
      <c r="B334" s="7"/>
      <c r="C334" s="8" t="s">
        <v>87</v>
      </c>
      <c r="E334" s="17" t="b">
        <v>0</v>
      </c>
      <c r="F334" s="19" t="str">
        <f t="shared" si="79"/>
        <v>★</v>
      </c>
      <c r="G334" s="20" t="s">
        <v>428</v>
      </c>
      <c r="H334" s="22" t="str">
        <f t="shared" si="78"/>
        <v/>
      </c>
      <c r="J334" s="121"/>
      <c r="K334" s="122"/>
      <c r="L334" s="23" t="str">
        <f t="shared" si="80"/>
        <v/>
      </c>
    </row>
    <row r="335" spans="1:12" ht="20.100000000000001" customHeight="1">
      <c r="B335" s="7"/>
      <c r="C335" s="8" t="s">
        <v>88</v>
      </c>
      <c r="E335" s="17" t="b">
        <v>0</v>
      </c>
      <c r="F335" s="19" t="str">
        <f t="shared" si="79"/>
        <v>★</v>
      </c>
      <c r="G335" s="20" t="s">
        <v>429</v>
      </c>
      <c r="H335" s="22" t="str">
        <f t="shared" si="78"/>
        <v/>
      </c>
      <c r="J335" s="121"/>
      <c r="K335" s="122"/>
      <c r="L335" s="23" t="str">
        <f t="shared" si="80"/>
        <v/>
      </c>
    </row>
    <row r="336" spans="1:12" ht="20.100000000000001" customHeight="1">
      <c r="B336" s="7"/>
      <c r="C336" s="8" t="s">
        <v>89</v>
      </c>
      <c r="E336" s="17" t="b">
        <v>0</v>
      </c>
      <c r="F336" s="19" t="str">
        <f t="shared" si="79"/>
        <v>★</v>
      </c>
      <c r="G336" s="20" t="s">
        <v>430</v>
      </c>
      <c r="H336" s="22" t="str">
        <f t="shared" ref="H336:H367" si="81">IF(COUNTIFS(G:G,G336)=1,"","■")</f>
        <v/>
      </c>
      <c r="J336" s="122"/>
      <c r="K336" s="122"/>
      <c r="L336" s="23" t="str">
        <f t="shared" si="80"/>
        <v/>
      </c>
    </row>
    <row r="337" spans="1:12" ht="20.100000000000001" customHeight="1">
      <c r="B337" s="7"/>
      <c r="C337" s="8" t="s">
        <v>53</v>
      </c>
      <c r="E337" s="17" t="b">
        <v>0</v>
      </c>
      <c r="F337" s="19" t="str">
        <f t="shared" si="79"/>
        <v>★</v>
      </c>
      <c r="G337" s="20" t="s">
        <v>431</v>
      </c>
      <c r="H337" s="22" t="str">
        <f t="shared" si="81"/>
        <v/>
      </c>
      <c r="J337" s="121"/>
      <c r="K337" s="122"/>
      <c r="L337" s="23" t="str">
        <f t="shared" si="80"/>
        <v/>
      </c>
    </row>
    <row r="338" spans="1:12" ht="39.950000000000003" customHeight="1" thickBot="1">
      <c r="B338" s="106"/>
      <c r="C338" s="107"/>
      <c r="F338" s="16" t="str">
        <f>IF(B338="","★",B338)</f>
        <v>★</v>
      </c>
      <c r="G338" s="20" t="s">
        <v>432</v>
      </c>
      <c r="H338" s="22" t="str">
        <f t="shared" si="81"/>
        <v/>
      </c>
      <c r="J338" s="121"/>
      <c r="K338" s="122"/>
      <c r="L338" s="23" t="str">
        <f t="shared" si="80"/>
        <v/>
      </c>
    </row>
    <row r="339" spans="1:12" ht="20.100000000000001" customHeight="1" thickTop="1">
      <c r="A339" t="s">
        <v>90</v>
      </c>
      <c r="B339" s="3"/>
      <c r="C339" s="4" t="s">
        <v>91</v>
      </c>
      <c r="E339" s="17" t="b">
        <v>0</v>
      </c>
      <c r="F339" s="19" t="str">
        <f>IF(E339=TRUE,1,"★")</f>
        <v>★</v>
      </c>
      <c r="G339" s="20" t="s">
        <v>433</v>
      </c>
      <c r="H339" s="22" t="str">
        <f t="shared" si="81"/>
        <v/>
      </c>
      <c r="J339" s="121"/>
      <c r="K339" s="122"/>
      <c r="L339" s="23" t="str">
        <f t="shared" si="80"/>
        <v/>
      </c>
    </row>
    <row r="340" spans="1:12" ht="20.100000000000001" customHeight="1" thickBot="1">
      <c r="B340" s="7"/>
      <c r="C340" s="8" t="s">
        <v>92</v>
      </c>
      <c r="E340" s="17" t="b">
        <v>0</v>
      </c>
      <c r="F340" s="19" t="str">
        <f>IF(E340=TRUE,1,"★")</f>
        <v>★</v>
      </c>
      <c r="G340" s="20" t="s">
        <v>434</v>
      </c>
      <c r="H340" s="22" t="str">
        <f t="shared" si="81"/>
        <v/>
      </c>
      <c r="J340" s="121"/>
      <c r="K340" s="122"/>
      <c r="L340" s="23" t="str">
        <f t="shared" si="80"/>
        <v/>
      </c>
    </row>
    <row r="341" spans="1:12" ht="20.100000000000001" customHeight="1" thickTop="1" thickBot="1">
      <c r="A341" t="s">
        <v>93</v>
      </c>
      <c r="B341" s="102"/>
      <c r="C341" s="103"/>
      <c r="F341" s="16" t="str">
        <f>IF(B341="","★",B341)</f>
        <v>★</v>
      </c>
      <c r="G341" s="20" t="s">
        <v>435</v>
      </c>
      <c r="H341" s="22" t="str">
        <f t="shared" si="81"/>
        <v/>
      </c>
      <c r="J341" s="121"/>
      <c r="K341" s="122"/>
      <c r="L341" s="23" t="str">
        <f t="shared" si="80"/>
        <v/>
      </c>
    </row>
    <row r="342" spans="1:12" ht="50.1" customHeight="1" thickTop="1" thickBot="1">
      <c r="A342" s="1" t="s">
        <v>94</v>
      </c>
      <c r="B342" s="108"/>
      <c r="C342" s="109"/>
      <c r="F342" s="16" t="str">
        <f>IF(B342="","★",B342)</f>
        <v>★</v>
      </c>
      <c r="G342" s="20" t="s">
        <v>436</v>
      </c>
      <c r="H342" s="22" t="str">
        <f t="shared" si="81"/>
        <v/>
      </c>
      <c r="J342" s="121"/>
      <c r="K342" s="122"/>
      <c r="L342" s="23" t="str">
        <f t="shared" si="80"/>
        <v/>
      </c>
    </row>
    <row r="343" spans="1:12" ht="60" customHeight="1" thickTop="1" thickBot="1">
      <c r="A343" s="1" t="s">
        <v>95</v>
      </c>
      <c r="B343" s="108"/>
      <c r="C343" s="109"/>
      <c r="F343" s="16" t="str">
        <f>IF(B343="","★",B343)</f>
        <v>★</v>
      </c>
      <c r="G343" s="20" t="s">
        <v>437</v>
      </c>
      <c r="H343" s="22" t="str">
        <f t="shared" si="81"/>
        <v/>
      </c>
      <c r="J343" s="121"/>
      <c r="K343" s="122"/>
      <c r="L343" s="23" t="str">
        <f t="shared" si="80"/>
        <v/>
      </c>
    </row>
    <row r="344" spans="1:12" ht="20.100000000000001" customHeight="1" thickTop="1">
      <c r="A344" t="s">
        <v>96</v>
      </c>
      <c r="B344" s="3"/>
      <c r="C344" s="4" t="s">
        <v>99</v>
      </c>
      <c r="E344" s="17" t="b">
        <v>0</v>
      </c>
      <c r="F344" s="19" t="str">
        <f t="shared" ref="F344:F370" si="82">IF(E344=TRUE,1,"★")</f>
        <v>★</v>
      </c>
      <c r="G344" s="20" t="s">
        <v>438</v>
      </c>
      <c r="H344" s="22" t="str">
        <f t="shared" si="81"/>
        <v/>
      </c>
      <c r="J344" s="121"/>
      <c r="K344" s="122"/>
      <c r="L344" s="23" t="str">
        <f t="shared" si="80"/>
        <v/>
      </c>
    </row>
    <row r="345" spans="1:12" ht="20.100000000000001" customHeight="1">
      <c r="A345" t="s">
        <v>97</v>
      </c>
      <c r="B345" s="7"/>
      <c r="C345" s="8" t="s">
        <v>100</v>
      </c>
      <c r="E345" s="17" t="b">
        <v>0</v>
      </c>
      <c r="F345" s="19" t="str">
        <f t="shared" si="82"/>
        <v>★</v>
      </c>
      <c r="G345" s="20" t="s">
        <v>439</v>
      </c>
      <c r="H345" s="22" t="str">
        <f t="shared" si="81"/>
        <v/>
      </c>
      <c r="J345" s="121"/>
      <c r="K345" s="122"/>
      <c r="L345" s="23" t="str">
        <f t="shared" si="80"/>
        <v/>
      </c>
    </row>
    <row r="346" spans="1:12" ht="20.100000000000001" customHeight="1">
      <c r="A346" s="14" t="s">
        <v>98</v>
      </c>
      <c r="B346" s="7"/>
      <c r="C346" s="8" t="s">
        <v>101</v>
      </c>
      <c r="E346" s="17" t="b">
        <v>0</v>
      </c>
      <c r="F346" s="19" t="str">
        <f t="shared" si="82"/>
        <v>★</v>
      </c>
      <c r="G346" s="20" t="s">
        <v>440</v>
      </c>
      <c r="H346" s="22" t="str">
        <f t="shared" si="81"/>
        <v/>
      </c>
      <c r="J346" s="121"/>
      <c r="K346" s="122"/>
      <c r="L346" s="23" t="str">
        <f t="shared" si="80"/>
        <v/>
      </c>
    </row>
    <row r="347" spans="1:12" ht="20.100000000000001" customHeight="1">
      <c r="A347" s="15" t="s">
        <v>105</v>
      </c>
      <c r="B347" s="7"/>
      <c r="C347" s="8" t="s">
        <v>102</v>
      </c>
      <c r="E347" s="17" t="b">
        <v>0</v>
      </c>
      <c r="F347" s="19" t="str">
        <f t="shared" si="82"/>
        <v>★</v>
      </c>
      <c r="G347" s="20" t="s">
        <v>441</v>
      </c>
      <c r="H347" s="22" t="str">
        <f t="shared" si="81"/>
        <v/>
      </c>
      <c r="J347" s="121"/>
      <c r="K347" s="122"/>
      <c r="L347" s="23" t="str">
        <f t="shared" si="80"/>
        <v/>
      </c>
    </row>
    <row r="348" spans="1:12" ht="20.100000000000001" customHeight="1">
      <c r="B348" s="7"/>
      <c r="C348" s="8" t="s">
        <v>103</v>
      </c>
      <c r="E348" s="17" t="b">
        <v>0</v>
      </c>
      <c r="F348" s="19" t="str">
        <f t="shared" si="82"/>
        <v>★</v>
      </c>
      <c r="G348" s="20" t="s">
        <v>442</v>
      </c>
      <c r="H348" s="22" t="str">
        <f t="shared" si="81"/>
        <v/>
      </c>
      <c r="J348" s="121"/>
      <c r="K348" s="122"/>
      <c r="L348" s="23" t="str">
        <f t="shared" si="80"/>
        <v/>
      </c>
    </row>
    <row r="349" spans="1:12" ht="20.100000000000001" customHeight="1">
      <c r="B349" s="7"/>
      <c r="C349" s="8" t="s">
        <v>104</v>
      </c>
      <c r="E349" s="17" t="b">
        <v>0</v>
      </c>
      <c r="F349" s="19" t="str">
        <f t="shared" si="82"/>
        <v>★</v>
      </c>
      <c r="G349" s="20" t="s">
        <v>443</v>
      </c>
      <c r="H349" s="22" t="str">
        <f t="shared" si="81"/>
        <v/>
      </c>
      <c r="J349" s="121"/>
      <c r="K349" s="122"/>
      <c r="L349" s="23" t="str">
        <f t="shared" si="80"/>
        <v/>
      </c>
    </row>
    <row r="350" spans="1:12" ht="20.100000000000001" customHeight="1" thickBot="1">
      <c r="B350" s="5"/>
      <c r="C350" s="6" t="s">
        <v>107</v>
      </c>
      <c r="E350" s="17" t="b">
        <v>0</v>
      </c>
      <c r="F350" s="19" t="str">
        <f t="shared" si="82"/>
        <v>★</v>
      </c>
      <c r="G350" s="20" t="s">
        <v>444</v>
      </c>
      <c r="H350" s="22" t="str">
        <f t="shared" si="81"/>
        <v/>
      </c>
      <c r="J350" s="121"/>
      <c r="K350" s="122"/>
      <c r="L350" s="23" t="str">
        <f t="shared" si="80"/>
        <v/>
      </c>
    </row>
    <row r="351" spans="1:12" ht="20.100000000000001" customHeight="1" thickTop="1">
      <c r="A351" s="15" t="s">
        <v>106</v>
      </c>
      <c r="B351" s="3"/>
      <c r="C351" s="4" t="s">
        <v>108</v>
      </c>
      <c r="E351" s="17" t="b">
        <v>0</v>
      </c>
      <c r="F351" s="19" t="str">
        <f t="shared" si="82"/>
        <v>★</v>
      </c>
      <c r="G351" s="20" t="s">
        <v>445</v>
      </c>
      <c r="H351" s="22" t="str">
        <f t="shared" si="81"/>
        <v/>
      </c>
      <c r="J351" s="121"/>
      <c r="K351" s="122"/>
      <c r="L351" s="23" t="str">
        <f t="shared" si="80"/>
        <v/>
      </c>
    </row>
    <row r="352" spans="1:12" ht="20.100000000000001" customHeight="1">
      <c r="B352" s="7"/>
      <c r="C352" s="8" t="s">
        <v>109</v>
      </c>
      <c r="E352" s="17" t="b">
        <v>0</v>
      </c>
      <c r="F352" s="19" t="str">
        <f t="shared" si="82"/>
        <v>★</v>
      </c>
      <c r="G352" s="20" t="s">
        <v>446</v>
      </c>
      <c r="H352" s="22" t="str">
        <f t="shared" si="81"/>
        <v/>
      </c>
      <c r="J352" s="121"/>
      <c r="K352" s="122"/>
      <c r="L352" s="23" t="str">
        <f t="shared" si="80"/>
        <v/>
      </c>
    </row>
    <row r="353" spans="2:12" ht="20.100000000000001" customHeight="1">
      <c r="B353" s="7"/>
      <c r="C353" s="8" t="s">
        <v>110</v>
      </c>
      <c r="E353" s="17" t="b">
        <v>0</v>
      </c>
      <c r="F353" s="19" t="str">
        <f t="shared" si="82"/>
        <v>★</v>
      </c>
      <c r="G353" s="20" t="s">
        <v>447</v>
      </c>
      <c r="H353" s="22" t="str">
        <f t="shared" si="81"/>
        <v/>
      </c>
      <c r="J353" s="121"/>
      <c r="K353" s="122"/>
      <c r="L353" s="23" t="str">
        <f t="shared" si="80"/>
        <v/>
      </c>
    </row>
    <row r="354" spans="2:12" ht="20.100000000000001" customHeight="1">
      <c r="B354" s="7"/>
      <c r="C354" s="8" t="s">
        <v>111</v>
      </c>
      <c r="E354" s="17" t="b">
        <v>0</v>
      </c>
      <c r="F354" s="19" t="str">
        <f t="shared" si="82"/>
        <v>★</v>
      </c>
      <c r="G354" s="20" t="s">
        <v>448</v>
      </c>
      <c r="H354" s="22" t="str">
        <f t="shared" si="81"/>
        <v/>
      </c>
      <c r="J354" s="121"/>
      <c r="K354" s="122"/>
      <c r="L354" s="23" t="str">
        <f t="shared" si="80"/>
        <v/>
      </c>
    </row>
    <row r="355" spans="2:12" ht="20.100000000000001" customHeight="1">
      <c r="B355" s="7"/>
      <c r="C355" s="8" t="s">
        <v>112</v>
      </c>
      <c r="E355" s="17" t="b">
        <v>0</v>
      </c>
      <c r="F355" s="19" t="str">
        <f t="shared" si="82"/>
        <v>★</v>
      </c>
      <c r="G355" s="20" t="s">
        <v>449</v>
      </c>
      <c r="H355" s="22" t="str">
        <f t="shared" si="81"/>
        <v/>
      </c>
      <c r="J355" s="121"/>
      <c r="K355" s="122"/>
      <c r="L355" s="23" t="str">
        <f t="shared" si="80"/>
        <v/>
      </c>
    </row>
    <row r="356" spans="2:12" ht="20.100000000000001" customHeight="1">
      <c r="B356" s="7"/>
      <c r="C356" s="8" t="s">
        <v>113</v>
      </c>
      <c r="E356" s="17" t="b">
        <v>0</v>
      </c>
      <c r="F356" s="19" t="str">
        <f t="shared" si="82"/>
        <v>★</v>
      </c>
      <c r="G356" s="20" t="s">
        <v>450</v>
      </c>
      <c r="H356" s="22" t="str">
        <f t="shared" si="81"/>
        <v/>
      </c>
      <c r="J356" s="121"/>
      <c r="K356" s="122"/>
      <c r="L356" s="23" t="str">
        <f t="shared" si="80"/>
        <v/>
      </c>
    </row>
    <row r="357" spans="2:12" ht="20.100000000000001" customHeight="1">
      <c r="B357" s="7"/>
      <c r="C357" s="8" t="s">
        <v>114</v>
      </c>
      <c r="E357" s="17" t="b">
        <v>0</v>
      </c>
      <c r="F357" s="19" t="str">
        <f t="shared" si="82"/>
        <v>★</v>
      </c>
      <c r="G357" s="20" t="s">
        <v>451</v>
      </c>
      <c r="H357" s="22" t="str">
        <f t="shared" si="81"/>
        <v/>
      </c>
      <c r="J357" s="121"/>
      <c r="K357" s="122"/>
      <c r="L357" s="23" t="str">
        <f t="shared" si="80"/>
        <v/>
      </c>
    </row>
    <row r="358" spans="2:12" ht="20.100000000000001" customHeight="1">
      <c r="B358" s="7"/>
      <c r="C358" s="8" t="s">
        <v>115</v>
      </c>
      <c r="E358" s="17" t="b">
        <v>0</v>
      </c>
      <c r="F358" s="19" t="str">
        <f t="shared" si="82"/>
        <v>★</v>
      </c>
      <c r="G358" s="20" t="s">
        <v>452</v>
      </c>
      <c r="H358" s="22" t="str">
        <f t="shared" si="81"/>
        <v/>
      </c>
      <c r="J358" s="121"/>
      <c r="K358" s="122"/>
      <c r="L358" s="23" t="str">
        <f t="shared" si="80"/>
        <v/>
      </c>
    </row>
    <row r="359" spans="2:12" ht="20.100000000000001" customHeight="1">
      <c r="B359" s="7"/>
      <c r="C359" s="8" t="s">
        <v>116</v>
      </c>
      <c r="E359" s="17" t="b">
        <v>0</v>
      </c>
      <c r="F359" s="19" t="str">
        <f t="shared" si="82"/>
        <v>★</v>
      </c>
      <c r="G359" s="20" t="s">
        <v>453</v>
      </c>
      <c r="H359" s="22" t="str">
        <f t="shared" si="81"/>
        <v/>
      </c>
      <c r="J359" s="121"/>
      <c r="K359" s="122"/>
      <c r="L359" s="23" t="str">
        <f t="shared" si="80"/>
        <v/>
      </c>
    </row>
    <row r="360" spans="2:12" ht="20.100000000000001" customHeight="1">
      <c r="B360" s="7"/>
      <c r="C360" s="8" t="s">
        <v>117</v>
      </c>
      <c r="E360" s="17" t="b">
        <v>0</v>
      </c>
      <c r="F360" s="19" t="str">
        <f t="shared" si="82"/>
        <v>★</v>
      </c>
      <c r="G360" s="20" t="s">
        <v>454</v>
      </c>
      <c r="H360" s="22" t="str">
        <f t="shared" si="81"/>
        <v/>
      </c>
      <c r="J360" s="121"/>
      <c r="K360" s="122"/>
      <c r="L360" s="23" t="str">
        <f t="shared" si="80"/>
        <v/>
      </c>
    </row>
    <row r="361" spans="2:12" ht="20.100000000000001" customHeight="1">
      <c r="B361" s="7"/>
      <c r="C361" s="8" t="s">
        <v>118</v>
      </c>
      <c r="E361" s="17" t="b">
        <v>0</v>
      </c>
      <c r="F361" s="19" t="str">
        <f t="shared" si="82"/>
        <v>★</v>
      </c>
      <c r="G361" s="20" t="s">
        <v>455</v>
      </c>
      <c r="H361" s="22" t="str">
        <f t="shared" si="81"/>
        <v/>
      </c>
      <c r="J361" s="121"/>
      <c r="K361" s="122"/>
      <c r="L361" s="23" t="str">
        <f t="shared" si="80"/>
        <v/>
      </c>
    </row>
    <row r="362" spans="2:12" ht="20.100000000000001" customHeight="1">
      <c r="B362" s="7"/>
      <c r="C362" s="8" t="s">
        <v>119</v>
      </c>
      <c r="E362" s="17" t="b">
        <v>0</v>
      </c>
      <c r="F362" s="19" t="str">
        <f t="shared" si="82"/>
        <v>★</v>
      </c>
      <c r="G362" s="20" t="s">
        <v>456</v>
      </c>
      <c r="H362" s="22" t="str">
        <f t="shared" si="81"/>
        <v/>
      </c>
      <c r="J362" s="121"/>
      <c r="K362" s="122"/>
      <c r="L362" s="23" t="str">
        <f t="shared" si="80"/>
        <v/>
      </c>
    </row>
    <row r="363" spans="2:12" ht="20.100000000000001" customHeight="1">
      <c r="B363" s="7"/>
      <c r="C363" s="8" t="s">
        <v>120</v>
      </c>
      <c r="E363" s="17" t="b">
        <v>0</v>
      </c>
      <c r="F363" s="19" t="str">
        <f t="shared" si="82"/>
        <v>★</v>
      </c>
      <c r="G363" s="20" t="s">
        <v>457</v>
      </c>
      <c r="H363" s="22" t="str">
        <f t="shared" si="81"/>
        <v/>
      </c>
      <c r="J363" s="121"/>
      <c r="K363" s="122"/>
      <c r="L363" s="23" t="str">
        <f t="shared" si="80"/>
        <v/>
      </c>
    </row>
    <row r="364" spans="2:12" ht="20.100000000000001" customHeight="1">
      <c r="B364" s="7"/>
      <c r="C364" s="8" t="s">
        <v>121</v>
      </c>
      <c r="E364" s="17" t="b">
        <v>0</v>
      </c>
      <c r="F364" s="19" t="str">
        <f t="shared" si="82"/>
        <v>★</v>
      </c>
      <c r="G364" s="20" t="s">
        <v>458</v>
      </c>
      <c r="H364" s="22" t="str">
        <f t="shared" si="81"/>
        <v/>
      </c>
      <c r="J364" s="121"/>
      <c r="K364" s="122"/>
      <c r="L364" s="23" t="str">
        <f t="shared" si="80"/>
        <v/>
      </c>
    </row>
    <row r="365" spans="2:12" ht="20.100000000000001" customHeight="1">
      <c r="B365" s="7"/>
      <c r="C365" s="8" t="s">
        <v>122</v>
      </c>
      <c r="E365" s="17" t="b">
        <v>0</v>
      </c>
      <c r="F365" s="19" t="str">
        <f t="shared" si="82"/>
        <v>★</v>
      </c>
      <c r="G365" s="20" t="s">
        <v>459</v>
      </c>
      <c r="H365" s="22" t="str">
        <f t="shared" si="81"/>
        <v/>
      </c>
      <c r="J365" s="121"/>
      <c r="K365" s="122"/>
      <c r="L365" s="23" t="str">
        <f t="shared" si="80"/>
        <v/>
      </c>
    </row>
    <row r="366" spans="2:12" ht="20.100000000000001" customHeight="1">
      <c r="B366" s="7"/>
      <c r="C366" s="8" t="s">
        <v>123</v>
      </c>
      <c r="E366" s="17" t="b">
        <v>0</v>
      </c>
      <c r="F366" s="19" t="str">
        <f t="shared" si="82"/>
        <v>★</v>
      </c>
      <c r="G366" s="20" t="s">
        <v>460</v>
      </c>
      <c r="H366" s="22" t="str">
        <f t="shared" si="81"/>
        <v/>
      </c>
      <c r="J366" s="121"/>
      <c r="K366" s="122"/>
      <c r="L366" s="23" t="str">
        <f t="shared" si="80"/>
        <v/>
      </c>
    </row>
    <row r="367" spans="2:12" ht="20.100000000000001" customHeight="1">
      <c r="B367" s="7"/>
      <c r="C367" s="8" t="s">
        <v>124</v>
      </c>
      <c r="E367" s="17" t="b">
        <v>0</v>
      </c>
      <c r="F367" s="19" t="str">
        <f t="shared" si="82"/>
        <v>★</v>
      </c>
      <c r="G367" s="20" t="s">
        <v>461</v>
      </c>
      <c r="H367" s="22" t="str">
        <f t="shared" si="81"/>
        <v/>
      </c>
      <c r="J367" s="121"/>
      <c r="K367" s="122"/>
      <c r="L367" s="23" t="str">
        <f t="shared" si="80"/>
        <v/>
      </c>
    </row>
    <row r="368" spans="2:12" ht="20.100000000000001" customHeight="1">
      <c r="B368" s="7"/>
      <c r="C368" s="8" t="s">
        <v>125</v>
      </c>
      <c r="E368" s="17" t="b">
        <v>0</v>
      </c>
      <c r="F368" s="19" t="str">
        <f t="shared" si="82"/>
        <v>★</v>
      </c>
      <c r="G368" s="20" t="s">
        <v>462</v>
      </c>
      <c r="H368" s="22" t="str">
        <f>IF(COUNTIFS(G:G,G368)=1,"","■")</f>
        <v/>
      </c>
      <c r="J368" s="121"/>
      <c r="K368" s="122"/>
      <c r="L368" s="23" t="str">
        <f t="shared" si="80"/>
        <v/>
      </c>
    </row>
    <row r="369" spans="1:12" ht="20.100000000000001" customHeight="1">
      <c r="B369" s="7"/>
      <c r="C369" s="8" t="s">
        <v>126</v>
      </c>
      <c r="E369" s="17" t="b">
        <v>0</v>
      </c>
      <c r="F369" s="19" t="str">
        <f t="shared" si="82"/>
        <v>★</v>
      </c>
      <c r="G369" s="20" t="s">
        <v>463</v>
      </c>
      <c r="H369" s="22" t="str">
        <f>IF(COUNTIFS(G:G,G369)=1,"","■")</f>
        <v/>
      </c>
      <c r="J369" s="121"/>
      <c r="K369" s="122"/>
      <c r="L369" s="23" t="str">
        <f t="shared" si="80"/>
        <v/>
      </c>
    </row>
    <row r="370" spans="1:12" ht="20.100000000000001" customHeight="1" thickBot="1">
      <c r="B370" s="5"/>
      <c r="C370" s="6" t="s">
        <v>127</v>
      </c>
      <c r="E370" s="17" t="b">
        <v>0</v>
      </c>
      <c r="F370" s="19" t="str">
        <f t="shared" si="82"/>
        <v>★</v>
      </c>
      <c r="G370" s="20" t="s">
        <v>464</v>
      </c>
      <c r="H370" s="22" t="str">
        <f>IF(COUNTIFS(G:G,G370)=1,"","■")</f>
        <v/>
      </c>
      <c r="J370" s="121"/>
      <c r="K370" s="122"/>
      <c r="L370" s="23" t="str">
        <f t="shared" si="80"/>
        <v/>
      </c>
    </row>
    <row r="371" spans="1:12" ht="50.1" customHeight="1" thickTop="1" thickBot="1">
      <c r="A371" s="1" t="s">
        <v>128</v>
      </c>
      <c r="B371" s="108"/>
      <c r="C371" s="109"/>
      <c r="F371" s="16" t="str">
        <f>IF(B371="","★",B371)</f>
        <v>★</v>
      </c>
      <c r="G371" s="20" t="s">
        <v>465</v>
      </c>
      <c r="H371" s="22" t="str">
        <f>IF(COUNTIFS(G:G,G371)=1,"","■")</f>
        <v/>
      </c>
      <c r="J371" s="121"/>
      <c r="K371" s="122"/>
      <c r="L371" s="23" t="str">
        <f t="shared" si="80"/>
        <v/>
      </c>
    </row>
    <row r="372" spans="1:12" ht="20.100000000000001" customHeight="1" thickTop="1" thickBot="1">
      <c r="A372" s="114" t="s">
        <v>1885</v>
      </c>
      <c r="B372" s="114"/>
      <c r="C372" s="114"/>
      <c r="J372" s="121"/>
      <c r="K372" s="122"/>
      <c r="L372" s="23" t="str">
        <f t="shared" si="80"/>
        <v/>
      </c>
    </row>
    <row r="373" spans="1:12" ht="20.100000000000001" customHeight="1" thickTop="1" thickBot="1">
      <c r="A373" t="s">
        <v>62</v>
      </c>
      <c r="B373" s="102"/>
      <c r="C373" s="103"/>
      <c r="F373" s="16" t="str">
        <f t="shared" ref="F373:F389" si="83">IF(B373="","★",B373)</f>
        <v>★</v>
      </c>
      <c r="G373" s="20" t="s">
        <v>466</v>
      </c>
      <c r="H373" s="22" t="str">
        <f t="shared" ref="H373:H404" si="84">IF(COUNTIFS(G:G,G373)=1,"","■")</f>
        <v/>
      </c>
      <c r="J373" s="121"/>
      <c r="K373" s="122"/>
      <c r="L373" s="23" t="str">
        <f t="shared" si="80"/>
        <v/>
      </c>
    </row>
    <row r="374" spans="1:12" ht="20.100000000000001" customHeight="1" thickTop="1" thickBot="1">
      <c r="A374" t="s">
        <v>63</v>
      </c>
      <c r="B374" s="102"/>
      <c r="C374" s="103"/>
      <c r="F374" s="16" t="str">
        <f t="shared" si="83"/>
        <v>★</v>
      </c>
      <c r="G374" s="20" t="s">
        <v>467</v>
      </c>
      <c r="H374" s="22" t="str">
        <f t="shared" si="84"/>
        <v/>
      </c>
      <c r="J374" s="121"/>
      <c r="K374" s="122"/>
      <c r="L374" s="23" t="str">
        <f t="shared" si="80"/>
        <v/>
      </c>
    </row>
    <row r="375" spans="1:12" ht="20.100000000000001" customHeight="1" thickTop="1" thickBot="1">
      <c r="A375" t="s">
        <v>64</v>
      </c>
      <c r="B375" s="102"/>
      <c r="C375" s="103"/>
      <c r="F375" s="16" t="str">
        <f t="shared" si="83"/>
        <v>★</v>
      </c>
      <c r="G375" s="20" t="s">
        <v>468</v>
      </c>
      <c r="H375" s="22" t="str">
        <f t="shared" si="84"/>
        <v/>
      </c>
      <c r="J375" s="121"/>
      <c r="K375" s="122"/>
      <c r="L375" s="23" t="str">
        <f t="shared" si="80"/>
        <v/>
      </c>
    </row>
    <row r="376" spans="1:12" ht="20.100000000000001" customHeight="1" thickTop="1" thickBot="1">
      <c r="A376" t="s">
        <v>65</v>
      </c>
      <c r="B376" s="102"/>
      <c r="C376" s="103"/>
      <c r="F376" s="16" t="str">
        <f t="shared" si="83"/>
        <v>★</v>
      </c>
      <c r="G376" s="20" t="s">
        <v>469</v>
      </c>
      <c r="H376" s="22" t="str">
        <f t="shared" si="84"/>
        <v/>
      </c>
      <c r="J376" s="121"/>
      <c r="K376" s="122"/>
      <c r="L376" s="23" t="str">
        <f t="shared" si="80"/>
        <v/>
      </c>
    </row>
    <row r="377" spans="1:12" ht="20.100000000000001" customHeight="1" thickTop="1" thickBot="1">
      <c r="A377" t="s">
        <v>66</v>
      </c>
      <c r="B377" s="102"/>
      <c r="C377" s="103"/>
      <c r="F377" s="16" t="str">
        <f t="shared" si="83"/>
        <v>★</v>
      </c>
      <c r="G377" s="20" t="s">
        <v>1445</v>
      </c>
      <c r="H377" s="22" t="str">
        <f t="shared" si="84"/>
        <v/>
      </c>
      <c r="J377" s="121"/>
      <c r="K377" s="122"/>
      <c r="L377" s="23" t="str">
        <f t="shared" si="80"/>
        <v/>
      </c>
    </row>
    <row r="378" spans="1:12" ht="20.100000000000001" customHeight="1" thickTop="1" thickBot="1">
      <c r="A378" t="s">
        <v>67</v>
      </c>
      <c r="B378" s="102"/>
      <c r="C378" s="103"/>
      <c r="F378" s="16" t="str">
        <f t="shared" si="83"/>
        <v>★</v>
      </c>
      <c r="G378" s="20" t="s">
        <v>470</v>
      </c>
      <c r="H378" s="22" t="str">
        <f t="shared" si="84"/>
        <v/>
      </c>
      <c r="J378" s="121"/>
      <c r="K378" s="122"/>
      <c r="L378" s="23" t="str">
        <f t="shared" si="80"/>
        <v/>
      </c>
    </row>
    <row r="379" spans="1:12" ht="39.950000000000003" customHeight="1" thickTop="1" thickBot="1">
      <c r="A379" s="9" t="s">
        <v>1557</v>
      </c>
      <c r="B379" s="108"/>
      <c r="C379" s="109"/>
      <c r="F379" s="16" t="str">
        <f t="shared" si="83"/>
        <v>★</v>
      </c>
      <c r="G379" s="20" t="s">
        <v>471</v>
      </c>
      <c r="H379" s="22" t="str">
        <f t="shared" si="84"/>
        <v/>
      </c>
      <c r="J379" s="121"/>
      <c r="K379" s="122"/>
      <c r="L379" s="23" t="str">
        <f t="shared" si="80"/>
        <v/>
      </c>
    </row>
    <row r="380" spans="1:12" ht="39.950000000000003" customHeight="1" thickTop="1" thickBot="1">
      <c r="A380" s="9" t="s">
        <v>1558</v>
      </c>
      <c r="B380" s="108"/>
      <c r="C380" s="109"/>
      <c r="F380" s="16" t="str">
        <f t="shared" si="83"/>
        <v>★</v>
      </c>
      <c r="G380" s="20" t="s">
        <v>472</v>
      </c>
      <c r="H380" s="22" t="str">
        <f t="shared" si="84"/>
        <v/>
      </c>
      <c r="J380" s="121"/>
      <c r="K380" s="122"/>
      <c r="L380" s="23" t="str">
        <f t="shared" si="80"/>
        <v/>
      </c>
    </row>
    <row r="381" spans="1:12" ht="24.95" customHeight="1" thickTop="1" thickBot="1">
      <c r="A381" s="1" t="s">
        <v>1560</v>
      </c>
      <c r="B381" s="102"/>
      <c r="C381" s="103"/>
      <c r="F381" s="16" t="str">
        <f t="shared" si="83"/>
        <v>★</v>
      </c>
      <c r="G381" s="20" t="s">
        <v>473</v>
      </c>
      <c r="H381" s="22" t="str">
        <f t="shared" si="84"/>
        <v/>
      </c>
      <c r="J381" s="121"/>
      <c r="K381" s="122"/>
      <c r="L381" s="23" t="str">
        <f t="shared" si="80"/>
        <v/>
      </c>
    </row>
    <row r="382" spans="1:12" ht="24.95" customHeight="1" thickTop="1" thickBot="1">
      <c r="A382" s="1" t="s">
        <v>1561</v>
      </c>
      <c r="B382" s="102"/>
      <c r="C382" s="103"/>
      <c r="F382" s="16" t="str">
        <f t="shared" si="83"/>
        <v>★</v>
      </c>
      <c r="G382" s="20" t="s">
        <v>474</v>
      </c>
      <c r="H382" s="22" t="str">
        <f t="shared" si="84"/>
        <v/>
      </c>
      <c r="J382" s="121"/>
      <c r="K382" s="122"/>
      <c r="L382" s="23" t="str">
        <f t="shared" si="80"/>
        <v/>
      </c>
    </row>
    <row r="383" spans="1:12" ht="24.95" customHeight="1" thickTop="1" thickBot="1">
      <c r="A383" s="1" t="s">
        <v>1562</v>
      </c>
      <c r="B383" s="102"/>
      <c r="C383" s="103"/>
      <c r="F383" s="16" t="str">
        <f t="shared" si="83"/>
        <v>★</v>
      </c>
      <c r="G383" s="20" t="s">
        <v>475</v>
      </c>
      <c r="H383" s="22" t="str">
        <f t="shared" si="84"/>
        <v/>
      </c>
      <c r="J383" s="121"/>
      <c r="K383" s="122"/>
      <c r="L383" s="23" t="str">
        <f t="shared" si="80"/>
        <v/>
      </c>
    </row>
    <row r="384" spans="1:12" ht="24.95" customHeight="1" thickTop="1" thickBot="1">
      <c r="A384" s="1" t="s">
        <v>1563</v>
      </c>
      <c r="B384" s="102"/>
      <c r="C384" s="103"/>
      <c r="F384" s="16" t="str">
        <f t="shared" si="83"/>
        <v>★</v>
      </c>
      <c r="G384" s="20" t="s">
        <v>476</v>
      </c>
      <c r="H384" s="22" t="str">
        <f t="shared" si="84"/>
        <v/>
      </c>
      <c r="J384" s="121"/>
      <c r="K384" s="122"/>
      <c r="L384" s="23" t="str">
        <f t="shared" si="80"/>
        <v/>
      </c>
    </row>
    <row r="385" spans="1:12" ht="20.100000000000001" customHeight="1" thickTop="1" thickBot="1">
      <c r="A385" t="s">
        <v>68</v>
      </c>
      <c r="B385" s="102"/>
      <c r="C385" s="103"/>
      <c r="F385" s="16" t="str">
        <f t="shared" si="83"/>
        <v>★</v>
      </c>
      <c r="G385" s="20" t="s">
        <v>477</v>
      </c>
      <c r="H385" s="22" t="str">
        <f t="shared" si="84"/>
        <v/>
      </c>
      <c r="J385" s="121"/>
      <c r="K385" s="122"/>
      <c r="L385" s="23" t="str">
        <f t="shared" si="80"/>
        <v/>
      </c>
    </row>
    <row r="386" spans="1:12" ht="20.100000000000001" customHeight="1" thickTop="1" thickBot="1">
      <c r="A386" t="s">
        <v>69</v>
      </c>
      <c r="B386" s="102"/>
      <c r="C386" s="103"/>
      <c r="F386" s="16" t="str">
        <f t="shared" si="83"/>
        <v>★</v>
      </c>
      <c r="G386" s="20" t="s">
        <v>478</v>
      </c>
      <c r="H386" s="22" t="str">
        <f t="shared" si="84"/>
        <v/>
      </c>
      <c r="J386" s="121"/>
      <c r="K386" s="122"/>
      <c r="L386" s="23" t="str">
        <f t="shared" si="80"/>
        <v/>
      </c>
    </row>
    <row r="387" spans="1:12" ht="24.95" customHeight="1" thickTop="1" thickBot="1">
      <c r="A387" s="1" t="s">
        <v>1559</v>
      </c>
      <c r="B387" s="104"/>
      <c r="C387" s="105"/>
      <c r="F387" s="16" t="str">
        <f t="shared" si="83"/>
        <v>★</v>
      </c>
      <c r="G387" s="20" t="s">
        <v>479</v>
      </c>
      <c r="H387" s="22" t="str">
        <f t="shared" si="84"/>
        <v/>
      </c>
      <c r="J387" s="121"/>
      <c r="K387" s="122"/>
      <c r="L387" s="23" t="str">
        <f t="shared" si="80"/>
        <v/>
      </c>
    </row>
    <row r="388" spans="1:12" ht="24.95" customHeight="1" thickTop="1" thickBot="1">
      <c r="A388" s="1" t="s">
        <v>1694</v>
      </c>
      <c r="B388" s="112"/>
      <c r="C388" s="113"/>
      <c r="F388" s="16" t="str">
        <f t="shared" si="83"/>
        <v>★</v>
      </c>
      <c r="G388" s="20" t="s">
        <v>480</v>
      </c>
      <c r="H388" s="22" t="str">
        <f t="shared" si="84"/>
        <v/>
      </c>
      <c r="J388" s="121"/>
      <c r="K388" s="122"/>
      <c r="L388" s="23" t="str">
        <f t="shared" ref="L388:L451" si="85">IFERROR(IF(F388=J388,"",IF(AND(F388="★",J388=""),"",IF(VALUE(F388)=VALUE(J388),"","●"))),"●")</f>
        <v/>
      </c>
    </row>
    <row r="389" spans="1:12" ht="24.95" customHeight="1" thickTop="1">
      <c r="A389" s="1" t="s">
        <v>1693</v>
      </c>
      <c r="B389" s="110"/>
      <c r="C389" s="111"/>
      <c r="F389" s="16" t="str">
        <f t="shared" si="83"/>
        <v>★</v>
      </c>
      <c r="G389" s="20" t="s">
        <v>1465</v>
      </c>
      <c r="H389" s="22" t="str">
        <f t="shared" si="84"/>
        <v/>
      </c>
      <c r="J389" s="121"/>
      <c r="K389" s="122"/>
      <c r="L389" s="23" t="str">
        <f t="shared" si="85"/>
        <v/>
      </c>
    </row>
    <row r="390" spans="1:12" ht="20.100000000000001" customHeight="1">
      <c r="A390" s="60" t="s">
        <v>1632</v>
      </c>
      <c r="B390" s="7"/>
      <c r="C390" s="12" t="s">
        <v>1629</v>
      </c>
      <c r="E390" s="17" t="b">
        <v>0</v>
      </c>
      <c r="F390" s="19" t="str">
        <f>IF(E390=TRUE,1,"★")</f>
        <v>★</v>
      </c>
      <c r="G390" s="20" t="s">
        <v>1645</v>
      </c>
      <c r="H390" s="22" t="str">
        <f t="shared" si="84"/>
        <v/>
      </c>
      <c r="J390" s="121"/>
      <c r="K390" s="122"/>
      <c r="L390" s="23" t="str">
        <f t="shared" si="85"/>
        <v/>
      </c>
    </row>
    <row r="391" spans="1:12" ht="20.100000000000001" customHeight="1">
      <c r="B391" s="7"/>
      <c r="C391" s="12" t="s">
        <v>1630</v>
      </c>
      <c r="E391" s="17" t="b">
        <v>0</v>
      </c>
      <c r="F391" s="19" t="str">
        <f>IF(E391=TRUE,1,"★")</f>
        <v>★</v>
      </c>
      <c r="G391" s="20" t="s">
        <v>1646</v>
      </c>
      <c r="H391" s="22" t="str">
        <f t="shared" si="84"/>
        <v/>
      </c>
      <c r="J391" s="121"/>
      <c r="K391" s="122"/>
      <c r="L391" s="23" t="str">
        <f t="shared" si="85"/>
        <v/>
      </c>
    </row>
    <row r="392" spans="1:12" ht="20.100000000000001" customHeight="1" thickBot="1">
      <c r="B392" s="5"/>
      <c r="C392" s="11" t="s">
        <v>1631</v>
      </c>
      <c r="E392" s="17" t="b">
        <v>0</v>
      </c>
      <c r="F392" s="19" t="str">
        <f>IF(E392=TRUE,1,"★")</f>
        <v>★</v>
      </c>
      <c r="G392" s="20" t="s">
        <v>1647</v>
      </c>
      <c r="H392" s="22" t="str">
        <f t="shared" si="84"/>
        <v/>
      </c>
      <c r="J392" s="121"/>
      <c r="K392" s="122"/>
      <c r="L392" s="23" t="str">
        <f t="shared" si="85"/>
        <v/>
      </c>
    </row>
    <row r="393" spans="1:12" ht="20.100000000000001" customHeight="1" thickTop="1">
      <c r="A393" t="s">
        <v>70</v>
      </c>
      <c r="B393" s="3"/>
      <c r="C393" s="10" t="s">
        <v>71</v>
      </c>
      <c r="E393" s="17" t="b">
        <v>0</v>
      </c>
      <c r="F393" s="19" t="str">
        <f t="shared" ref="F393:F406" si="86">IF(E393=TRUE,1,"★")</f>
        <v>★</v>
      </c>
      <c r="G393" s="20" t="s">
        <v>1505</v>
      </c>
      <c r="H393" s="22" t="str">
        <f t="shared" si="84"/>
        <v/>
      </c>
      <c r="J393" s="121"/>
      <c r="K393" s="122"/>
      <c r="L393" s="23" t="str">
        <f t="shared" si="85"/>
        <v/>
      </c>
    </row>
    <row r="394" spans="1:12" ht="20.100000000000001" customHeight="1" thickBot="1">
      <c r="B394" s="5"/>
      <c r="C394" s="11" t="s">
        <v>72</v>
      </c>
      <c r="E394" s="17" t="b">
        <v>0</v>
      </c>
      <c r="F394" s="19" t="str">
        <f t="shared" si="86"/>
        <v>★</v>
      </c>
      <c r="G394" s="20" t="s">
        <v>1485</v>
      </c>
      <c r="H394" s="22" t="str">
        <f t="shared" si="84"/>
        <v/>
      </c>
      <c r="J394" s="121"/>
      <c r="K394" s="122"/>
      <c r="L394" s="23" t="str">
        <f t="shared" si="85"/>
        <v/>
      </c>
    </row>
    <row r="395" spans="1:12" ht="20.100000000000001" customHeight="1" thickTop="1">
      <c r="A395" t="s">
        <v>73</v>
      </c>
      <c r="B395" s="3"/>
      <c r="C395" s="10" t="s">
        <v>74</v>
      </c>
      <c r="E395" s="17" t="b">
        <v>0</v>
      </c>
      <c r="F395" s="19" t="str">
        <f t="shared" si="86"/>
        <v>★</v>
      </c>
      <c r="G395" s="20" t="s">
        <v>481</v>
      </c>
      <c r="H395" s="22" t="str">
        <f t="shared" si="84"/>
        <v/>
      </c>
      <c r="J395" s="121"/>
      <c r="K395" s="122"/>
      <c r="L395" s="23" t="str">
        <f t="shared" si="85"/>
        <v/>
      </c>
    </row>
    <row r="396" spans="1:12" ht="20.100000000000001" customHeight="1">
      <c r="B396" s="7"/>
      <c r="C396" s="12" t="s">
        <v>75</v>
      </c>
      <c r="E396" s="17" t="b">
        <v>0</v>
      </c>
      <c r="F396" s="19" t="str">
        <f t="shared" si="86"/>
        <v>★</v>
      </c>
      <c r="G396" s="20" t="s">
        <v>482</v>
      </c>
      <c r="H396" s="22" t="str">
        <f t="shared" si="84"/>
        <v/>
      </c>
      <c r="J396" s="121"/>
      <c r="K396" s="122"/>
      <c r="L396" s="23" t="str">
        <f t="shared" si="85"/>
        <v/>
      </c>
    </row>
    <row r="397" spans="1:12" ht="20.100000000000001" customHeight="1" thickBot="1">
      <c r="B397" s="5"/>
      <c r="C397" s="11" t="s">
        <v>76</v>
      </c>
      <c r="E397" s="17" t="b">
        <v>0</v>
      </c>
      <c r="F397" s="19" t="str">
        <f t="shared" si="86"/>
        <v>★</v>
      </c>
      <c r="G397" s="20" t="s">
        <v>483</v>
      </c>
      <c r="H397" s="22" t="str">
        <f t="shared" si="84"/>
        <v/>
      </c>
      <c r="J397" s="121"/>
      <c r="K397" s="122"/>
      <c r="L397" s="23" t="str">
        <f t="shared" si="85"/>
        <v/>
      </c>
    </row>
    <row r="398" spans="1:12" ht="20.100000000000001" customHeight="1" thickTop="1">
      <c r="A398" t="s">
        <v>81</v>
      </c>
      <c r="B398" s="3"/>
      <c r="C398" s="4" t="s">
        <v>82</v>
      </c>
      <c r="E398" s="17" t="b">
        <v>0</v>
      </c>
      <c r="F398" s="19" t="str">
        <f t="shared" si="86"/>
        <v>★</v>
      </c>
      <c r="G398" s="20" t="s">
        <v>484</v>
      </c>
      <c r="H398" s="22" t="str">
        <f t="shared" si="84"/>
        <v/>
      </c>
      <c r="J398" s="121"/>
      <c r="K398" s="122"/>
      <c r="L398" s="23" t="str">
        <f t="shared" si="85"/>
        <v/>
      </c>
    </row>
    <row r="399" spans="1:12" ht="20.100000000000001" customHeight="1">
      <c r="B399" s="7"/>
      <c r="C399" s="8" t="s">
        <v>83</v>
      </c>
      <c r="E399" s="17" t="b">
        <v>0</v>
      </c>
      <c r="F399" s="19" t="str">
        <f t="shared" si="86"/>
        <v>★</v>
      </c>
      <c r="G399" s="20" t="s">
        <v>485</v>
      </c>
      <c r="H399" s="22" t="str">
        <f t="shared" si="84"/>
        <v/>
      </c>
      <c r="J399" s="121"/>
      <c r="K399" s="122"/>
      <c r="L399" s="23" t="str">
        <f t="shared" si="85"/>
        <v/>
      </c>
    </row>
    <row r="400" spans="1:12" ht="20.100000000000001" customHeight="1">
      <c r="B400" s="7"/>
      <c r="C400" s="8" t="s">
        <v>84</v>
      </c>
      <c r="E400" s="17" t="b">
        <v>0</v>
      </c>
      <c r="F400" s="19" t="str">
        <f t="shared" si="86"/>
        <v>★</v>
      </c>
      <c r="G400" s="20" t="s">
        <v>486</v>
      </c>
      <c r="H400" s="22" t="str">
        <f t="shared" si="84"/>
        <v/>
      </c>
      <c r="J400" s="121"/>
      <c r="K400" s="122"/>
      <c r="L400" s="23" t="str">
        <f t="shared" si="85"/>
        <v/>
      </c>
    </row>
    <row r="401" spans="1:12" ht="20.100000000000001" customHeight="1">
      <c r="B401" s="7"/>
      <c r="C401" s="8" t="s">
        <v>85</v>
      </c>
      <c r="E401" s="17" t="b">
        <v>0</v>
      </c>
      <c r="F401" s="19" t="str">
        <f t="shared" si="86"/>
        <v>★</v>
      </c>
      <c r="G401" s="20" t="s">
        <v>487</v>
      </c>
      <c r="H401" s="22" t="str">
        <f t="shared" si="84"/>
        <v/>
      </c>
      <c r="J401" s="121"/>
      <c r="K401" s="122"/>
      <c r="L401" s="23" t="str">
        <f t="shared" si="85"/>
        <v/>
      </c>
    </row>
    <row r="402" spans="1:12" ht="20.100000000000001" customHeight="1">
      <c r="B402" s="7"/>
      <c r="C402" s="8" t="s">
        <v>86</v>
      </c>
      <c r="E402" s="17" t="b">
        <v>0</v>
      </c>
      <c r="F402" s="19" t="str">
        <f t="shared" si="86"/>
        <v>★</v>
      </c>
      <c r="G402" s="20" t="s">
        <v>488</v>
      </c>
      <c r="H402" s="22" t="str">
        <f t="shared" si="84"/>
        <v/>
      </c>
      <c r="J402" s="121"/>
      <c r="K402" s="122"/>
      <c r="L402" s="23" t="str">
        <f t="shared" si="85"/>
        <v/>
      </c>
    </row>
    <row r="403" spans="1:12" ht="20.100000000000001" customHeight="1">
      <c r="B403" s="7"/>
      <c r="C403" s="8" t="s">
        <v>87</v>
      </c>
      <c r="E403" s="17" t="b">
        <v>0</v>
      </c>
      <c r="F403" s="19" t="str">
        <f t="shared" si="86"/>
        <v>★</v>
      </c>
      <c r="G403" s="20" t="s">
        <v>489</v>
      </c>
      <c r="H403" s="22" t="str">
        <f t="shared" si="84"/>
        <v/>
      </c>
      <c r="J403" s="121"/>
      <c r="K403" s="122"/>
      <c r="L403" s="23" t="str">
        <f t="shared" si="85"/>
        <v/>
      </c>
    </row>
    <row r="404" spans="1:12" ht="20.100000000000001" customHeight="1">
      <c r="B404" s="7"/>
      <c r="C404" s="8" t="s">
        <v>88</v>
      </c>
      <c r="E404" s="17" t="b">
        <v>0</v>
      </c>
      <c r="F404" s="19" t="str">
        <f t="shared" si="86"/>
        <v>★</v>
      </c>
      <c r="G404" s="20" t="s">
        <v>490</v>
      </c>
      <c r="H404" s="22" t="str">
        <f t="shared" si="84"/>
        <v/>
      </c>
      <c r="J404" s="121"/>
      <c r="K404" s="122"/>
      <c r="L404" s="23" t="str">
        <f t="shared" si="85"/>
        <v/>
      </c>
    </row>
    <row r="405" spans="1:12" ht="20.100000000000001" customHeight="1">
      <c r="B405" s="7"/>
      <c r="C405" s="8" t="s">
        <v>89</v>
      </c>
      <c r="E405" s="17" t="b">
        <v>0</v>
      </c>
      <c r="F405" s="19" t="str">
        <f t="shared" si="86"/>
        <v>★</v>
      </c>
      <c r="G405" s="20" t="s">
        <v>491</v>
      </c>
      <c r="H405" s="22" t="str">
        <f t="shared" ref="H405:H436" si="87">IF(COUNTIFS(G:G,G405)=1,"","■")</f>
        <v/>
      </c>
      <c r="J405" s="121"/>
      <c r="K405" s="122"/>
      <c r="L405" s="23" t="str">
        <f t="shared" si="85"/>
        <v/>
      </c>
    </row>
    <row r="406" spans="1:12" ht="20.100000000000001" customHeight="1">
      <c r="B406" s="7"/>
      <c r="C406" s="8" t="s">
        <v>53</v>
      </c>
      <c r="E406" s="17" t="b">
        <v>0</v>
      </c>
      <c r="F406" s="19" t="str">
        <f t="shared" si="86"/>
        <v>★</v>
      </c>
      <c r="G406" s="20" t="s">
        <v>492</v>
      </c>
      <c r="H406" s="22" t="str">
        <f t="shared" si="87"/>
        <v/>
      </c>
      <c r="J406" s="121"/>
      <c r="K406" s="122"/>
      <c r="L406" s="23" t="str">
        <f t="shared" si="85"/>
        <v/>
      </c>
    </row>
    <row r="407" spans="1:12" ht="39.950000000000003" customHeight="1" thickBot="1">
      <c r="B407" s="106"/>
      <c r="C407" s="107"/>
      <c r="F407" s="16" t="str">
        <f>IF(B407="","★",B407)</f>
        <v>★</v>
      </c>
      <c r="G407" s="20" t="s">
        <v>493</v>
      </c>
      <c r="H407" s="22" t="str">
        <f t="shared" si="87"/>
        <v/>
      </c>
      <c r="J407" s="121"/>
      <c r="K407" s="122"/>
      <c r="L407" s="23" t="str">
        <f t="shared" si="85"/>
        <v/>
      </c>
    </row>
    <row r="408" spans="1:12" ht="20.100000000000001" customHeight="1" thickTop="1">
      <c r="A408" t="s">
        <v>90</v>
      </c>
      <c r="B408" s="3"/>
      <c r="C408" s="4" t="s">
        <v>91</v>
      </c>
      <c r="E408" s="17" t="b">
        <v>0</v>
      </c>
      <c r="F408" s="19" t="str">
        <f>IF(E408=TRUE,1,"★")</f>
        <v>★</v>
      </c>
      <c r="G408" s="20" t="s">
        <v>494</v>
      </c>
      <c r="H408" s="22" t="str">
        <f t="shared" si="87"/>
        <v/>
      </c>
      <c r="J408" s="121"/>
      <c r="K408" s="122"/>
      <c r="L408" s="23" t="str">
        <f t="shared" si="85"/>
        <v/>
      </c>
    </row>
    <row r="409" spans="1:12" ht="20.100000000000001" customHeight="1" thickBot="1">
      <c r="B409" s="7"/>
      <c r="C409" s="8" t="s">
        <v>92</v>
      </c>
      <c r="E409" s="17" t="b">
        <v>0</v>
      </c>
      <c r="F409" s="19" t="str">
        <f>IF(E409=TRUE,1,"★")</f>
        <v>★</v>
      </c>
      <c r="G409" s="20" t="s">
        <v>495</v>
      </c>
      <c r="H409" s="22" t="str">
        <f t="shared" si="87"/>
        <v/>
      </c>
      <c r="J409" s="121"/>
      <c r="K409" s="122"/>
      <c r="L409" s="23" t="str">
        <f t="shared" si="85"/>
        <v/>
      </c>
    </row>
    <row r="410" spans="1:12" ht="20.100000000000001" customHeight="1" thickTop="1" thickBot="1">
      <c r="A410" t="s">
        <v>93</v>
      </c>
      <c r="B410" s="102"/>
      <c r="C410" s="103"/>
      <c r="F410" s="16" t="str">
        <f>IF(B410="","★",B410)</f>
        <v>★</v>
      </c>
      <c r="G410" s="20" t="s">
        <v>496</v>
      </c>
      <c r="H410" s="22" t="str">
        <f t="shared" si="87"/>
        <v/>
      </c>
      <c r="J410" s="121"/>
      <c r="K410" s="122"/>
      <c r="L410" s="23" t="str">
        <f t="shared" si="85"/>
        <v/>
      </c>
    </row>
    <row r="411" spans="1:12" ht="50.1" customHeight="1" thickTop="1" thickBot="1">
      <c r="A411" s="1" t="s">
        <v>94</v>
      </c>
      <c r="B411" s="108"/>
      <c r="C411" s="109"/>
      <c r="F411" s="16" t="str">
        <f>IF(B411="","★",B411)</f>
        <v>★</v>
      </c>
      <c r="G411" s="20" t="s">
        <v>497</v>
      </c>
      <c r="H411" s="22" t="str">
        <f t="shared" si="87"/>
        <v/>
      </c>
      <c r="J411" s="121"/>
      <c r="K411" s="122"/>
      <c r="L411" s="23" t="str">
        <f t="shared" si="85"/>
        <v/>
      </c>
    </row>
    <row r="412" spans="1:12" ht="60" customHeight="1" thickTop="1" thickBot="1">
      <c r="A412" s="1" t="s">
        <v>95</v>
      </c>
      <c r="B412" s="108"/>
      <c r="C412" s="109"/>
      <c r="F412" s="16" t="str">
        <f>IF(B412="","★",B412)</f>
        <v>★</v>
      </c>
      <c r="G412" s="20" t="s">
        <v>498</v>
      </c>
      <c r="H412" s="22" t="str">
        <f t="shared" si="87"/>
        <v/>
      </c>
      <c r="J412" s="121"/>
      <c r="K412" s="122"/>
      <c r="L412" s="23" t="str">
        <f t="shared" si="85"/>
        <v/>
      </c>
    </row>
    <row r="413" spans="1:12" ht="20.100000000000001" customHeight="1" thickTop="1">
      <c r="A413" t="s">
        <v>96</v>
      </c>
      <c r="B413" s="3"/>
      <c r="C413" s="4" t="s">
        <v>99</v>
      </c>
      <c r="E413" s="17" t="b">
        <v>0</v>
      </c>
      <c r="F413" s="19" t="str">
        <f t="shared" ref="F413:F439" si="88">IF(E413=TRUE,1,"★")</f>
        <v>★</v>
      </c>
      <c r="G413" s="20" t="s">
        <v>499</v>
      </c>
      <c r="H413" s="22" t="str">
        <f t="shared" si="87"/>
        <v/>
      </c>
      <c r="J413" s="121"/>
      <c r="K413" s="122"/>
      <c r="L413" s="23" t="str">
        <f t="shared" si="85"/>
        <v/>
      </c>
    </row>
    <row r="414" spans="1:12" ht="20.100000000000001" customHeight="1">
      <c r="A414" t="s">
        <v>97</v>
      </c>
      <c r="B414" s="7"/>
      <c r="C414" s="8" t="s">
        <v>100</v>
      </c>
      <c r="E414" s="17" t="b">
        <v>0</v>
      </c>
      <c r="F414" s="19" t="str">
        <f t="shared" si="88"/>
        <v>★</v>
      </c>
      <c r="G414" s="20" t="s">
        <v>500</v>
      </c>
      <c r="H414" s="22" t="str">
        <f t="shared" si="87"/>
        <v/>
      </c>
      <c r="J414" s="121"/>
      <c r="K414" s="122"/>
      <c r="L414" s="23" t="str">
        <f t="shared" si="85"/>
        <v/>
      </c>
    </row>
    <row r="415" spans="1:12" ht="20.100000000000001" customHeight="1">
      <c r="A415" s="14" t="s">
        <v>98</v>
      </c>
      <c r="B415" s="7"/>
      <c r="C415" s="8" t="s">
        <v>101</v>
      </c>
      <c r="E415" s="17" t="b">
        <v>0</v>
      </c>
      <c r="F415" s="19" t="str">
        <f t="shared" si="88"/>
        <v>★</v>
      </c>
      <c r="G415" s="20" t="s">
        <v>501</v>
      </c>
      <c r="H415" s="22" t="str">
        <f t="shared" si="87"/>
        <v/>
      </c>
      <c r="J415" s="121"/>
      <c r="K415" s="122"/>
      <c r="L415" s="23" t="str">
        <f t="shared" si="85"/>
        <v/>
      </c>
    </row>
    <row r="416" spans="1:12" ht="20.100000000000001" customHeight="1">
      <c r="A416" s="15" t="s">
        <v>105</v>
      </c>
      <c r="B416" s="7"/>
      <c r="C416" s="8" t="s">
        <v>102</v>
      </c>
      <c r="E416" s="17" t="b">
        <v>0</v>
      </c>
      <c r="F416" s="19" t="str">
        <f t="shared" si="88"/>
        <v>★</v>
      </c>
      <c r="G416" s="20" t="s">
        <v>502</v>
      </c>
      <c r="H416" s="22" t="str">
        <f t="shared" si="87"/>
        <v/>
      </c>
      <c r="J416" s="121"/>
      <c r="K416" s="122"/>
      <c r="L416" s="23" t="str">
        <f t="shared" si="85"/>
        <v/>
      </c>
    </row>
    <row r="417" spans="1:12" ht="20.100000000000001" customHeight="1">
      <c r="B417" s="7"/>
      <c r="C417" s="8" t="s">
        <v>103</v>
      </c>
      <c r="E417" s="17" t="b">
        <v>0</v>
      </c>
      <c r="F417" s="19" t="str">
        <f t="shared" si="88"/>
        <v>★</v>
      </c>
      <c r="G417" s="20" t="s">
        <v>503</v>
      </c>
      <c r="H417" s="22" t="str">
        <f t="shared" si="87"/>
        <v/>
      </c>
      <c r="J417" s="121"/>
      <c r="K417" s="122"/>
      <c r="L417" s="23" t="str">
        <f t="shared" si="85"/>
        <v/>
      </c>
    </row>
    <row r="418" spans="1:12" ht="20.100000000000001" customHeight="1">
      <c r="B418" s="7"/>
      <c r="C418" s="8" t="s">
        <v>104</v>
      </c>
      <c r="E418" s="17" t="b">
        <v>0</v>
      </c>
      <c r="F418" s="19" t="str">
        <f t="shared" si="88"/>
        <v>★</v>
      </c>
      <c r="G418" s="20" t="s">
        <v>504</v>
      </c>
      <c r="H418" s="22" t="str">
        <f t="shared" si="87"/>
        <v/>
      </c>
      <c r="J418" s="121"/>
      <c r="K418" s="122"/>
      <c r="L418" s="23" t="str">
        <f t="shared" si="85"/>
        <v/>
      </c>
    </row>
    <row r="419" spans="1:12" ht="20.100000000000001" customHeight="1" thickBot="1">
      <c r="B419" s="5"/>
      <c r="C419" s="6" t="s">
        <v>107</v>
      </c>
      <c r="E419" s="17" t="b">
        <v>0</v>
      </c>
      <c r="F419" s="19" t="str">
        <f t="shared" si="88"/>
        <v>★</v>
      </c>
      <c r="G419" s="20" t="s">
        <v>505</v>
      </c>
      <c r="H419" s="22" t="str">
        <f t="shared" si="87"/>
        <v/>
      </c>
      <c r="J419" s="121"/>
      <c r="K419" s="122"/>
      <c r="L419" s="23" t="str">
        <f t="shared" si="85"/>
        <v/>
      </c>
    </row>
    <row r="420" spans="1:12" ht="20.100000000000001" customHeight="1" thickTop="1">
      <c r="A420" s="15" t="s">
        <v>106</v>
      </c>
      <c r="B420" s="3"/>
      <c r="C420" s="4" t="s">
        <v>108</v>
      </c>
      <c r="E420" s="17" t="b">
        <v>0</v>
      </c>
      <c r="F420" s="19" t="str">
        <f t="shared" si="88"/>
        <v>★</v>
      </c>
      <c r="G420" s="20" t="s">
        <v>506</v>
      </c>
      <c r="H420" s="22" t="str">
        <f t="shared" si="87"/>
        <v/>
      </c>
      <c r="J420" s="121"/>
      <c r="K420" s="122"/>
      <c r="L420" s="23" t="str">
        <f t="shared" si="85"/>
        <v/>
      </c>
    </row>
    <row r="421" spans="1:12" ht="20.100000000000001" customHeight="1">
      <c r="B421" s="7"/>
      <c r="C421" s="8" t="s">
        <v>109</v>
      </c>
      <c r="E421" s="17" t="b">
        <v>0</v>
      </c>
      <c r="F421" s="19" t="str">
        <f t="shared" si="88"/>
        <v>★</v>
      </c>
      <c r="G421" s="20" t="s">
        <v>507</v>
      </c>
      <c r="H421" s="22" t="str">
        <f t="shared" si="87"/>
        <v/>
      </c>
      <c r="J421" s="121"/>
      <c r="K421" s="122"/>
      <c r="L421" s="23" t="str">
        <f t="shared" si="85"/>
        <v/>
      </c>
    </row>
    <row r="422" spans="1:12" ht="20.100000000000001" customHeight="1">
      <c r="B422" s="7"/>
      <c r="C422" s="8" t="s">
        <v>110</v>
      </c>
      <c r="E422" s="17" t="b">
        <v>0</v>
      </c>
      <c r="F422" s="19" t="str">
        <f t="shared" si="88"/>
        <v>★</v>
      </c>
      <c r="G422" s="20" t="s">
        <v>508</v>
      </c>
      <c r="H422" s="22" t="str">
        <f t="shared" si="87"/>
        <v/>
      </c>
      <c r="J422" s="121"/>
      <c r="K422" s="122"/>
      <c r="L422" s="23" t="str">
        <f t="shared" si="85"/>
        <v/>
      </c>
    </row>
    <row r="423" spans="1:12" ht="20.100000000000001" customHeight="1">
      <c r="B423" s="7"/>
      <c r="C423" s="8" t="s">
        <v>111</v>
      </c>
      <c r="E423" s="17" t="b">
        <v>0</v>
      </c>
      <c r="F423" s="19" t="str">
        <f t="shared" si="88"/>
        <v>★</v>
      </c>
      <c r="G423" s="20" t="s">
        <v>509</v>
      </c>
      <c r="H423" s="22" t="str">
        <f t="shared" si="87"/>
        <v/>
      </c>
      <c r="J423" s="121"/>
      <c r="K423" s="122"/>
      <c r="L423" s="23" t="str">
        <f t="shared" si="85"/>
        <v/>
      </c>
    </row>
    <row r="424" spans="1:12" ht="20.100000000000001" customHeight="1">
      <c r="B424" s="7"/>
      <c r="C424" s="8" t="s">
        <v>112</v>
      </c>
      <c r="E424" s="17" t="b">
        <v>0</v>
      </c>
      <c r="F424" s="19" t="str">
        <f t="shared" si="88"/>
        <v>★</v>
      </c>
      <c r="G424" s="20" t="s">
        <v>510</v>
      </c>
      <c r="H424" s="22" t="str">
        <f t="shared" si="87"/>
        <v/>
      </c>
      <c r="J424" s="121"/>
      <c r="K424" s="122"/>
      <c r="L424" s="23" t="str">
        <f t="shared" si="85"/>
        <v/>
      </c>
    </row>
    <row r="425" spans="1:12" ht="20.100000000000001" customHeight="1">
      <c r="B425" s="7"/>
      <c r="C425" s="8" t="s">
        <v>113</v>
      </c>
      <c r="E425" s="17" t="b">
        <v>0</v>
      </c>
      <c r="F425" s="19" t="str">
        <f t="shared" si="88"/>
        <v>★</v>
      </c>
      <c r="G425" s="20" t="s">
        <v>511</v>
      </c>
      <c r="H425" s="22" t="str">
        <f t="shared" si="87"/>
        <v/>
      </c>
      <c r="J425" s="121"/>
      <c r="K425" s="122"/>
      <c r="L425" s="23" t="str">
        <f t="shared" si="85"/>
        <v/>
      </c>
    </row>
    <row r="426" spans="1:12" ht="20.100000000000001" customHeight="1">
      <c r="B426" s="7"/>
      <c r="C426" s="8" t="s">
        <v>114</v>
      </c>
      <c r="E426" s="17" t="b">
        <v>0</v>
      </c>
      <c r="F426" s="19" t="str">
        <f t="shared" si="88"/>
        <v>★</v>
      </c>
      <c r="G426" s="20" t="s">
        <v>512</v>
      </c>
      <c r="H426" s="22" t="str">
        <f t="shared" si="87"/>
        <v/>
      </c>
      <c r="J426" s="121"/>
      <c r="K426" s="122"/>
      <c r="L426" s="23" t="str">
        <f t="shared" si="85"/>
        <v/>
      </c>
    </row>
    <row r="427" spans="1:12" ht="20.100000000000001" customHeight="1">
      <c r="B427" s="7"/>
      <c r="C427" s="8" t="s">
        <v>115</v>
      </c>
      <c r="E427" s="17" t="b">
        <v>0</v>
      </c>
      <c r="F427" s="19" t="str">
        <f t="shared" si="88"/>
        <v>★</v>
      </c>
      <c r="G427" s="20" t="s">
        <v>513</v>
      </c>
      <c r="H427" s="22" t="str">
        <f t="shared" si="87"/>
        <v/>
      </c>
      <c r="J427" s="121"/>
      <c r="K427" s="122"/>
      <c r="L427" s="23" t="str">
        <f t="shared" si="85"/>
        <v/>
      </c>
    </row>
    <row r="428" spans="1:12" ht="20.100000000000001" customHeight="1">
      <c r="B428" s="7"/>
      <c r="C428" s="8" t="s">
        <v>116</v>
      </c>
      <c r="E428" s="17" t="b">
        <v>0</v>
      </c>
      <c r="F428" s="19" t="str">
        <f t="shared" si="88"/>
        <v>★</v>
      </c>
      <c r="G428" s="20" t="s">
        <v>514</v>
      </c>
      <c r="H428" s="22" t="str">
        <f t="shared" si="87"/>
        <v/>
      </c>
      <c r="J428" s="121"/>
      <c r="K428" s="122"/>
      <c r="L428" s="23" t="str">
        <f t="shared" si="85"/>
        <v/>
      </c>
    </row>
    <row r="429" spans="1:12" ht="20.100000000000001" customHeight="1">
      <c r="B429" s="7"/>
      <c r="C429" s="8" t="s">
        <v>117</v>
      </c>
      <c r="E429" s="17" t="b">
        <v>0</v>
      </c>
      <c r="F429" s="19" t="str">
        <f t="shared" si="88"/>
        <v>★</v>
      </c>
      <c r="G429" s="20" t="s">
        <v>515</v>
      </c>
      <c r="H429" s="22" t="str">
        <f t="shared" si="87"/>
        <v/>
      </c>
      <c r="J429" s="121"/>
      <c r="K429" s="122"/>
      <c r="L429" s="23" t="str">
        <f t="shared" si="85"/>
        <v/>
      </c>
    </row>
    <row r="430" spans="1:12" ht="20.100000000000001" customHeight="1">
      <c r="B430" s="7"/>
      <c r="C430" s="8" t="s">
        <v>118</v>
      </c>
      <c r="E430" s="17" t="b">
        <v>0</v>
      </c>
      <c r="F430" s="19" t="str">
        <f t="shared" si="88"/>
        <v>★</v>
      </c>
      <c r="G430" s="20" t="s">
        <v>516</v>
      </c>
      <c r="H430" s="22" t="str">
        <f t="shared" si="87"/>
        <v/>
      </c>
      <c r="J430" s="121"/>
      <c r="K430" s="122"/>
      <c r="L430" s="23" t="str">
        <f t="shared" si="85"/>
        <v/>
      </c>
    </row>
    <row r="431" spans="1:12" ht="20.100000000000001" customHeight="1">
      <c r="B431" s="7"/>
      <c r="C431" s="8" t="s">
        <v>119</v>
      </c>
      <c r="E431" s="17" t="b">
        <v>0</v>
      </c>
      <c r="F431" s="19" t="str">
        <f t="shared" si="88"/>
        <v>★</v>
      </c>
      <c r="G431" s="20" t="s">
        <v>517</v>
      </c>
      <c r="H431" s="22" t="str">
        <f t="shared" si="87"/>
        <v/>
      </c>
      <c r="J431" s="121"/>
      <c r="K431" s="122"/>
      <c r="L431" s="23" t="str">
        <f t="shared" si="85"/>
        <v/>
      </c>
    </row>
    <row r="432" spans="1:12" ht="20.100000000000001" customHeight="1">
      <c r="B432" s="7"/>
      <c r="C432" s="8" t="s">
        <v>120</v>
      </c>
      <c r="E432" s="17" t="b">
        <v>0</v>
      </c>
      <c r="F432" s="19" t="str">
        <f t="shared" si="88"/>
        <v>★</v>
      </c>
      <c r="G432" s="20" t="s">
        <v>518</v>
      </c>
      <c r="H432" s="22" t="str">
        <f t="shared" si="87"/>
        <v/>
      </c>
      <c r="J432" s="121"/>
      <c r="K432" s="122"/>
      <c r="L432" s="23" t="str">
        <f t="shared" si="85"/>
        <v/>
      </c>
    </row>
    <row r="433" spans="1:12" ht="20.100000000000001" customHeight="1">
      <c r="B433" s="7"/>
      <c r="C433" s="8" t="s">
        <v>121</v>
      </c>
      <c r="E433" s="17" t="b">
        <v>0</v>
      </c>
      <c r="F433" s="19" t="str">
        <f t="shared" si="88"/>
        <v>★</v>
      </c>
      <c r="G433" s="20" t="s">
        <v>519</v>
      </c>
      <c r="H433" s="22" t="str">
        <f t="shared" si="87"/>
        <v/>
      </c>
      <c r="J433" s="121"/>
      <c r="K433" s="122"/>
      <c r="L433" s="23" t="str">
        <f t="shared" si="85"/>
        <v/>
      </c>
    </row>
    <row r="434" spans="1:12" ht="20.100000000000001" customHeight="1">
      <c r="B434" s="7"/>
      <c r="C434" s="8" t="s">
        <v>122</v>
      </c>
      <c r="E434" s="17" t="b">
        <v>0</v>
      </c>
      <c r="F434" s="19" t="str">
        <f t="shared" si="88"/>
        <v>★</v>
      </c>
      <c r="G434" s="20" t="s">
        <v>520</v>
      </c>
      <c r="H434" s="22" t="str">
        <f t="shared" si="87"/>
        <v/>
      </c>
      <c r="J434" s="121"/>
      <c r="K434" s="122"/>
      <c r="L434" s="23" t="str">
        <f t="shared" si="85"/>
        <v/>
      </c>
    </row>
    <row r="435" spans="1:12" ht="20.100000000000001" customHeight="1">
      <c r="B435" s="7"/>
      <c r="C435" s="8" t="s">
        <v>123</v>
      </c>
      <c r="E435" s="17" t="b">
        <v>0</v>
      </c>
      <c r="F435" s="19" t="str">
        <f t="shared" si="88"/>
        <v>★</v>
      </c>
      <c r="G435" s="20" t="s">
        <v>521</v>
      </c>
      <c r="H435" s="22" t="str">
        <f t="shared" si="87"/>
        <v/>
      </c>
      <c r="J435" s="121"/>
      <c r="K435" s="122"/>
      <c r="L435" s="23" t="str">
        <f t="shared" si="85"/>
        <v/>
      </c>
    </row>
    <row r="436" spans="1:12" ht="20.100000000000001" customHeight="1">
      <c r="B436" s="7"/>
      <c r="C436" s="8" t="s">
        <v>124</v>
      </c>
      <c r="E436" s="17" t="b">
        <v>0</v>
      </c>
      <c r="F436" s="19" t="str">
        <f t="shared" si="88"/>
        <v>★</v>
      </c>
      <c r="G436" s="20" t="s">
        <v>522</v>
      </c>
      <c r="H436" s="22" t="str">
        <f t="shared" si="87"/>
        <v/>
      </c>
      <c r="J436" s="121"/>
      <c r="K436" s="122"/>
      <c r="L436" s="23" t="str">
        <f t="shared" si="85"/>
        <v/>
      </c>
    </row>
    <row r="437" spans="1:12" ht="20.100000000000001" customHeight="1">
      <c r="B437" s="7"/>
      <c r="C437" s="8" t="s">
        <v>125</v>
      </c>
      <c r="E437" s="17" t="b">
        <v>0</v>
      </c>
      <c r="F437" s="19" t="str">
        <f t="shared" si="88"/>
        <v>★</v>
      </c>
      <c r="G437" s="20" t="s">
        <v>523</v>
      </c>
      <c r="H437" s="22" t="str">
        <f>IF(COUNTIFS(G:G,G437)=1,"","■")</f>
        <v/>
      </c>
      <c r="J437" s="121"/>
      <c r="K437" s="122"/>
      <c r="L437" s="23" t="str">
        <f t="shared" si="85"/>
        <v/>
      </c>
    </row>
    <row r="438" spans="1:12" ht="20.100000000000001" customHeight="1">
      <c r="B438" s="7"/>
      <c r="C438" s="8" t="s">
        <v>126</v>
      </c>
      <c r="E438" s="17" t="b">
        <v>0</v>
      </c>
      <c r="F438" s="19" t="str">
        <f t="shared" si="88"/>
        <v>★</v>
      </c>
      <c r="G438" s="20" t="s">
        <v>524</v>
      </c>
      <c r="H438" s="22" t="str">
        <f>IF(COUNTIFS(G:G,G438)=1,"","■")</f>
        <v/>
      </c>
      <c r="J438" s="121"/>
      <c r="K438" s="122"/>
      <c r="L438" s="23" t="str">
        <f t="shared" si="85"/>
        <v/>
      </c>
    </row>
    <row r="439" spans="1:12" ht="20.100000000000001" customHeight="1" thickBot="1">
      <c r="B439" s="5"/>
      <c r="C439" s="6" t="s">
        <v>127</v>
      </c>
      <c r="E439" s="17" t="b">
        <v>0</v>
      </c>
      <c r="F439" s="19" t="str">
        <f t="shared" si="88"/>
        <v>★</v>
      </c>
      <c r="G439" s="20" t="s">
        <v>525</v>
      </c>
      <c r="H439" s="22" t="str">
        <f>IF(COUNTIFS(G:G,G439)=1,"","■")</f>
        <v/>
      </c>
      <c r="J439" s="121"/>
      <c r="K439" s="122"/>
      <c r="L439" s="23" t="str">
        <f t="shared" si="85"/>
        <v/>
      </c>
    </row>
    <row r="440" spans="1:12" ht="50.1" customHeight="1" thickTop="1" thickBot="1">
      <c r="A440" s="1" t="s">
        <v>128</v>
      </c>
      <c r="B440" s="108"/>
      <c r="C440" s="109"/>
      <c r="F440" s="16" t="str">
        <f>IF(B440="","★",B440)</f>
        <v>★</v>
      </c>
      <c r="G440" s="20" t="s">
        <v>526</v>
      </c>
      <c r="H440" s="22" t="str">
        <f>IF(COUNTIFS(G:G,G440)=1,"","■")</f>
        <v/>
      </c>
      <c r="J440" s="121"/>
      <c r="K440" s="122"/>
      <c r="L440" s="23" t="str">
        <f t="shared" si="85"/>
        <v/>
      </c>
    </row>
    <row r="441" spans="1:12" ht="20.100000000000001" customHeight="1" thickTop="1" thickBot="1">
      <c r="A441" s="114" t="s">
        <v>1886</v>
      </c>
      <c r="B441" s="114"/>
      <c r="C441" s="114"/>
      <c r="J441" s="121"/>
      <c r="K441" s="122"/>
      <c r="L441" s="23" t="str">
        <f t="shared" si="85"/>
        <v/>
      </c>
    </row>
    <row r="442" spans="1:12" ht="20.100000000000001" customHeight="1" thickTop="1" thickBot="1">
      <c r="A442" t="s">
        <v>62</v>
      </c>
      <c r="B442" s="102"/>
      <c r="C442" s="103"/>
      <c r="F442" s="16" t="str">
        <f t="shared" ref="F442:F458" si="89">IF(B442="","★",B442)</f>
        <v>★</v>
      </c>
      <c r="G442" s="20" t="s">
        <v>527</v>
      </c>
      <c r="H442" s="22" t="str">
        <f t="shared" ref="H442:H473" si="90">IF(COUNTIFS(G:G,G442)=1,"","■")</f>
        <v/>
      </c>
      <c r="J442" s="121"/>
      <c r="K442" s="122"/>
      <c r="L442" s="23" t="str">
        <f t="shared" si="85"/>
        <v/>
      </c>
    </row>
    <row r="443" spans="1:12" ht="20.100000000000001" customHeight="1" thickTop="1" thickBot="1">
      <c r="A443" t="s">
        <v>63</v>
      </c>
      <c r="B443" s="102"/>
      <c r="C443" s="103"/>
      <c r="F443" s="16" t="str">
        <f t="shared" si="89"/>
        <v>★</v>
      </c>
      <c r="G443" s="20" t="s">
        <v>528</v>
      </c>
      <c r="H443" s="22" t="str">
        <f t="shared" si="90"/>
        <v/>
      </c>
      <c r="J443" s="121"/>
      <c r="K443" s="122"/>
      <c r="L443" s="23" t="str">
        <f t="shared" si="85"/>
        <v/>
      </c>
    </row>
    <row r="444" spans="1:12" ht="20.100000000000001" customHeight="1" thickTop="1" thickBot="1">
      <c r="A444" t="s">
        <v>64</v>
      </c>
      <c r="B444" s="102"/>
      <c r="C444" s="103"/>
      <c r="F444" s="16" t="str">
        <f t="shared" si="89"/>
        <v>★</v>
      </c>
      <c r="G444" s="20" t="s">
        <v>529</v>
      </c>
      <c r="H444" s="22" t="str">
        <f t="shared" si="90"/>
        <v/>
      </c>
      <c r="J444" s="121"/>
      <c r="K444" s="122"/>
      <c r="L444" s="23" t="str">
        <f t="shared" si="85"/>
        <v/>
      </c>
    </row>
    <row r="445" spans="1:12" ht="20.100000000000001" customHeight="1" thickTop="1" thickBot="1">
      <c r="A445" t="s">
        <v>65</v>
      </c>
      <c r="B445" s="102"/>
      <c r="C445" s="103"/>
      <c r="F445" s="16" t="str">
        <f t="shared" si="89"/>
        <v>★</v>
      </c>
      <c r="G445" s="20" t="s">
        <v>530</v>
      </c>
      <c r="H445" s="22" t="str">
        <f t="shared" si="90"/>
        <v/>
      </c>
      <c r="J445" s="121"/>
      <c r="K445" s="122"/>
      <c r="L445" s="23" t="str">
        <f t="shared" si="85"/>
        <v/>
      </c>
    </row>
    <row r="446" spans="1:12" ht="20.100000000000001" customHeight="1" thickTop="1" thickBot="1">
      <c r="A446" t="s">
        <v>66</v>
      </c>
      <c r="B446" s="102"/>
      <c r="C446" s="103"/>
      <c r="F446" s="16" t="str">
        <f t="shared" si="89"/>
        <v>★</v>
      </c>
      <c r="G446" s="20" t="s">
        <v>1446</v>
      </c>
      <c r="H446" s="22" t="str">
        <f t="shared" si="90"/>
        <v/>
      </c>
      <c r="J446" s="121"/>
      <c r="K446" s="122"/>
      <c r="L446" s="23" t="str">
        <f t="shared" si="85"/>
        <v/>
      </c>
    </row>
    <row r="447" spans="1:12" ht="20.100000000000001" customHeight="1" thickTop="1" thickBot="1">
      <c r="A447" t="s">
        <v>67</v>
      </c>
      <c r="B447" s="102"/>
      <c r="C447" s="103"/>
      <c r="F447" s="16" t="str">
        <f t="shared" si="89"/>
        <v>★</v>
      </c>
      <c r="G447" s="20" t="s">
        <v>531</v>
      </c>
      <c r="H447" s="22" t="str">
        <f t="shared" si="90"/>
        <v/>
      </c>
      <c r="J447" s="121"/>
      <c r="K447" s="122"/>
      <c r="L447" s="23" t="str">
        <f t="shared" si="85"/>
        <v/>
      </c>
    </row>
    <row r="448" spans="1:12" ht="39.950000000000003" customHeight="1" thickTop="1" thickBot="1">
      <c r="A448" s="9" t="s">
        <v>1557</v>
      </c>
      <c r="B448" s="108"/>
      <c r="C448" s="109"/>
      <c r="F448" s="16" t="str">
        <f t="shared" si="89"/>
        <v>★</v>
      </c>
      <c r="G448" s="20" t="s">
        <v>532</v>
      </c>
      <c r="H448" s="22" t="str">
        <f t="shared" si="90"/>
        <v/>
      </c>
      <c r="J448" s="121"/>
      <c r="K448" s="122"/>
      <c r="L448" s="23" t="str">
        <f t="shared" si="85"/>
        <v/>
      </c>
    </row>
    <row r="449" spans="1:12" ht="39.950000000000003" customHeight="1" thickTop="1" thickBot="1">
      <c r="A449" s="9" t="s">
        <v>1558</v>
      </c>
      <c r="B449" s="108"/>
      <c r="C449" s="109"/>
      <c r="F449" s="16" t="str">
        <f t="shared" si="89"/>
        <v>★</v>
      </c>
      <c r="G449" s="20" t="s">
        <v>533</v>
      </c>
      <c r="H449" s="22" t="str">
        <f t="shared" si="90"/>
        <v/>
      </c>
      <c r="J449" s="121"/>
      <c r="K449" s="122"/>
      <c r="L449" s="23" t="str">
        <f t="shared" si="85"/>
        <v/>
      </c>
    </row>
    <row r="450" spans="1:12" ht="24.95" customHeight="1" thickTop="1" thickBot="1">
      <c r="A450" s="1" t="s">
        <v>1560</v>
      </c>
      <c r="B450" s="102"/>
      <c r="C450" s="103"/>
      <c r="F450" s="16" t="str">
        <f t="shared" si="89"/>
        <v>★</v>
      </c>
      <c r="G450" s="20" t="s">
        <v>534</v>
      </c>
      <c r="H450" s="22" t="str">
        <f t="shared" si="90"/>
        <v/>
      </c>
      <c r="J450" s="121"/>
      <c r="K450" s="122"/>
      <c r="L450" s="23" t="str">
        <f t="shared" si="85"/>
        <v/>
      </c>
    </row>
    <row r="451" spans="1:12" ht="24.95" customHeight="1" thickTop="1" thickBot="1">
      <c r="A451" s="1" t="s">
        <v>1561</v>
      </c>
      <c r="B451" s="102"/>
      <c r="C451" s="103"/>
      <c r="F451" s="16" t="str">
        <f t="shared" si="89"/>
        <v>★</v>
      </c>
      <c r="G451" s="20" t="s">
        <v>535</v>
      </c>
      <c r="H451" s="22" t="str">
        <f t="shared" si="90"/>
        <v/>
      </c>
      <c r="J451" s="121"/>
      <c r="K451" s="122"/>
      <c r="L451" s="23" t="str">
        <f t="shared" si="85"/>
        <v/>
      </c>
    </row>
    <row r="452" spans="1:12" ht="24.95" customHeight="1" thickTop="1" thickBot="1">
      <c r="A452" s="1" t="s">
        <v>1562</v>
      </c>
      <c r="B452" s="102"/>
      <c r="C452" s="103"/>
      <c r="F452" s="16" t="str">
        <f t="shared" si="89"/>
        <v>★</v>
      </c>
      <c r="G452" s="20" t="s">
        <v>536</v>
      </c>
      <c r="H452" s="22" t="str">
        <f t="shared" si="90"/>
        <v/>
      </c>
      <c r="J452" s="121"/>
      <c r="K452" s="122"/>
      <c r="L452" s="23" t="str">
        <f t="shared" ref="L452:L515" si="91">IFERROR(IF(F452=J452,"",IF(AND(F452="★",J452=""),"",IF(VALUE(F452)=VALUE(J452),"","●"))),"●")</f>
        <v/>
      </c>
    </row>
    <row r="453" spans="1:12" ht="24.95" customHeight="1" thickTop="1" thickBot="1">
      <c r="A453" s="1" t="s">
        <v>1563</v>
      </c>
      <c r="B453" s="102"/>
      <c r="C453" s="103"/>
      <c r="F453" s="16" t="str">
        <f t="shared" si="89"/>
        <v>★</v>
      </c>
      <c r="G453" s="20" t="s">
        <v>537</v>
      </c>
      <c r="H453" s="22" t="str">
        <f t="shared" si="90"/>
        <v/>
      </c>
      <c r="J453" s="121"/>
      <c r="K453" s="122"/>
      <c r="L453" s="23" t="str">
        <f t="shared" si="91"/>
        <v/>
      </c>
    </row>
    <row r="454" spans="1:12" ht="20.100000000000001" customHeight="1" thickTop="1" thickBot="1">
      <c r="A454" t="s">
        <v>68</v>
      </c>
      <c r="B454" s="102"/>
      <c r="C454" s="103"/>
      <c r="F454" s="16" t="str">
        <f t="shared" si="89"/>
        <v>★</v>
      </c>
      <c r="G454" s="20" t="s">
        <v>538</v>
      </c>
      <c r="H454" s="22" t="str">
        <f t="shared" si="90"/>
        <v/>
      </c>
      <c r="J454" s="121"/>
      <c r="K454" s="122"/>
      <c r="L454" s="23" t="str">
        <f t="shared" si="91"/>
        <v/>
      </c>
    </row>
    <row r="455" spans="1:12" ht="20.100000000000001" customHeight="1" thickTop="1" thickBot="1">
      <c r="A455" t="s">
        <v>69</v>
      </c>
      <c r="B455" s="102"/>
      <c r="C455" s="103"/>
      <c r="F455" s="16" t="str">
        <f t="shared" si="89"/>
        <v>★</v>
      </c>
      <c r="G455" s="20" t="s">
        <v>539</v>
      </c>
      <c r="H455" s="22" t="str">
        <f t="shared" si="90"/>
        <v/>
      </c>
      <c r="J455" s="121"/>
      <c r="K455" s="122"/>
      <c r="L455" s="23" t="str">
        <f t="shared" si="91"/>
        <v/>
      </c>
    </row>
    <row r="456" spans="1:12" ht="24.95" customHeight="1" thickTop="1" thickBot="1">
      <c r="A456" s="1" t="s">
        <v>1559</v>
      </c>
      <c r="B456" s="104"/>
      <c r="C456" s="105"/>
      <c r="F456" s="16" t="str">
        <f t="shared" si="89"/>
        <v>★</v>
      </c>
      <c r="G456" s="20" t="s">
        <v>540</v>
      </c>
      <c r="H456" s="22" t="str">
        <f t="shared" si="90"/>
        <v/>
      </c>
      <c r="J456" s="121"/>
      <c r="K456" s="122"/>
      <c r="L456" s="23" t="str">
        <f t="shared" si="91"/>
        <v/>
      </c>
    </row>
    <row r="457" spans="1:12" ht="24.95" customHeight="1" thickTop="1" thickBot="1">
      <c r="A457" s="1" t="s">
        <v>1694</v>
      </c>
      <c r="B457" s="112"/>
      <c r="C457" s="113"/>
      <c r="F457" s="16" t="str">
        <f t="shared" si="89"/>
        <v>★</v>
      </c>
      <c r="G457" s="20" t="s">
        <v>541</v>
      </c>
      <c r="H457" s="22" t="str">
        <f t="shared" si="90"/>
        <v/>
      </c>
      <c r="J457" s="121"/>
      <c r="K457" s="122"/>
      <c r="L457" s="23" t="str">
        <f t="shared" si="91"/>
        <v/>
      </c>
    </row>
    <row r="458" spans="1:12" ht="24.95" customHeight="1" thickTop="1">
      <c r="A458" s="1" t="s">
        <v>1693</v>
      </c>
      <c r="B458" s="110"/>
      <c r="C458" s="111"/>
      <c r="F458" s="16" t="str">
        <f t="shared" si="89"/>
        <v>★</v>
      </c>
      <c r="G458" s="20" t="s">
        <v>1466</v>
      </c>
      <c r="H458" s="22" t="str">
        <f t="shared" si="90"/>
        <v/>
      </c>
      <c r="J458" s="121"/>
      <c r="K458" s="122"/>
      <c r="L458" s="23" t="str">
        <f t="shared" si="91"/>
        <v/>
      </c>
    </row>
    <row r="459" spans="1:12" ht="20.100000000000001" customHeight="1">
      <c r="A459" s="60" t="s">
        <v>1632</v>
      </c>
      <c r="B459" s="7"/>
      <c r="C459" s="12" t="s">
        <v>1629</v>
      </c>
      <c r="E459" s="17" t="b">
        <v>0</v>
      </c>
      <c r="F459" s="19" t="str">
        <f>IF(E459=TRUE,1,"★")</f>
        <v>★</v>
      </c>
      <c r="G459" s="20" t="s">
        <v>1648</v>
      </c>
      <c r="H459" s="22" t="str">
        <f t="shared" si="90"/>
        <v/>
      </c>
      <c r="J459" s="121"/>
      <c r="K459" s="122"/>
      <c r="L459" s="23" t="str">
        <f t="shared" si="91"/>
        <v/>
      </c>
    </row>
    <row r="460" spans="1:12" ht="20.100000000000001" customHeight="1">
      <c r="B460" s="7"/>
      <c r="C460" s="12" t="s">
        <v>1630</v>
      </c>
      <c r="E460" s="17" t="b">
        <v>0</v>
      </c>
      <c r="F460" s="19" t="str">
        <f>IF(E460=TRUE,1,"★")</f>
        <v>★</v>
      </c>
      <c r="G460" s="20" t="s">
        <v>1649</v>
      </c>
      <c r="H460" s="22" t="str">
        <f t="shared" si="90"/>
        <v/>
      </c>
      <c r="J460" s="121"/>
      <c r="K460" s="122"/>
      <c r="L460" s="23" t="str">
        <f t="shared" si="91"/>
        <v/>
      </c>
    </row>
    <row r="461" spans="1:12" ht="20.100000000000001" customHeight="1" thickBot="1">
      <c r="B461" s="5"/>
      <c r="C461" s="11" t="s">
        <v>1631</v>
      </c>
      <c r="E461" s="17" t="b">
        <v>0</v>
      </c>
      <c r="F461" s="19" t="str">
        <f>IF(E461=TRUE,1,"★")</f>
        <v>★</v>
      </c>
      <c r="G461" s="20" t="s">
        <v>1650</v>
      </c>
      <c r="H461" s="22" t="str">
        <f t="shared" si="90"/>
        <v/>
      </c>
      <c r="J461" s="121"/>
      <c r="K461" s="122"/>
      <c r="L461" s="23" t="str">
        <f t="shared" si="91"/>
        <v/>
      </c>
    </row>
    <row r="462" spans="1:12" ht="20.100000000000001" customHeight="1" thickTop="1">
      <c r="A462" t="s">
        <v>70</v>
      </c>
      <c r="B462" s="3"/>
      <c r="C462" s="10" t="s">
        <v>71</v>
      </c>
      <c r="E462" s="17" t="b">
        <v>0</v>
      </c>
      <c r="F462" s="19" t="str">
        <f t="shared" ref="F462:F475" si="92">IF(E462=TRUE,1,"★")</f>
        <v>★</v>
      </c>
      <c r="G462" s="20" t="s">
        <v>1506</v>
      </c>
      <c r="H462" s="22" t="str">
        <f t="shared" si="90"/>
        <v/>
      </c>
      <c r="J462" s="121"/>
      <c r="K462" s="122"/>
      <c r="L462" s="23" t="str">
        <f t="shared" si="91"/>
        <v/>
      </c>
    </row>
    <row r="463" spans="1:12" ht="20.100000000000001" customHeight="1" thickBot="1">
      <c r="B463" s="5"/>
      <c r="C463" s="11" t="s">
        <v>72</v>
      </c>
      <c r="E463" s="17" t="b">
        <v>0</v>
      </c>
      <c r="F463" s="19" t="str">
        <f t="shared" si="92"/>
        <v>★</v>
      </c>
      <c r="G463" s="20" t="s">
        <v>1486</v>
      </c>
      <c r="H463" s="22" t="str">
        <f t="shared" si="90"/>
        <v/>
      </c>
      <c r="J463" s="121"/>
      <c r="K463" s="122"/>
      <c r="L463" s="23" t="str">
        <f t="shared" si="91"/>
        <v/>
      </c>
    </row>
    <row r="464" spans="1:12" ht="20.100000000000001" customHeight="1" thickTop="1">
      <c r="A464" t="s">
        <v>73</v>
      </c>
      <c r="B464" s="3"/>
      <c r="C464" s="10" t="s">
        <v>74</v>
      </c>
      <c r="E464" s="17" t="b">
        <v>0</v>
      </c>
      <c r="F464" s="19" t="str">
        <f t="shared" si="92"/>
        <v>★</v>
      </c>
      <c r="G464" s="20" t="s">
        <v>542</v>
      </c>
      <c r="H464" s="22" t="str">
        <f t="shared" si="90"/>
        <v/>
      </c>
      <c r="J464" s="121"/>
      <c r="K464" s="122"/>
      <c r="L464" s="23" t="str">
        <f t="shared" si="91"/>
        <v/>
      </c>
    </row>
    <row r="465" spans="1:12" ht="20.100000000000001" customHeight="1">
      <c r="B465" s="7"/>
      <c r="C465" s="12" t="s">
        <v>75</v>
      </c>
      <c r="E465" s="17" t="b">
        <v>0</v>
      </c>
      <c r="F465" s="19" t="str">
        <f t="shared" si="92"/>
        <v>★</v>
      </c>
      <c r="G465" s="20" t="s">
        <v>543</v>
      </c>
      <c r="H465" s="22" t="str">
        <f t="shared" si="90"/>
        <v/>
      </c>
      <c r="J465" s="121"/>
      <c r="K465" s="122"/>
      <c r="L465" s="23" t="str">
        <f t="shared" si="91"/>
        <v/>
      </c>
    </row>
    <row r="466" spans="1:12" ht="20.100000000000001" customHeight="1" thickBot="1">
      <c r="B466" s="5"/>
      <c r="C466" s="11" t="s">
        <v>76</v>
      </c>
      <c r="E466" s="17" t="b">
        <v>0</v>
      </c>
      <c r="F466" s="19" t="str">
        <f t="shared" si="92"/>
        <v>★</v>
      </c>
      <c r="G466" s="20" t="s">
        <v>544</v>
      </c>
      <c r="H466" s="22" t="str">
        <f t="shared" si="90"/>
        <v/>
      </c>
      <c r="J466" s="121"/>
      <c r="K466" s="122"/>
      <c r="L466" s="23" t="str">
        <f t="shared" si="91"/>
        <v/>
      </c>
    </row>
    <row r="467" spans="1:12" ht="20.100000000000001" customHeight="1" thickTop="1">
      <c r="A467" t="s">
        <v>81</v>
      </c>
      <c r="B467" s="3"/>
      <c r="C467" s="4" t="s">
        <v>82</v>
      </c>
      <c r="E467" s="17" t="b">
        <v>0</v>
      </c>
      <c r="F467" s="19" t="str">
        <f t="shared" si="92"/>
        <v>★</v>
      </c>
      <c r="G467" s="20" t="s">
        <v>545</v>
      </c>
      <c r="H467" s="22" t="str">
        <f t="shared" si="90"/>
        <v/>
      </c>
      <c r="J467" s="121"/>
      <c r="K467" s="122"/>
      <c r="L467" s="23" t="str">
        <f t="shared" si="91"/>
        <v/>
      </c>
    </row>
    <row r="468" spans="1:12" ht="20.100000000000001" customHeight="1">
      <c r="B468" s="7"/>
      <c r="C468" s="8" t="s">
        <v>83</v>
      </c>
      <c r="E468" s="17" t="b">
        <v>0</v>
      </c>
      <c r="F468" s="19" t="str">
        <f t="shared" si="92"/>
        <v>★</v>
      </c>
      <c r="G468" s="20" t="s">
        <v>546</v>
      </c>
      <c r="H468" s="22" t="str">
        <f t="shared" si="90"/>
        <v/>
      </c>
      <c r="J468" s="121"/>
      <c r="K468" s="122"/>
      <c r="L468" s="23" t="str">
        <f t="shared" si="91"/>
        <v/>
      </c>
    </row>
    <row r="469" spans="1:12" ht="20.100000000000001" customHeight="1">
      <c r="B469" s="7"/>
      <c r="C469" s="8" t="s">
        <v>84</v>
      </c>
      <c r="E469" s="17" t="b">
        <v>0</v>
      </c>
      <c r="F469" s="19" t="str">
        <f t="shared" si="92"/>
        <v>★</v>
      </c>
      <c r="G469" s="20" t="s">
        <v>547</v>
      </c>
      <c r="H469" s="22" t="str">
        <f t="shared" si="90"/>
        <v/>
      </c>
      <c r="J469" s="121"/>
      <c r="K469" s="122"/>
      <c r="L469" s="23" t="str">
        <f t="shared" si="91"/>
        <v/>
      </c>
    </row>
    <row r="470" spans="1:12" ht="20.100000000000001" customHeight="1">
      <c r="B470" s="7"/>
      <c r="C470" s="8" t="s">
        <v>85</v>
      </c>
      <c r="E470" s="17" t="b">
        <v>0</v>
      </c>
      <c r="F470" s="19" t="str">
        <f t="shared" si="92"/>
        <v>★</v>
      </c>
      <c r="G470" s="20" t="s">
        <v>548</v>
      </c>
      <c r="H470" s="22" t="str">
        <f t="shared" si="90"/>
        <v/>
      </c>
      <c r="J470" s="121"/>
      <c r="K470" s="122"/>
      <c r="L470" s="23" t="str">
        <f t="shared" si="91"/>
        <v/>
      </c>
    </row>
    <row r="471" spans="1:12" ht="20.100000000000001" customHeight="1">
      <c r="B471" s="7"/>
      <c r="C471" s="8" t="s">
        <v>86</v>
      </c>
      <c r="E471" s="17" t="b">
        <v>0</v>
      </c>
      <c r="F471" s="19" t="str">
        <f t="shared" si="92"/>
        <v>★</v>
      </c>
      <c r="G471" s="20" t="s">
        <v>549</v>
      </c>
      <c r="H471" s="22" t="str">
        <f t="shared" si="90"/>
        <v/>
      </c>
      <c r="J471" s="121"/>
      <c r="K471" s="122"/>
      <c r="L471" s="23" t="str">
        <f t="shared" si="91"/>
        <v/>
      </c>
    </row>
    <row r="472" spans="1:12" ht="20.100000000000001" customHeight="1">
      <c r="B472" s="7"/>
      <c r="C472" s="8" t="s">
        <v>87</v>
      </c>
      <c r="E472" s="17" t="b">
        <v>0</v>
      </c>
      <c r="F472" s="19" t="str">
        <f t="shared" si="92"/>
        <v>★</v>
      </c>
      <c r="G472" s="20" t="s">
        <v>550</v>
      </c>
      <c r="H472" s="22" t="str">
        <f t="shared" si="90"/>
        <v/>
      </c>
      <c r="J472" s="121"/>
      <c r="K472" s="122"/>
      <c r="L472" s="23" t="str">
        <f t="shared" si="91"/>
        <v/>
      </c>
    </row>
    <row r="473" spans="1:12" ht="20.100000000000001" customHeight="1">
      <c r="B473" s="7"/>
      <c r="C473" s="8" t="s">
        <v>88</v>
      </c>
      <c r="E473" s="17" t="b">
        <v>0</v>
      </c>
      <c r="F473" s="19" t="str">
        <f t="shared" si="92"/>
        <v>★</v>
      </c>
      <c r="G473" s="20" t="s">
        <v>551</v>
      </c>
      <c r="H473" s="22" t="str">
        <f t="shared" si="90"/>
        <v/>
      </c>
      <c r="J473" s="121"/>
      <c r="K473" s="122"/>
      <c r="L473" s="23" t="str">
        <f t="shared" si="91"/>
        <v/>
      </c>
    </row>
    <row r="474" spans="1:12" ht="20.100000000000001" customHeight="1">
      <c r="B474" s="7"/>
      <c r="C474" s="8" t="s">
        <v>89</v>
      </c>
      <c r="E474" s="17" t="b">
        <v>0</v>
      </c>
      <c r="F474" s="19" t="str">
        <f t="shared" si="92"/>
        <v>★</v>
      </c>
      <c r="G474" s="20" t="s">
        <v>552</v>
      </c>
      <c r="H474" s="22" t="str">
        <f t="shared" ref="H474:H505" si="93">IF(COUNTIFS(G:G,G474)=1,"","■")</f>
        <v/>
      </c>
      <c r="J474" s="121"/>
      <c r="K474" s="122"/>
      <c r="L474" s="23" t="str">
        <f t="shared" si="91"/>
        <v/>
      </c>
    </row>
    <row r="475" spans="1:12" ht="20.100000000000001" customHeight="1">
      <c r="B475" s="7"/>
      <c r="C475" s="8" t="s">
        <v>53</v>
      </c>
      <c r="E475" s="17" t="b">
        <v>0</v>
      </c>
      <c r="F475" s="19" t="str">
        <f t="shared" si="92"/>
        <v>★</v>
      </c>
      <c r="G475" s="20" t="s">
        <v>553</v>
      </c>
      <c r="H475" s="22" t="str">
        <f t="shared" si="93"/>
        <v/>
      </c>
      <c r="J475" s="121"/>
      <c r="K475" s="122"/>
      <c r="L475" s="23" t="str">
        <f t="shared" si="91"/>
        <v/>
      </c>
    </row>
    <row r="476" spans="1:12" ht="39.950000000000003" customHeight="1" thickBot="1">
      <c r="B476" s="106"/>
      <c r="C476" s="107"/>
      <c r="F476" s="16" t="str">
        <f>IF(B476="","★",B476)</f>
        <v>★</v>
      </c>
      <c r="G476" s="20" t="s">
        <v>554</v>
      </c>
      <c r="H476" s="22" t="str">
        <f t="shared" si="93"/>
        <v/>
      </c>
      <c r="J476" s="121"/>
      <c r="K476" s="122"/>
      <c r="L476" s="23" t="str">
        <f t="shared" si="91"/>
        <v/>
      </c>
    </row>
    <row r="477" spans="1:12" ht="20.100000000000001" customHeight="1" thickTop="1">
      <c r="A477" t="s">
        <v>90</v>
      </c>
      <c r="B477" s="3"/>
      <c r="C477" s="4" t="s">
        <v>91</v>
      </c>
      <c r="E477" s="17" t="b">
        <v>0</v>
      </c>
      <c r="F477" s="19" t="str">
        <f>IF(E477=TRUE,1,"★")</f>
        <v>★</v>
      </c>
      <c r="G477" s="20" t="s">
        <v>555</v>
      </c>
      <c r="H477" s="22" t="str">
        <f t="shared" si="93"/>
        <v/>
      </c>
      <c r="J477" s="121"/>
      <c r="K477" s="122"/>
      <c r="L477" s="23" t="str">
        <f t="shared" si="91"/>
        <v/>
      </c>
    </row>
    <row r="478" spans="1:12" ht="20.100000000000001" customHeight="1" thickBot="1">
      <c r="B478" s="7"/>
      <c r="C478" s="8" t="s">
        <v>92</v>
      </c>
      <c r="E478" s="17" t="b">
        <v>0</v>
      </c>
      <c r="F478" s="19" t="str">
        <f>IF(E478=TRUE,1,"★")</f>
        <v>★</v>
      </c>
      <c r="G478" s="20" t="s">
        <v>556</v>
      </c>
      <c r="H478" s="22" t="str">
        <f t="shared" si="93"/>
        <v/>
      </c>
      <c r="J478" s="121"/>
      <c r="K478" s="122"/>
      <c r="L478" s="23" t="str">
        <f t="shared" si="91"/>
        <v/>
      </c>
    </row>
    <row r="479" spans="1:12" ht="20.100000000000001" customHeight="1" thickTop="1" thickBot="1">
      <c r="A479" t="s">
        <v>93</v>
      </c>
      <c r="B479" s="102"/>
      <c r="C479" s="103"/>
      <c r="F479" s="16" t="str">
        <f>IF(B479="","★",B479)</f>
        <v>★</v>
      </c>
      <c r="G479" s="20" t="s">
        <v>557</v>
      </c>
      <c r="H479" s="22" t="str">
        <f t="shared" si="93"/>
        <v/>
      </c>
      <c r="J479" s="121"/>
      <c r="K479" s="122"/>
      <c r="L479" s="23" t="str">
        <f t="shared" si="91"/>
        <v/>
      </c>
    </row>
    <row r="480" spans="1:12" ht="50.1" customHeight="1" thickTop="1" thickBot="1">
      <c r="A480" s="1" t="s">
        <v>94</v>
      </c>
      <c r="B480" s="108"/>
      <c r="C480" s="109"/>
      <c r="F480" s="16" t="str">
        <f>IF(B480="","★",B480)</f>
        <v>★</v>
      </c>
      <c r="G480" s="20" t="s">
        <v>558</v>
      </c>
      <c r="H480" s="22" t="str">
        <f t="shared" si="93"/>
        <v/>
      </c>
      <c r="J480" s="121"/>
      <c r="K480" s="122"/>
      <c r="L480" s="23" t="str">
        <f t="shared" si="91"/>
        <v/>
      </c>
    </row>
    <row r="481" spans="1:12" ht="60" customHeight="1" thickTop="1" thickBot="1">
      <c r="A481" s="1" t="s">
        <v>95</v>
      </c>
      <c r="B481" s="108"/>
      <c r="C481" s="109"/>
      <c r="F481" s="16" t="str">
        <f>IF(B481="","★",B481)</f>
        <v>★</v>
      </c>
      <c r="G481" s="20" t="s">
        <v>559</v>
      </c>
      <c r="H481" s="22" t="str">
        <f t="shared" si="93"/>
        <v/>
      </c>
      <c r="J481" s="121"/>
      <c r="K481" s="122"/>
      <c r="L481" s="23" t="str">
        <f t="shared" si="91"/>
        <v/>
      </c>
    </row>
    <row r="482" spans="1:12" ht="20.100000000000001" customHeight="1" thickTop="1">
      <c r="A482" t="s">
        <v>96</v>
      </c>
      <c r="B482" s="3"/>
      <c r="C482" s="4" t="s">
        <v>99</v>
      </c>
      <c r="E482" s="17" t="b">
        <v>0</v>
      </c>
      <c r="F482" s="19" t="str">
        <f t="shared" ref="F482:F508" si="94">IF(E482=TRUE,1,"★")</f>
        <v>★</v>
      </c>
      <c r="G482" s="20" t="s">
        <v>560</v>
      </c>
      <c r="H482" s="22" t="str">
        <f t="shared" si="93"/>
        <v/>
      </c>
      <c r="J482" s="121"/>
      <c r="K482" s="122"/>
      <c r="L482" s="23" t="str">
        <f t="shared" si="91"/>
        <v/>
      </c>
    </row>
    <row r="483" spans="1:12" ht="20.100000000000001" customHeight="1">
      <c r="A483" t="s">
        <v>97</v>
      </c>
      <c r="B483" s="7"/>
      <c r="C483" s="8" t="s">
        <v>100</v>
      </c>
      <c r="E483" s="17" t="b">
        <v>0</v>
      </c>
      <c r="F483" s="19" t="str">
        <f t="shared" si="94"/>
        <v>★</v>
      </c>
      <c r="G483" s="20" t="s">
        <v>561</v>
      </c>
      <c r="H483" s="22" t="str">
        <f t="shared" si="93"/>
        <v/>
      </c>
      <c r="J483" s="121"/>
      <c r="K483" s="122"/>
      <c r="L483" s="23" t="str">
        <f t="shared" si="91"/>
        <v/>
      </c>
    </row>
    <row r="484" spans="1:12" ht="20.100000000000001" customHeight="1">
      <c r="A484" s="14" t="s">
        <v>98</v>
      </c>
      <c r="B484" s="7"/>
      <c r="C484" s="8" t="s">
        <v>101</v>
      </c>
      <c r="E484" s="17" t="b">
        <v>0</v>
      </c>
      <c r="F484" s="19" t="str">
        <f t="shared" si="94"/>
        <v>★</v>
      </c>
      <c r="G484" s="20" t="s">
        <v>562</v>
      </c>
      <c r="H484" s="22" t="str">
        <f t="shared" si="93"/>
        <v/>
      </c>
      <c r="J484" s="121"/>
      <c r="K484" s="122"/>
      <c r="L484" s="23" t="str">
        <f t="shared" si="91"/>
        <v/>
      </c>
    </row>
    <row r="485" spans="1:12" ht="20.100000000000001" customHeight="1">
      <c r="A485" s="15" t="s">
        <v>105</v>
      </c>
      <c r="B485" s="7"/>
      <c r="C485" s="8" t="s">
        <v>102</v>
      </c>
      <c r="E485" s="17" t="b">
        <v>0</v>
      </c>
      <c r="F485" s="19" t="str">
        <f t="shared" si="94"/>
        <v>★</v>
      </c>
      <c r="G485" s="20" t="s">
        <v>563</v>
      </c>
      <c r="H485" s="22" t="str">
        <f t="shared" si="93"/>
        <v/>
      </c>
      <c r="J485" s="121"/>
      <c r="K485" s="122"/>
      <c r="L485" s="23" t="str">
        <f t="shared" si="91"/>
        <v/>
      </c>
    </row>
    <row r="486" spans="1:12" ht="20.100000000000001" customHeight="1">
      <c r="B486" s="7"/>
      <c r="C486" s="8" t="s">
        <v>103</v>
      </c>
      <c r="E486" s="17" t="b">
        <v>0</v>
      </c>
      <c r="F486" s="19" t="str">
        <f t="shared" si="94"/>
        <v>★</v>
      </c>
      <c r="G486" s="20" t="s">
        <v>564</v>
      </c>
      <c r="H486" s="22" t="str">
        <f t="shared" si="93"/>
        <v/>
      </c>
      <c r="J486" s="121"/>
      <c r="K486" s="122"/>
      <c r="L486" s="23" t="str">
        <f t="shared" si="91"/>
        <v/>
      </c>
    </row>
    <row r="487" spans="1:12" ht="20.100000000000001" customHeight="1">
      <c r="B487" s="7"/>
      <c r="C487" s="8" t="s">
        <v>104</v>
      </c>
      <c r="E487" s="17" t="b">
        <v>0</v>
      </c>
      <c r="F487" s="19" t="str">
        <f t="shared" si="94"/>
        <v>★</v>
      </c>
      <c r="G487" s="20" t="s">
        <v>565</v>
      </c>
      <c r="H487" s="22" t="str">
        <f t="shared" si="93"/>
        <v/>
      </c>
      <c r="J487" s="121"/>
      <c r="K487" s="122"/>
      <c r="L487" s="23" t="str">
        <f t="shared" si="91"/>
        <v/>
      </c>
    </row>
    <row r="488" spans="1:12" ht="20.100000000000001" customHeight="1" thickBot="1">
      <c r="B488" s="5"/>
      <c r="C488" s="6" t="s">
        <v>107</v>
      </c>
      <c r="E488" s="17" t="b">
        <v>0</v>
      </c>
      <c r="F488" s="19" t="str">
        <f t="shared" si="94"/>
        <v>★</v>
      </c>
      <c r="G488" s="20" t="s">
        <v>566</v>
      </c>
      <c r="H488" s="22" t="str">
        <f t="shared" si="93"/>
        <v/>
      </c>
      <c r="J488" s="121"/>
      <c r="K488" s="122"/>
      <c r="L488" s="23" t="str">
        <f t="shared" si="91"/>
        <v/>
      </c>
    </row>
    <row r="489" spans="1:12" ht="20.100000000000001" customHeight="1" thickTop="1">
      <c r="A489" s="15" t="s">
        <v>106</v>
      </c>
      <c r="B489" s="3"/>
      <c r="C489" s="4" t="s">
        <v>108</v>
      </c>
      <c r="E489" s="17" t="b">
        <v>0</v>
      </c>
      <c r="F489" s="19" t="str">
        <f t="shared" si="94"/>
        <v>★</v>
      </c>
      <c r="G489" s="20" t="s">
        <v>567</v>
      </c>
      <c r="H489" s="22" t="str">
        <f t="shared" si="93"/>
        <v/>
      </c>
      <c r="J489" s="121"/>
      <c r="K489" s="122"/>
      <c r="L489" s="23" t="str">
        <f t="shared" si="91"/>
        <v/>
      </c>
    </row>
    <row r="490" spans="1:12" ht="20.100000000000001" customHeight="1">
      <c r="B490" s="7"/>
      <c r="C490" s="8" t="s">
        <v>109</v>
      </c>
      <c r="E490" s="17" t="b">
        <v>0</v>
      </c>
      <c r="F490" s="19" t="str">
        <f t="shared" si="94"/>
        <v>★</v>
      </c>
      <c r="G490" s="20" t="s">
        <v>568</v>
      </c>
      <c r="H490" s="22" t="str">
        <f t="shared" si="93"/>
        <v/>
      </c>
      <c r="J490" s="121"/>
      <c r="K490" s="122"/>
      <c r="L490" s="23" t="str">
        <f t="shared" si="91"/>
        <v/>
      </c>
    </row>
    <row r="491" spans="1:12" ht="20.100000000000001" customHeight="1">
      <c r="B491" s="7"/>
      <c r="C491" s="8" t="s">
        <v>110</v>
      </c>
      <c r="E491" s="17" t="b">
        <v>0</v>
      </c>
      <c r="F491" s="19" t="str">
        <f t="shared" si="94"/>
        <v>★</v>
      </c>
      <c r="G491" s="20" t="s">
        <v>569</v>
      </c>
      <c r="H491" s="22" t="str">
        <f t="shared" si="93"/>
        <v/>
      </c>
      <c r="J491" s="121"/>
      <c r="K491" s="122"/>
      <c r="L491" s="23" t="str">
        <f t="shared" si="91"/>
        <v/>
      </c>
    </row>
    <row r="492" spans="1:12" ht="20.100000000000001" customHeight="1">
      <c r="B492" s="7"/>
      <c r="C492" s="8" t="s">
        <v>111</v>
      </c>
      <c r="E492" s="17" t="b">
        <v>0</v>
      </c>
      <c r="F492" s="19" t="str">
        <f t="shared" si="94"/>
        <v>★</v>
      </c>
      <c r="G492" s="20" t="s">
        <v>570</v>
      </c>
      <c r="H492" s="22" t="str">
        <f t="shared" si="93"/>
        <v/>
      </c>
      <c r="J492" s="121"/>
      <c r="K492" s="122"/>
      <c r="L492" s="23" t="str">
        <f t="shared" si="91"/>
        <v/>
      </c>
    </row>
    <row r="493" spans="1:12" ht="20.100000000000001" customHeight="1">
      <c r="B493" s="7"/>
      <c r="C493" s="8" t="s">
        <v>112</v>
      </c>
      <c r="E493" s="17" t="b">
        <v>0</v>
      </c>
      <c r="F493" s="19" t="str">
        <f t="shared" si="94"/>
        <v>★</v>
      </c>
      <c r="G493" s="20" t="s">
        <v>571</v>
      </c>
      <c r="H493" s="22" t="str">
        <f t="shared" si="93"/>
        <v/>
      </c>
      <c r="J493" s="121"/>
      <c r="K493" s="122"/>
      <c r="L493" s="23" t="str">
        <f t="shared" si="91"/>
        <v/>
      </c>
    </row>
    <row r="494" spans="1:12" ht="20.100000000000001" customHeight="1">
      <c r="B494" s="7"/>
      <c r="C494" s="8" t="s">
        <v>113</v>
      </c>
      <c r="E494" s="17" t="b">
        <v>0</v>
      </c>
      <c r="F494" s="19" t="str">
        <f t="shared" si="94"/>
        <v>★</v>
      </c>
      <c r="G494" s="20" t="s">
        <v>572</v>
      </c>
      <c r="H494" s="22" t="str">
        <f t="shared" si="93"/>
        <v/>
      </c>
      <c r="J494" s="121"/>
      <c r="K494" s="122"/>
      <c r="L494" s="23" t="str">
        <f t="shared" si="91"/>
        <v/>
      </c>
    </row>
    <row r="495" spans="1:12" ht="20.100000000000001" customHeight="1">
      <c r="B495" s="7"/>
      <c r="C495" s="8" t="s">
        <v>114</v>
      </c>
      <c r="E495" s="17" t="b">
        <v>0</v>
      </c>
      <c r="F495" s="19" t="str">
        <f t="shared" si="94"/>
        <v>★</v>
      </c>
      <c r="G495" s="20" t="s">
        <v>573</v>
      </c>
      <c r="H495" s="22" t="str">
        <f t="shared" si="93"/>
        <v/>
      </c>
      <c r="J495" s="121"/>
      <c r="K495" s="122"/>
      <c r="L495" s="23" t="str">
        <f t="shared" si="91"/>
        <v/>
      </c>
    </row>
    <row r="496" spans="1:12" ht="20.100000000000001" customHeight="1">
      <c r="B496" s="7"/>
      <c r="C496" s="8" t="s">
        <v>115</v>
      </c>
      <c r="E496" s="17" t="b">
        <v>0</v>
      </c>
      <c r="F496" s="19" t="str">
        <f t="shared" si="94"/>
        <v>★</v>
      </c>
      <c r="G496" s="20" t="s">
        <v>574</v>
      </c>
      <c r="H496" s="22" t="str">
        <f t="shared" si="93"/>
        <v/>
      </c>
      <c r="J496" s="121"/>
      <c r="K496" s="122"/>
      <c r="L496" s="23" t="str">
        <f t="shared" si="91"/>
        <v/>
      </c>
    </row>
    <row r="497" spans="1:12" ht="20.100000000000001" customHeight="1">
      <c r="B497" s="7"/>
      <c r="C497" s="8" t="s">
        <v>116</v>
      </c>
      <c r="E497" s="17" t="b">
        <v>0</v>
      </c>
      <c r="F497" s="19" t="str">
        <f t="shared" si="94"/>
        <v>★</v>
      </c>
      <c r="G497" s="20" t="s">
        <v>575</v>
      </c>
      <c r="H497" s="22" t="str">
        <f t="shared" si="93"/>
        <v/>
      </c>
      <c r="J497" s="121"/>
      <c r="K497" s="122"/>
      <c r="L497" s="23" t="str">
        <f t="shared" si="91"/>
        <v/>
      </c>
    </row>
    <row r="498" spans="1:12" ht="20.100000000000001" customHeight="1">
      <c r="B498" s="7"/>
      <c r="C498" s="8" t="s">
        <v>117</v>
      </c>
      <c r="E498" s="17" t="b">
        <v>0</v>
      </c>
      <c r="F498" s="19" t="str">
        <f t="shared" si="94"/>
        <v>★</v>
      </c>
      <c r="G498" s="20" t="s">
        <v>576</v>
      </c>
      <c r="H498" s="22" t="str">
        <f t="shared" si="93"/>
        <v/>
      </c>
      <c r="J498" s="121"/>
      <c r="K498" s="122"/>
      <c r="L498" s="23" t="str">
        <f t="shared" si="91"/>
        <v/>
      </c>
    </row>
    <row r="499" spans="1:12" ht="20.100000000000001" customHeight="1">
      <c r="B499" s="7"/>
      <c r="C499" s="8" t="s">
        <v>118</v>
      </c>
      <c r="E499" s="17" t="b">
        <v>0</v>
      </c>
      <c r="F499" s="19" t="str">
        <f t="shared" si="94"/>
        <v>★</v>
      </c>
      <c r="G499" s="20" t="s">
        <v>577</v>
      </c>
      <c r="H499" s="22" t="str">
        <f t="shared" si="93"/>
        <v/>
      </c>
      <c r="J499" s="121"/>
      <c r="K499" s="122"/>
      <c r="L499" s="23" t="str">
        <f t="shared" si="91"/>
        <v/>
      </c>
    </row>
    <row r="500" spans="1:12" ht="20.100000000000001" customHeight="1">
      <c r="B500" s="7"/>
      <c r="C500" s="8" t="s">
        <v>119</v>
      </c>
      <c r="E500" s="17" t="b">
        <v>0</v>
      </c>
      <c r="F500" s="19" t="str">
        <f t="shared" si="94"/>
        <v>★</v>
      </c>
      <c r="G500" s="20" t="s">
        <v>578</v>
      </c>
      <c r="H500" s="22" t="str">
        <f t="shared" si="93"/>
        <v/>
      </c>
      <c r="J500" s="121"/>
      <c r="K500" s="122"/>
      <c r="L500" s="23" t="str">
        <f t="shared" si="91"/>
        <v/>
      </c>
    </row>
    <row r="501" spans="1:12" ht="20.100000000000001" customHeight="1">
      <c r="B501" s="7"/>
      <c r="C501" s="8" t="s">
        <v>120</v>
      </c>
      <c r="E501" s="17" t="b">
        <v>0</v>
      </c>
      <c r="F501" s="19" t="str">
        <f t="shared" si="94"/>
        <v>★</v>
      </c>
      <c r="G501" s="20" t="s">
        <v>579</v>
      </c>
      <c r="H501" s="22" t="str">
        <f t="shared" si="93"/>
        <v/>
      </c>
      <c r="J501" s="121"/>
      <c r="K501" s="122"/>
      <c r="L501" s="23" t="str">
        <f t="shared" si="91"/>
        <v/>
      </c>
    </row>
    <row r="502" spans="1:12" ht="20.100000000000001" customHeight="1">
      <c r="B502" s="7"/>
      <c r="C502" s="8" t="s">
        <v>121</v>
      </c>
      <c r="E502" s="17" t="b">
        <v>0</v>
      </c>
      <c r="F502" s="19" t="str">
        <f t="shared" si="94"/>
        <v>★</v>
      </c>
      <c r="G502" s="20" t="s">
        <v>580</v>
      </c>
      <c r="H502" s="22" t="str">
        <f t="shared" si="93"/>
        <v/>
      </c>
      <c r="J502" s="121"/>
      <c r="K502" s="122"/>
      <c r="L502" s="23" t="str">
        <f t="shared" si="91"/>
        <v/>
      </c>
    </row>
    <row r="503" spans="1:12" ht="20.100000000000001" customHeight="1">
      <c r="B503" s="7"/>
      <c r="C503" s="8" t="s">
        <v>122</v>
      </c>
      <c r="E503" s="17" t="b">
        <v>0</v>
      </c>
      <c r="F503" s="19" t="str">
        <f t="shared" si="94"/>
        <v>★</v>
      </c>
      <c r="G503" s="20" t="s">
        <v>581</v>
      </c>
      <c r="H503" s="22" t="str">
        <f t="shared" si="93"/>
        <v/>
      </c>
      <c r="J503" s="121"/>
      <c r="K503" s="122"/>
      <c r="L503" s="23" t="str">
        <f t="shared" si="91"/>
        <v/>
      </c>
    </row>
    <row r="504" spans="1:12" ht="20.100000000000001" customHeight="1">
      <c r="B504" s="7"/>
      <c r="C504" s="8" t="s">
        <v>123</v>
      </c>
      <c r="E504" s="17" t="b">
        <v>0</v>
      </c>
      <c r="F504" s="19" t="str">
        <f t="shared" si="94"/>
        <v>★</v>
      </c>
      <c r="G504" s="20" t="s">
        <v>582</v>
      </c>
      <c r="H504" s="22" t="str">
        <f t="shared" si="93"/>
        <v/>
      </c>
      <c r="J504" s="121"/>
      <c r="K504" s="122"/>
      <c r="L504" s="23" t="str">
        <f t="shared" si="91"/>
        <v/>
      </c>
    </row>
    <row r="505" spans="1:12" ht="20.100000000000001" customHeight="1">
      <c r="B505" s="7"/>
      <c r="C505" s="8" t="s">
        <v>124</v>
      </c>
      <c r="E505" s="17" t="b">
        <v>0</v>
      </c>
      <c r="F505" s="19" t="str">
        <f t="shared" si="94"/>
        <v>★</v>
      </c>
      <c r="G505" s="20" t="s">
        <v>583</v>
      </c>
      <c r="H505" s="22" t="str">
        <f t="shared" si="93"/>
        <v/>
      </c>
      <c r="J505" s="121"/>
      <c r="K505" s="122"/>
      <c r="L505" s="23" t="str">
        <f t="shared" si="91"/>
        <v/>
      </c>
    </row>
    <row r="506" spans="1:12" ht="20.100000000000001" customHeight="1">
      <c r="B506" s="7"/>
      <c r="C506" s="8" t="s">
        <v>125</v>
      </c>
      <c r="E506" s="17" t="b">
        <v>0</v>
      </c>
      <c r="F506" s="19" t="str">
        <f t="shared" si="94"/>
        <v>★</v>
      </c>
      <c r="G506" s="20" t="s">
        <v>584</v>
      </c>
      <c r="H506" s="22" t="str">
        <f>IF(COUNTIFS(G:G,G506)=1,"","■")</f>
        <v/>
      </c>
      <c r="J506" s="121"/>
      <c r="K506" s="122"/>
      <c r="L506" s="23" t="str">
        <f t="shared" si="91"/>
        <v/>
      </c>
    </row>
    <row r="507" spans="1:12" ht="20.100000000000001" customHeight="1">
      <c r="B507" s="7"/>
      <c r="C507" s="8" t="s">
        <v>126</v>
      </c>
      <c r="E507" s="17" t="b">
        <v>0</v>
      </c>
      <c r="F507" s="19" t="str">
        <f t="shared" si="94"/>
        <v>★</v>
      </c>
      <c r="G507" s="20" t="s">
        <v>585</v>
      </c>
      <c r="H507" s="22" t="str">
        <f>IF(COUNTIFS(G:G,G507)=1,"","■")</f>
        <v/>
      </c>
      <c r="J507" s="121"/>
      <c r="K507" s="122"/>
      <c r="L507" s="23" t="str">
        <f t="shared" si="91"/>
        <v/>
      </c>
    </row>
    <row r="508" spans="1:12" ht="20.100000000000001" customHeight="1" thickBot="1">
      <c r="B508" s="5"/>
      <c r="C508" s="6" t="s">
        <v>127</v>
      </c>
      <c r="E508" s="17" t="b">
        <v>0</v>
      </c>
      <c r="F508" s="19" t="str">
        <f t="shared" si="94"/>
        <v>★</v>
      </c>
      <c r="G508" s="20" t="s">
        <v>586</v>
      </c>
      <c r="H508" s="22" t="str">
        <f>IF(COUNTIFS(G:G,G508)=1,"","■")</f>
        <v/>
      </c>
      <c r="J508" s="121"/>
      <c r="K508" s="122"/>
      <c r="L508" s="23" t="str">
        <f t="shared" si="91"/>
        <v/>
      </c>
    </row>
    <row r="509" spans="1:12" ht="50.1" customHeight="1" thickTop="1" thickBot="1">
      <c r="A509" s="1" t="s">
        <v>128</v>
      </c>
      <c r="B509" s="108"/>
      <c r="C509" s="109"/>
      <c r="F509" s="16" t="str">
        <f>IF(B509="","★",B509)</f>
        <v>★</v>
      </c>
      <c r="G509" s="20" t="s">
        <v>587</v>
      </c>
      <c r="H509" s="22" t="str">
        <f>IF(COUNTIFS(G:G,G509)=1,"","■")</f>
        <v/>
      </c>
      <c r="J509" s="121"/>
      <c r="K509" s="122"/>
      <c r="L509" s="23" t="str">
        <f t="shared" si="91"/>
        <v/>
      </c>
    </row>
    <row r="510" spans="1:12" ht="20.100000000000001" customHeight="1" thickTop="1" thickBot="1">
      <c r="A510" s="114" t="s">
        <v>1887</v>
      </c>
      <c r="B510" s="114"/>
      <c r="C510" s="114"/>
      <c r="J510" s="121"/>
      <c r="K510" s="122"/>
      <c r="L510" s="23" t="str">
        <f t="shared" si="91"/>
        <v/>
      </c>
    </row>
    <row r="511" spans="1:12" ht="20.100000000000001" customHeight="1" thickTop="1" thickBot="1">
      <c r="A511" t="s">
        <v>62</v>
      </c>
      <c r="B511" s="102"/>
      <c r="C511" s="103"/>
      <c r="F511" s="16" t="str">
        <f t="shared" ref="F511:F527" si="95">IF(B511="","★",B511)</f>
        <v>★</v>
      </c>
      <c r="G511" s="20" t="s">
        <v>588</v>
      </c>
      <c r="H511" s="22" t="str">
        <f t="shared" ref="H511:H542" si="96">IF(COUNTIFS(G:G,G511)=1,"","■")</f>
        <v/>
      </c>
      <c r="J511" s="121"/>
      <c r="K511" s="122"/>
      <c r="L511" s="23" t="str">
        <f t="shared" si="91"/>
        <v/>
      </c>
    </row>
    <row r="512" spans="1:12" ht="20.100000000000001" customHeight="1" thickTop="1" thickBot="1">
      <c r="A512" t="s">
        <v>63</v>
      </c>
      <c r="B512" s="102"/>
      <c r="C512" s="103"/>
      <c r="F512" s="16" t="str">
        <f t="shared" si="95"/>
        <v>★</v>
      </c>
      <c r="G512" s="20" t="s">
        <v>589</v>
      </c>
      <c r="H512" s="22" t="str">
        <f t="shared" si="96"/>
        <v/>
      </c>
      <c r="J512" s="121"/>
      <c r="K512" s="122"/>
      <c r="L512" s="23" t="str">
        <f t="shared" si="91"/>
        <v/>
      </c>
    </row>
    <row r="513" spans="1:12" ht="20.100000000000001" customHeight="1" thickTop="1" thickBot="1">
      <c r="A513" t="s">
        <v>64</v>
      </c>
      <c r="B513" s="102"/>
      <c r="C513" s="103"/>
      <c r="F513" s="16" t="str">
        <f t="shared" si="95"/>
        <v>★</v>
      </c>
      <c r="G513" s="20" t="s">
        <v>590</v>
      </c>
      <c r="H513" s="22" t="str">
        <f t="shared" si="96"/>
        <v/>
      </c>
      <c r="J513" s="121"/>
      <c r="K513" s="122"/>
      <c r="L513" s="23" t="str">
        <f t="shared" si="91"/>
        <v/>
      </c>
    </row>
    <row r="514" spans="1:12" ht="20.100000000000001" customHeight="1" thickTop="1" thickBot="1">
      <c r="A514" t="s">
        <v>65</v>
      </c>
      <c r="B514" s="102"/>
      <c r="C514" s="103"/>
      <c r="F514" s="16" t="str">
        <f t="shared" si="95"/>
        <v>★</v>
      </c>
      <c r="G514" s="20" t="s">
        <v>591</v>
      </c>
      <c r="H514" s="22" t="str">
        <f t="shared" si="96"/>
        <v/>
      </c>
      <c r="J514" s="121"/>
      <c r="K514" s="122"/>
      <c r="L514" s="23" t="str">
        <f t="shared" si="91"/>
        <v/>
      </c>
    </row>
    <row r="515" spans="1:12" ht="20.100000000000001" customHeight="1" thickTop="1" thickBot="1">
      <c r="A515" t="s">
        <v>66</v>
      </c>
      <c r="B515" s="102"/>
      <c r="C515" s="103"/>
      <c r="F515" s="16" t="str">
        <f t="shared" si="95"/>
        <v>★</v>
      </c>
      <c r="G515" s="20" t="s">
        <v>1447</v>
      </c>
      <c r="H515" s="22" t="str">
        <f t="shared" si="96"/>
        <v/>
      </c>
      <c r="J515" s="121"/>
      <c r="K515" s="122"/>
      <c r="L515" s="23" t="str">
        <f t="shared" si="91"/>
        <v/>
      </c>
    </row>
    <row r="516" spans="1:12" ht="20.100000000000001" customHeight="1" thickTop="1" thickBot="1">
      <c r="A516" t="s">
        <v>67</v>
      </c>
      <c r="B516" s="102"/>
      <c r="C516" s="103"/>
      <c r="F516" s="16" t="str">
        <f t="shared" si="95"/>
        <v>★</v>
      </c>
      <c r="G516" s="20" t="s">
        <v>592</v>
      </c>
      <c r="H516" s="22" t="str">
        <f t="shared" si="96"/>
        <v/>
      </c>
      <c r="J516" s="121"/>
      <c r="K516" s="122"/>
      <c r="L516" s="23" t="str">
        <f t="shared" ref="L516:L579" si="97">IFERROR(IF(F516=J516,"",IF(AND(F516="★",J516=""),"",IF(VALUE(F516)=VALUE(J516),"","●"))),"●")</f>
        <v/>
      </c>
    </row>
    <row r="517" spans="1:12" ht="39.950000000000003" customHeight="1" thickTop="1" thickBot="1">
      <c r="A517" s="9" t="s">
        <v>1557</v>
      </c>
      <c r="B517" s="108"/>
      <c r="C517" s="109"/>
      <c r="F517" s="16" t="str">
        <f t="shared" si="95"/>
        <v>★</v>
      </c>
      <c r="G517" s="20" t="s">
        <v>593</v>
      </c>
      <c r="H517" s="22" t="str">
        <f t="shared" si="96"/>
        <v/>
      </c>
      <c r="J517" s="121"/>
      <c r="K517" s="122"/>
      <c r="L517" s="23" t="str">
        <f t="shared" si="97"/>
        <v/>
      </c>
    </row>
    <row r="518" spans="1:12" ht="39.950000000000003" customHeight="1" thickTop="1" thickBot="1">
      <c r="A518" s="9" t="s">
        <v>1558</v>
      </c>
      <c r="B518" s="108"/>
      <c r="C518" s="109"/>
      <c r="F518" s="16" t="str">
        <f t="shared" si="95"/>
        <v>★</v>
      </c>
      <c r="G518" s="20" t="s">
        <v>594</v>
      </c>
      <c r="H518" s="22" t="str">
        <f t="shared" si="96"/>
        <v/>
      </c>
      <c r="J518" s="121"/>
      <c r="K518" s="122"/>
      <c r="L518" s="23" t="str">
        <f t="shared" si="97"/>
        <v/>
      </c>
    </row>
    <row r="519" spans="1:12" ht="24.95" customHeight="1" thickTop="1" thickBot="1">
      <c r="A519" s="1" t="s">
        <v>1560</v>
      </c>
      <c r="B519" s="102"/>
      <c r="C519" s="103"/>
      <c r="F519" s="16" t="str">
        <f t="shared" si="95"/>
        <v>★</v>
      </c>
      <c r="G519" s="20" t="s">
        <v>595</v>
      </c>
      <c r="H519" s="22" t="str">
        <f t="shared" si="96"/>
        <v/>
      </c>
      <c r="J519" s="121"/>
      <c r="K519" s="122"/>
      <c r="L519" s="23" t="str">
        <f t="shared" si="97"/>
        <v/>
      </c>
    </row>
    <row r="520" spans="1:12" ht="24.95" customHeight="1" thickTop="1" thickBot="1">
      <c r="A520" s="1" t="s">
        <v>1561</v>
      </c>
      <c r="B520" s="102"/>
      <c r="C520" s="103"/>
      <c r="F520" s="16" t="str">
        <f t="shared" si="95"/>
        <v>★</v>
      </c>
      <c r="G520" s="20" t="s">
        <v>596</v>
      </c>
      <c r="H520" s="22" t="str">
        <f t="shared" si="96"/>
        <v/>
      </c>
      <c r="J520" s="121"/>
      <c r="K520" s="122"/>
      <c r="L520" s="23" t="str">
        <f t="shared" si="97"/>
        <v/>
      </c>
    </row>
    <row r="521" spans="1:12" ht="24.95" customHeight="1" thickTop="1" thickBot="1">
      <c r="A521" s="1" t="s">
        <v>1562</v>
      </c>
      <c r="B521" s="102"/>
      <c r="C521" s="103"/>
      <c r="F521" s="16" t="str">
        <f t="shared" si="95"/>
        <v>★</v>
      </c>
      <c r="G521" s="20" t="s">
        <v>597</v>
      </c>
      <c r="H521" s="22" t="str">
        <f t="shared" si="96"/>
        <v/>
      </c>
      <c r="J521" s="121"/>
      <c r="K521" s="122"/>
      <c r="L521" s="23" t="str">
        <f t="shared" si="97"/>
        <v/>
      </c>
    </row>
    <row r="522" spans="1:12" ht="24.95" customHeight="1" thickTop="1" thickBot="1">
      <c r="A522" s="1" t="s">
        <v>1563</v>
      </c>
      <c r="B522" s="102"/>
      <c r="C522" s="103"/>
      <c r="F522" s="16" t="str">
        <f t="shared" si="95"/>
        <v>★</v>
      </c>
      <c r="G522" s="20" t="s">
        <v>598</v>
      </c>
      <c r="H522" s="22" t="str">
        <f t="shared" si="96"/>
        <v/>
      </c>
      <c r="J522" s="121"/>
      <c r="K522" s="122"/>
      <c r="L522" s="23" t="str">
        <f t="shared" si="97"/>
        <v/>
      </c>
    </row>
    <row r="523" spans="1:12" ht="20.100000000000001" customHeight="1" thickTop="1" thickBot="1">
      <c r="A523" t="s">
        <v>68</v>
      </c>
      <c r="B523" s="102"/>
      <c r="C523" s="103"/>
      <c r="F523" s="16" t="str">
        <f t="shared" si="95"/>
        <v>★</v>
      </c>
      <c r="G523" s="20" t="s">
        <v>599</v>
      </c>
      <c r="H523" s="22" t="str">
        <f t="shared" si="96"/>
        <v/>
      </c>
      <c r="J523" s="121"/>
      <c r="K523" s="122"/>
      <c r="L523" s="23" t="str">
        <f t="shared" si="97"/>
        <v/>
      </c>
    </row>
    <row r="524" spans="1:12" ht="20.100000000000001" customHeight="1" thickTop="1" thickBot="1">
      <c r="A524" t="s">
        <v>69</v>
      </c>
      <c r="B524" s="102"/>
      <c r="C524" s="103"/>
      <c r="F524" s="16" t="str">
        <f t="shared" si="95"/>
        <v>★</v>
      </c>
      <c r="G524" s="20" t="s">
        <v>600</v>
      </c>
      <c r="H524" s="22" t="str">
        <f t="shared" si="96"/>
        <v/>
      </c>
      <c r="J524" s="121"/>
      <c r="K524" s="122"/>
      <c r="L524" s="23" t="str">
        <f t="shared" si="97"/>
        <v/>
      </c>
    </row>
    <row r="525" spans="1:12" ht="24.95" customHeight="1" thickTop="1" thickBot="1">
      <c r="A525" s="1" t="s">
        <v>1559</v>
      </c>
      <c r="B525" s="104"/>
      <c r="C525" s="105"/>
      <c r="F525" s="16" t="str">
        <f t="shared" si="95"/>
        <v>★</v>
      </c>
      <c r="G525" s="20" t="s">
        <v>601</v>
      </c>
      <c r="H525" s="22" t="str">
        <f t="shared" si="96"/>
        <v/>
      </c>
      <c r="J525" s="121"/>
      <c r="K525" s="122"/>
      <c r="L525" s="23" t="str">
        <f t="shared" si="97"/>
        <v/>
      </c>
    </row>
    <row r="526" spans="1:12" ht="24.95" customHeight="1" thickTop="1" thickBot="1">
      <c r="A526" s="1" t="s">
        <v>1694</v>
      </c>
      <c r="B526" s="112"/>
      <c r="C526" s="113"/>
      <c r="F526" s="16" t="str">
        <f t="shared" si="95"/>
        <v>★</v>
      </c>
      <c r="G526" s="20" t="s">
        <v>602</v>
      </c>
      <c r="H526" s="22" t="str">
        <f t="shared" si="96"/>
        <v/>
      </c>
      <c r="J526" s="121"/>
      <c r="K526" s="122"/>
      <c r="L526" s="23" t="str">
        <f t="shared" si="97"/>
        <v/>
      </c>
    </row>
    <row r="527" spans="1:12" ht="24.95" customHeight="1" thickTop="1">
      <c r="A527" s="1" t="s">
        <v>1693</v>
      </c>
      <c r="B527" s="110"/>
      <c r="C527" s="111"/>
      <c r="F527" s="16" t="str">
        <f t="shared" si="95"/>
        <v>★</v>
      </c>
      <c r="G527" s="20" t="s">
        <v>1467</v>
      </c>
      <c r="H527" s="22" t="str">
        <f t="shared" si="96"/>
        <v/>
      </c>
      <c r="J527" s="121"/>
      <c r="K527" s="122"/>
      <c r="L527" s="23" t="str">
        <f t="shared" si="97"/>
        <v/>
      </c>
    </row>
    <row r="528" spans="1:12" ht="20.100000000000001" customHeight="1">
      <c r="A528" s="60" t="s">
        <v>1632</v>
      </c>
      <c r="B528" s="7"/>
      <c r="C528" s="12" t="s">
        <v>1629</v>
      </c>
      <c r="E528" s="17" t="b">
        <v>0</v>
      </c>
      <c r="F528" s="19" t="str">
        <f>IF(E528=TRUE,1,"★")</f>
        <v>★</v>
      </c>
      <c r="G528" s="20" t="s">
        <v>1651</v>
      </c>
      <c r="H528" s="22" t="str">
        <f t="shared" si="96"/>
        <v/>
      </c>
      <c r="J528" s="121"/>
      <c r="K528" s="122"/>
      <c r="L528" s="23" t="str">
        <f t="shared" si="97"/>
        <v/>
      </c>
    </row>
    <row r="529" spans="1:12" ht="20.100000000000001" customHeight="1">
      <c r="B529" s="7"/>
      <c r="C529" s="12" t="s">
        <v>1630</v>
      </c>
      <c r="E529" s="17" t="b">
        <v>0</v>
      </c>
      <c r="F529" s="19" t="str">
        <f>IF(E529=TRUE,1,"★")</f>
        <v>★</v>
      </c>
      <c r="G529" s="20" t="s">
        <v>1652</v>
      </c>
      <c r="H529" s="22" t="str">
        <f t="shared" si="96"/>
        <v/>
      </c>
      <c r="J529" s="121"/>
      <c r="K529" s="122"/>
      <c r="L529" s="23" t="str">
        <f t="shared" si="97"/>
        <v/>
      </c>
    </row>
    <row r="530" spans="1:12" ht="20.100000000000001" customHeight="1" thickBot="1">
      <c r="B530" s="5"/>
      <c r="C530" s="11" t="s">
        <v>1631</v>
      </c>
      <c r="E530" s="17" t="b">
        <v>0</v>
      </c>
      <c r="F530" s="19" t="str">
        <f>IF(E530=TRUE,1,"★")</f>
        <v>★</v>
      </c>
      <c r="G530" s="20" t="s">
        <v>1653</v>
      </c>
      <c r="H530" s="22" t="str">
        <f t="shared" si="96"/>
        <v/>
      </c>
      <c r="J530" s="121"/>
      <c r="K530" s="122"/>
      <c r="L530" s="23" t="str">
        <f t="shared" si="97"/>
        <v/>
      </c>
    </row>
    <row r="531" spans="1:12" ht="20.100000000000001" customHeight="1" thickTop="1">
      <c r="A531" t="s">
        <v>70</v>
      </c>
      <c r="B531" s="3"/>
      <c r="C531" s="10" t="s">
        <v>71</v>
      </c>
      <c r="E531" s="17" t="b">
        <v>0</v>
      </c>
      <c r="F531" s="19" t="str">
        <f t="shared" ref="F531:F544" si="98">IF(E531=TRUE,1,"★")</f>
        <v>★</v>
      </c>
      <c r="G531" s="20" t="s">
        <v>1507</v>
      </c>
      <c r="H531" s="22" t="str">
        <f t="shared" si="96"/>
        <v/>
      </c>
      <c r="J531" s="121"/>
      <c r="K531" s="122"/>
      <c r="L531" s="23" t="str">
        <f t="shared" si="97"/>
        <v/>
      </c>
    </row>
    <row r="532" spans="1:12" ht="20.100000000000001" customHeight="1" thickBot="1">
      <c r="B532" s="5"/>
      <c r="C532" s="11" t="s">
        <v>72</v>
      </c>
      <c r="E532" s="17" t="b">
        <v>0</v>
      </c>
      <c r="F532" s="19" t="str">
        <f t="shared" si="98"/>
        <v>★</v>
      </c>
      <c r="G532" s="20" t="s">
        <v>1487</v>
      </c>
      <c r="H532" s="22" t="str">
        <f t="shared" si="96"/>
        <v/>
      </c>
      <c r="J532" s="121"/>
      <c r="K532" s="122"/>
      <c r="L532" s="23" t="str">
        <f t="shared" si="97"/>
        <v/>
      </c>
    </row>
    <row r="533" spans="1:12" ht="20.100000000000001" customHeight="1" thickTop="1">
      <c r="A533" t="s">
        <v>73</v>
      </c>
      <c r="B533" s="3"/>
      <c r="C533" s="10" t="s">
        <v>74</v>
      </c>
      <c r="E533" s="17" t="b">
        <v>0</v>
      </c>
      <c r="F533" s="19" t="str">
        <f t="shared" si="98"/>
        <v>★</v>
      </c>
      <c r="G533" s="20" t="s">
        <v>603</v>
      </c>
      <c r="H533" s="22" t="str">
        <f t="shared" si="96"/>
        <v/>
      </c>
      <c r="J533" s="121"/>
      <c r="K533" s="122"/>
      <c r="L533" s="23" t="str">
        <f t="shared" si="97"/>
        <v/>
      </c>
    </row>
    <row r="534" spans="1:12" ht="20.100000000000001" customHeight="1">
      <c r="B534" s="7"/>
      <c r="C534" s="12" t="s">
        <v>75</v>
      </c>
      <c r="E534" s="17" t="b">
        <v>0</v>
      </c>
      <c r="F534" s="19" t="str">
        <f t="shared" si="98"/>
        <v>★</v>
      </c>
      <c r="G534" s="20" t="s">
        <v>604</v>
      </c>
      <c r="H534" s="22" t="str">
        <f t="shared" si="96"/>
        <v/>
      </c>
      <c r="J534" s="121"/>
      <c r="K534" s="122"/>
      <c r="L534" s="23" t="str">
        <f t="shared" si="97"/>
        <v/>
      </c>
    </row>
    <row r="535" spans="1:12" ht="20.100000000000001" customHeight="1" thickBot="1">
      <c r="B535" s="5"/>
      <c r="C535" s="11" t="s">
        <v>76</v>
      </c>
      <c r="E535" s="17" t="b">
        <v>0</v>
      </c>
      <c r="F535" s="19" t="str">
        <f t="shared" si="98"/>
        <v>★</v>
      </c>
      <c r="G535" s="20" t="s">
        <v>605</v>
      </c>
      <c r="H535" s="22" t="str">
        <f t="shared" si="96"/>
        <v/>
      </c>
      <c r="J535" s="121"/>
      <c r="K535" s="122"/>
      <c r="L535" s="23" t="str">
        <f t="shared" si="97"/>
        <v/>
      </c>
    </row>
    <row r="536" spans="1:12" ht="20.100000000000001" customHeight="1" thickTop="1">
      <c r="A536" t="s">
        <v>81</v>
      </c>
      <c r="B536" s="3"/>
      <c r="C536" s="4" t="s">
        <v>82</v>
      </c>
      <c r="E536" s="17" t="b">
        <v>0</v>
      </c>
      <c r="F536" s="19" t="str">
        <f t="shared" si="98"/>
        <v>★</v>
      </c>
      <c r="G536" s="20" t="s">
        <v>606</v>
      </c>
      <c r="H536" s="22" t="str">
        <f t="shared" si="96"/>
        <v/>
      </c>
      <c r="J536" s="121"/>
      <c r="K536" s="122"/>
      <c r="L536" s="23" t="str">
        <f t="shared" si="97"/>
        <v/>
      </c>
    </row>
    <row r="537" spans="1:12" ht="20.100000000000001" customHeight="1">
      <c r="B537" s="7"/>
      <c r="C537" s="8" t="s">
        <v>83</v>
      </c>
      <c r="E537" s="17" t="b">
        <v>0</v>
      </c>
      <c r="F537" s="19" t="str">
        <f t="shared" si="98"/>
        <v>★</v>
      </c>
      <c r="G537" s="20" t="s">
        <v>607</v>
      </c>
      <c r="H537" s="22" t="str">
        <f t="shared" si="96"/>
        <v/>
      </c>
      <c r="J537" s="121"/>
      <c r="K537" s="122"/>
      <c r="L537" s="23" t="str">
        <f t="shared" si="97"/>
        <v/>
      </c>
    </row>
    <row r="538" spans="1:12" ht="20.100000000000001" customHeight="1">
      <c r="B538" s="7"/>
      <c r="C538" s="8" t="s">
        <v>84</v>
      </c>
      <c r="E538" s="17" t="b">
        <v>0</v>
      </c>
      <c r="F538" s="19" t="str">
        <f t="shared" si="98"/>
        <v>★</v>
      </c>
      <c r="G538" s="20" t="s">
        <v>608</v>
      </c>
      <c r="H538" s="22" t="str">
        <f t="shared" si="96"/>
        <v/>
      </c>
      <c r="J538" s="121"/>
      <c r="K538" s="122"/>
      <c r="L538" s="23" t="str">
        <f t="shared" si="97"/>
        <v/>
      </c>
    </row>
    <row r="539" spans="1:12" ht="20.100000000000001" customHeight="1">
      <c r="B539" s="7"/>
      <c r="C539" s="8" t="s">
        <v>85</v>
      </c>
      <c r="E539" s="17" t="b">
        <v>0</v>
      </c>
      <c r="F539" s="19" t="str">
        <f t="shared" si="98"/>
        <v>★</v>
      </c>
      <c r="G539" s="20" t="s">
        <v>609</v>
      </c>
      <c r="H539" s="22" t="str">
        <f t="shared" si="96"/>
        <v/>
      </c>
      <c r="J539" s="121"/>
      <c r="K539" s="122"/>
      <c r="L539" s="23" t="str">
        <f t="shared" si="97"/>
        <v/>
      </c>
    </row>
    <row r="540" spans="1:12" ht="20.100000000000001" customHeight="1">
      <c r="B540" s="7"/>
      <c r="C540" s="8" t="s">
        <v>86</v>
      </c>
      <c r="E540" s="17" t="b">
        <v>0</v>
      </c>
      <c r="F540" s="19" t="str">
        <f t="shared" si="98"/>
        <v>★</v>
      </c>
      <c r="G540" s="20" t="s">
        <v>610</v>
      </c>
      <c r="H540" s="22" t="str">
        <f t="shared" si="96"/>
        <v/>
      </c>
      <c r="J540" s="121"/>
      <c r="K540" s="122"/>
      <c r="L540" s="23" t="str">
        <f t="shared" si="97"/>
        <v/>
      </c>
    </row>
    <row r="541" spans="1:12" ht="20.100000000000001" customHeight="1">
      <c r="B541" s="7"/>
      <c r="C541" s="8" t="s">
        <v>87</v>
      </c>
      <c r="E541" s="17" t="b">
        <v>0</v>
      </c>
      <c r="F541" s="19" t="str">
        <f t="shared" si="98"/>
        <v>★</v>
      </c>
      <c r="G541" s="20" t="s">
        <v>611</v>
      </c>
      <c r="H541" s="22" t="str">
        <f t="shared" si="96"/>
        <v/>
      </c>
      <c r="J541" s="121"/>
      <c r="K541" s="122"/>
      <c r="L541" s="23" t="str">
        <f t="shared" si="97"/>
        <v/>
      </c>
    </row>
    <row r="542" spans="1:12" ht="20.100000000000001" customHeight="1">
      <c r="B542" s="7"/>
      <c r="C542" s="8" t="s">
        <v>88</v>
      </c>
      <c r="E542" s="17" t="b">
        <v>0</v>
      </c>
      <c r="F542" s="19" t="str">
        <f t="shared" si="98"/>
        <v>★</v>
      </c>
      <c r="G542" s="20" t="s">
        <v>612</v>
      </c>
      <c r="H542" s="22" t="str">
        <f t="shared" si="96"/>
        <v/>
      </c>
      <c r="J542" s="121"/>
      <c r="K542" s="122"/>
      <c r="L542" s="23" t="str">
        <f t="shared" si="97"/>
        <v/>
      </c>
    </row>
    <row r="543" spans="1:12" ht="20.100000000000001" customHeight="1">
      <c r="B543" s="7"/>
      <c r="C543" s="8" t="s">
        <v>89</v>
      </c>
      <c r="E543" s="17" t="b">
        <v>0</v>
      </c>
      <c r="F543" s="19" t="str">
        <f t="shared" si="98"/>
        <v>★</v>
      </c>
      <c r="G543" s="20" t="s">
        <v>613</v>
      </c>
      <c r="H543" s="22" t="str">
        <f t="shared" ref="H543:H574" si="99">IF(COUNTIFS(G:G,G543)=1,"","■")</f>
        <v/>
      </c>
      <c r="J543" s="121"/>
      <c r="K543" s="122"/>
      <c r="L543" s="23" t="str">
        <f t="shared" si="97"/>
        <v/>
      </c>
    </row>
    <row r="544" spans="1:12" ht="20.100000000000001" customHeight="1">
      <c r="B544" s="7"/>
      <c r="C544" s="8" t="s">
        <v>53</v>
      </c>
      <c r="E544" s="17" t="b">
        <v>0</v>
      </c>
      <c r="F544" s="19" t="str">
        <f t="shared" si="98"/>
        <v>★</v>
      </c>
      <c r="G544" s="20" t="s">
        <v>614</v>
      </c>
      <c r="H544" s="22" t="str">
        <f t="shared" si="99"/>
        <v/>
      </c>
      <c r="J544" s="121"/>
      <c r="K544" s="122"/>
      <c r="L544" s="23" t="str">
        <f t="shared" si="97"/>
        <v/>
      </c>
    </row>
    <row r="545" spans="1:12" ht="39.950000000000003" customHeight="1" thickBot="1">
      <c r="B545" s="106"/>
      <c r="C545" s="107"/>
      <c r="F545" s="16" t="str">
        <f>IF(B545="","★",B545)</f>
        <v>★</v>
      </c>
      <c r="G545" s="20" t="s">
        <v>615</v>
      </c>
      <c r="H545" s="22" t="str">
        <f t="shared" si="99"/>
        <v/>
      </c>
      <c r="J545" s="121"/>
      <c r="K545" s="122"/>
      <c r="L545" s="23" t="str">
        <f t="shared" si="97"/>
        <v/>
      </c>
    </row>
    <row r="546" spans="1:12" ht="20.100000000000001" customHeight="1" thickTop="1">
      <c r="A546" t="s">
        <v>90</v>
      </c>
      <c r="B546" s="3"/>
      <c r="C546" s="4" t="s">
        <v>91</v>
      </c>
      <c r="E546" s="17" t="b">
        <v>0</v>
      </c>
      <c r="F546" s="19" t="str">
        <f>IF(E546=TRUE,1,"★")</f>
        <v>★</v>
      </c>
      <c r="G546" s="20" t="s">
        <v>616</v>
      </c>
      <c r="H546" s="22" t="str">
        <f t="shared" si="99"/>
        <v/>
      </c>
      <c r="J546" s="121"/>
      <c r="K546" s="122"/>
      <c r="L546" s="23" t="str">
        <f t="shared" si="97"/>
        <v/>
      </c>
    </row>
    <row r="547" spans="1:12" ht="20.100000000000001" customHeight="1" thickBot="1">
      <c r="B547" s="7"/>
      <c r="C547" s="8" t="s">
        <v>92</v>
      </c>
      <c r="E547" s="17" t="b">
        <v>0</v>
      </c>
      <c r="F547" s="19" t="str">
        <f>IF(E547=TRUE,1,"★")</f>
        <v>★</v>
      </c>
      <c r="G547" s="20" t="s">
        <v>617</v>
      </c>
      <c r="H547" s="22" t="str">
        <f t="shared" si="99"/>
        <v/>
      </c>
      <c r="J547" s="121"/>
      <c r="K547" s="122"/>
      <c r="L547" s="23" t="str">
        <f t="shared" si="97"/>
        <v/>
      </c>
    </row>
    <row r="548" spans="1:12" ht="20.100000000000001" customHeight="1" thickTop="1" thickBot="1">
      <c r="A548" t="s">
        <v>93</v>
      </c>
      <c r="B548" s="102"/>
      <c r="C548" s="103"/>
      <c r="F548" s="16" t="str">
        <f>IF(B548="","★",B548)</f>
        <v>★</v>
      </c>
      <c r="G548" s="20" t="s">
        <v>618</v>
      </c>
      <c r="H548" s="22" t="str">
        <f t="shared" si="99"/>
        <v/>
      </c>
      <c r="J548" s="121"/>
      <c r="K548" s="122"/>
      <c r="L548" s="23" t="str">
        <f t="shared" si="97"/>
        <v/>
      </c>
    </row>
    <row r="549" spans="1:12" ht="50.1" customHeight="1" thickTop="1" thickBot="1">
      <c r="A549" s="1" t="s">
        <v>94</v>
      </c>
      <c r="B549" s="108"/>
      <c r="C549" s="109"/>
      <c r="F549" s="16" t="str">
        <f>IF(B549="","★",B549)</f>
        <v>★</v>
      </c>
      <c r="G549" s="20" t="s">
        <v>619</v>
      </c>
      <c r="H549" s="22" t="str">
        <f t="shared" si="99"/>
        <v/>
      </c>
      <c r="J549" s="121"/>
      <c r="K549" s="122"/>
      <c r="L549" s="23" t="str">
        <f t="shared" si="97"/>
        <v/>
      </c>
    </row>
    <row r="550" spans="1:12" ht="60" customHeight="1" thickTop="1" thickBot="1">
      <c r="A550" s="1" t="s">
        <v>95</v>
      </c>
      <c r="B550" s="108"/>
      <c r="C550" s="109"/>
      <c r="F550" s="16" t="str">
        <f>IF(B550="","★",B550)</f>
        <v>★</v>
      </c>
      <c r="G550" s="20" t="s">
        <v>620</v>
      </c>
      <c r="H550" s="22" t="str">
        <f t="shared" si="99"/>
        <v/>
      </c>
      <c r="J550" s="121"/>
      <c r="K550" s="122"/>
      <c r="L550" s="23" t="str">
        <f t="shared" si="97"/>
        <v/>
      </c>
    </row>
    <row r="551" spans="1:12" ht="20.100000000000001" customHeight="1" thickTop="1">
      <c r="A551" t="s">
        <v>96</v>
      </c>
      <c r="B551" s="3"/>
      <c r="C551" s="4" t="s">
        <v>99</v>
      </c>
      <c r="E551" s="17" t="b">
        <v>0</v>
      </c>
      <c r="F551" s="19" t="str">
        <f t="shared" ref="F551:F577" si="100">IF(E551=TRUE,1,"★")</f>
        <v>★</v>
      </c>
      <c r="G551" s="20" t="s">
        <v>621</v>
      </c>
      <c r="H551" s="22" t="str">
        <f t="shared" si="99"/>
        <v/>
      </c>
      <c r="J551" s="121"/>
      <c r="K551" s="122"/>
      <c r="L551" s="23" t="str">
        <f t="shared" si="97"/>
        <v/>
      </c>
    </row>
    <row r="552" spans="1:12" ht="20.100000000000001" customHeight="1">
      <c r="A552" t="s">
        <v>97</v>
      </c>
      <c r="B552" s="7"/>
      <c r="C552" s="8" t="s">
        <v>100</v>
      </c>
      <c r="E552" s="17" t="b">
        <v>0</v>
      </c>
      <c r="F552" s="19" t="str">
        <f t="shared" si="100"/>
        <v>★</v>
      </c>
      <c r="G552" s="20" t="s">
        <v>622</v>
      </c>
      <c r="H552" s="22" t="str">
        <f t="shared" si="99"/>
        <v/>
      </c>
      <c r="J552" s="121"/>
      <c r="K552" s="122"/>
      <c r="L552" s="23" t="str">
        <f t="shared" si="97"/>
        <v/>
      </c>
    </row>
    <row r="553" spans="1:12" ht="20.100000000000001" customHeight="1">
      <c r="A553" s="14" t="s">
        <v>98</v>
      </c>
      <c r="B553" s="7"/>
      <c r="C553" s="8" t="s">
        <v>101</v>
      </c>
      <c r="E553" s="17" t="b">
        <v>0</v>
      </c>
      <c r="F553" s="19" t="str">
        <f t="shared" si="100"/>
        <v>★</v>
      </c>
      <c r="G553" s="20" t="s">
        <v>623</v>
      </c>
      <c r="H553" s="22" t="str">
        <f t="shared" si="99"/>
        <v/>
      </c>
      <c r="J553" s="121"/>
      <c r="K553" s="122"/>
      <c r="L553" s="23" t="str">
        <f t="shared" si="97"/>
        <v/>
      </c>
    </row>
    <row r="554" spans="1:12" ht="20.100000000000001" customHeight="1">
      <c r="A554" s="15" t="s">
        <v>105</v>
      </c>
      <c r="B554" s="7"/>
      <c r="C554" s="8" t="s">
        <v>102</v>
      </c>
      <c r="E554" s="17" t="b">
        <v>0</v>
      </c>
      <c r="F554" s="19" t="str">
        <f t="shared" si="100"/>
        <v>★</v>
      </c>
      <c r="G554" s="20" t="s">
        <v>624</v>
      </c>
      <c r="H554" s="22" t="str">
        <f t="shared" si="99"/>
        <v/>
      </c>
      <c r="J554" s="121"/>
      <c r="K554" s="122"/>
      <c r="L554" s="23" t="str">
        <f t="shared" si="97"/>
        <v/>
      </c>
    </row>
    <row r="555" spans="1:12" ht="20.100000000000001" customHeight="1">
      <c r="B555" s="7"/>
      <c r="C555" s="8" t="s">
        <v>103</v>
      </c>
      <c r="E555" s="17" t="b">
        <v>0</v>
      </c>
      <c r="F555" s="19" t="str">
        <f t="shared" si="100"/>
        <v>★</v>
      </c>
      <c r="G555" s="20" t="s">
        <v>625</v>
      </c>
      <c r="H555" s="22" t="str">
        <f t="shared" si="99"/>
        <v/>
      </c>
      <c r="J555" s="121"/>
      <c r="K555" s="122"/>
      <c r="L555" s="23" t="str">
        <f t="shared" si="97"/>
        <v/>
      </c>
    </row>
    <row r="556" spans="1:12" ht="20.100000000000001" customHeight="1">
      <c r="B556" s="7"/>
      <c r="C556" s="8" t="s">
        <v>104</v>
      </c>
      <c r="E556" s="17" t="b">
        <v>0</v>
      </c>
      <c r="F556" s="19" t="str">
        <f t="shared" si="100"/>
        <v>★</v>
      </c>
      <c r="G556" s="20" t="s">
        <v>626</v>
      </c>
      <c r="H556" s="22" t="str">
        <f t="shared" si="99"/>
        <v/>
      </c>
      <c r="J556" s="121"/>
      <c r="K556" s="122"/>
      <c r="L556" s="23" t="str">
        <f t="shared" si="97"/>
        <v/>
      </c>
    </row>
    <row r="557" spans="1:12" ht="20.100000000000001" customHeight="1" thickBot="1">
      <c r="B557" s="5"/>
      <c r="C557" s="6" t="s">
        <v>107</v>
      </c>
      <c r="E557" s="17" t="b">
        <v>0</v>
      </c>
      <c r="F557" s="19" t="str">
        <f t="shared" si="100"/>
        <v>★</v>
      </c>
      <c r="G557" s="20" t="s">
        <v>627</v>
      </c>
      <c r="H557" s="22" t="str">
        <f t="shared" si="99"/>
        <v/>
      </c>
      <c r="J557" s="121"/>
      <c r="K557" s="122"/>
      <c r="L557" s="23" t="str">
        <f t="shared" si="97"/>
        <v/>
      </c>
    </row>
    <row r="558" spans="1:12" ht="20.100000000000001" customHeight="1" thickTop="1">
      <c r="A558" s="15" t="s">
        <v>106</v>
      </c>
      <c r="B558" s="3"/>
      <c r="C558" s="4" t="s">
        <v>108</v>
      </c>
      <c r="E558" s="17" t="b">
        <v>0</v>
      </c>
      <c r="F558" s="19" t="str">
        <f t="shared" si="100"/>
        <v>★</v>
      </c>
      <c r="G558" s="20" t="s">
        <v>628</v>
      </c>
      <c r="H558" s="22" t="str">
        <f t="shared" si="99"/>
        <v/>
      </c>
      <c r="J558" s="121"/>
      <c r="K558" s="122"/>
      <c r="L558" s="23" t="str">
        <f t="shared" si="97"/>
        <v/>
      </c>
    </row>
    <row r="559" spans="1:12" ht="20.100000000000001" customHeight="1">
      <c r="B559" s="7"/>
      <c r="C559" s="8" t="s">
        <v>109</v>
      </c>
      <c r="E559" s="17" t="b">
        <v>0</v>
      </c>
      <c r="F559" s="19" t="str">
        <f t="shared" si="100"/>
        <v>★</v>
      </c>
      <c r="G559" s="20" t="s">
        <v>629</v>
      </c>
      <c r="H559" s="22" t="str">
        <f t="shared" si="99"/>
        <v/>
      </c>
      <c r="J559" s="121"/>
      <c r="K559" s="122"/>
      <c r="L559" s="23" t="str">
        <f t="shared" si="97"/>
        <v/>
      </c>
    </row>
    <row r="560" spans="1:12" ht="20.100000000000001" customHeight="1">
      <c r="B560" s="7"/>
      <c r="C560" s="8" t="s">
        <v>110</v>
      </c>
      <c r="E560" s="17" t="b">
        <v>0</v>
      </c>
      <c r="F560" s="19" t="str">
        <f t="shared" si="100"/>
        <v>★</v>
      </c>
      <c r="G560" s="20" t="s">
        <v>630</v>
      </c>
      <c r="H560" s="22" t="str">
        <f t="shared" si="99"/>
        <v/>
      </c>
      <c r="J560" s="121"/>
      <c r="K560" s="122"/>
      <c r="L560" s="23" t="str">
        <f t="shared" si="97"/>
        <v/>
      </c>
    </row>
    <row r="561" spans="2:12" ht="20.100000000000001" customHeight="1">
      <c r="B561" s="7"/>
      <c r="C561" s="8" t="s">
        <v>111</v>
      </c>
      <c r="E561" s="17" t="b">
        <v>0</v>
      </c>
      <c r="F561" s="19" t="str">
        <f t="shared" si="100"/>
        <v>★</v>
      </c>
      <c r="G561" s="20" t="s">
        <v>631</v>
      </c>
      <c r="H561" s="22" t="str">
        <f t="shared" si="99"/>
        <v/>
      </c>
      <c r="J561" s="121"/>
      <c r="K561" s="122"/>
      <c r="L561" s="23" t="str">
        <f t="shared" si="97"/>
        <v/>
      </c>
    </row>
    <row r="562" spans="2:12" ht="20.100000000000001" customHeight="1">
      <c r="B562" s="7"/>
      <c r="C562" s="8" t="s">
        <v>112</v>
      </c>
      <c r="E562" s="17" t="b">
        <v>0</v>
      </c>
      <c r="F562" s="19" t="str">
        <f t="shared" si="100"/>
        <v>★</v>
      </c>
      <c r="G562" s="20" t="s">
        <v>632</v>
      </c>
      <c r="H562" s="22" t="str">
        <f t="shared" si="99"/>
        <v/>
      </c>
      <c r="J562" s="121"/>
      <c r="K562" s="122"/>
      <c r="L562" s="23" t="str">
        <f t="shared" si="97"/>
        <v/>
      </c>
    </row>
    <row r="563" spans="2:12" ht="20.100000000000001" customHeight="1">
      <c r="B563" s="7"/>
      <c r="C563" s="8" t="s">
        <v>113</v>
      </c>
      <c r="E563" s="17" t="b">
        <v>0</v>
      </c>
      <c r="F563" s="19" t="str">
        <f t="shared" si="100"/>
        <v>★</v>
      </c>
      <c r="G563" s="20" t="s">
        <v>633</v>
      </c>
      <c r="H563" s="22" t="str">
        <f t="shared" si="99"/>
        <v/>
      </c>
      <c r="J563" s="121"/>
      <c r="K563" s="122"/>
      <c r="L563" s="23" t="str">
        <f t="shared" si="97"/>
        <v/>
      </c>
    </row>
    <row r="564" spans="2:12" ht="20.100000000000001" customHeight="1">
      <c r="B564" s="7"/>
      <c r="C564" s="8" t="s">
        <v>114</v>
      </c>
      <c r="E564" s="17" t="b">
        <v>0</v>
      </c>
      <c r="F564" s="19" t="str">
        <f t="shared" si="100"/>
        <v>★</v>
      </c>
      <c r="G564" s="20" t="s">
        <v>634</v>
      </c>
      <c r="H564" s="22" t="str">
        <f t="shared" si="99"/>
        <v/>
      </c>
      <c r="J564" s="121"/>
      <c r="K564" s="122"/>
      <c r="L564" s="23" t="str">
        <f t="shared" si="97"/>
        <v/>
      </c>
    </row>
    <row r="565" spans="2:12" ht="20.100000000000001" customHeight="1">
      <c r="B565" s="7"/>
      <c r="C565" s="8" t="s">
        <v>115</v>
      </c>
      <c r="E565" s="17" t="b">
        <v>0</v>
      </c>
      <c r="F565" s="19" t="str">
        <f t="shared" si="100"/>
        <v>★</v>
      </c>
      <c r="G565" s="20" t="s">
        <v>635</v>
      </c>
      <c r="H565" s="22" t="str">
        <f t="shared" si="99"/>
        <v/>
      </c>
      <c r="J565" s="121"/>
      <c r="K565" s="122"/>
      <c r="L565" s="23" t="str">
        <f t="shared" si="97"/>
        <v/>
      </c>
    </row>
    <row r="566" spans="2:12" ht="20.100000000000001" customHeight="1">
      <c r="B566" s="7"/>
      <c r="C566" s="8" t="s">
        <v>116</v>
      </c>
      <c r="E566" s="17" t="b">
        <v>0</v>
      </c>
      <c r="F566" s="19" t="str">
        <f t="shared" si="100"/>
        <v>★</v>
      </c>
      <c r="G566" s="20" t="s">
        <v>636</v>
      </c>
      <c r="H566" s="22" t="str">
        <f t="shared" si="99"/>
        <v/>
      </c>
      <c r="J566" s="121"/>
      <c r="K566" s="122"/>
      <c r="L566" s="23" t="str">
        <f t="shared" si="97"/>
        <v/>
      </c>
    </row>
    <row r="567" spans="2:12" ht="20.100000000000001" customHeight="1">
      <c r="B567" s="7"/>
      <c r="C567" s="8" t="s">
        <v>117</v>
      </c>
      <c r="E567" s="17" t="b">
        <v>0</v>
      </c>
      <c r="F567" s="19" t="str">
        <f t="shared" si="100"/>
        <v>★</v>
      </c>
      <c r="G567" s="20" t="s">
        <v>637</v>
      </c>
      <c r="H567" s="22" t="str">
        <f t="shared" si="99"/>
        <v/>
      </c>
      <c r="J567" s="121"/>
      <c r="K567" s="122"/>
      <c r="L567" s="23" t="str">
        <f t="shared" si="97"/>
        <v/>
      </c>
    </row>
    <row r="568" spans="2:12" ht="20.100000000000001" customHeight="1">
      <c r="B568" s="7"/>
      <c r="C568" s="8" t="s">
        <v>118</v>
      </c>
      <c r="E568" s="17" t="b">
        <v>0</v>
      </c>
      <c r="F568" s="19" t="str">
        <f t="shared" si="100"/>
        <v>★</v>
      </c>
      <c r="G568" s="20" t="s">
        <v>638</v>
      </c>
      <c r="H568" s="22" t="str">
        <f t="shared" si="99"/>
        <v/>
      </c>
      <c r="J568" s="121"/>
      <c r="K568" s="122"/>
      <c r="L568" s="23" t="str">
        <f t="shared" si="97"/>
        <v/>
      </c>
    </row>
    <row r="569" spans="2:12" ht="20.100000000000001" customHeight="1">
      <c r="B569" s="7"/>
      <c r="C569" s="8" t="s">
        <v>119</v>
      </c>
      <c r="E569" s="17" t="b">
        <v>0</v>
      </c>
      <c r="F569" s="19" t="str">
        <f t="shared" si="100"/>
        <v>★</v>
      </c>
      <c r="G569" s="20" t="s">
        <v>639</v>
      </c>
      <c r="H569" s="22" t="str">
        <f t="shared" si="99"/>
        <v/>
      </c>
      <c r="J569" s="121"/>
      <c r="K569" s="122"/>
      <c r="L569" s="23" t="str">
        <f t="shared" si="97"/>
        <v/>
      </c>
    </row>
    <row r="570" spans="2:12" ht="20.100000000000001" customHeight="1">
      <c r="B570" s="7"/>
      <c r="C570" s="8" t="s">
        <v>120</v>
      </c>
      <c r="E570" s="17" t="b">
        <v>0</v>
      </c>
      <c r="F570" s="19" t="str">
        <f t="shared" si="100"/>
        <v>★</v>
      </c>
      <c r="G570" s="20" t="s">
        <v>640</v>
      </c>
      <c r="H570" s="22" t="str">
        <f t="shared" si="99"/>
        <v/>
      </c>
      <c r="J570" s="121"/>
      <c r="K570" s="122"/>
      <c r="L570" s="23" t="str">
        <f t="shared" si="97"/>
        <v/>
      </c>
    </row>
    <row r="571" spans="2:12" ht="20.100000000000001" customHeight="1">
      <c r="B571" s="7"/>
      <c r="C571" s="8" t="s">
        <v>121</v>
      </c>
      <c r="E571" s="17" t="b">
        <v>0</v>
      </c>
      <c r="F571" s="19" t="str">
        <f t="shared" si="100"/>
        <v>★</v>
      </c>
      <c r="G571" s="20" t="s">
        <v>641</v>
      </c>
      <c r="H571" s="22" t="str">
        <f t="shared" si="99"/>
        <v/>
      </c>
      <c r="J571" s="121"/>
      <c r="K571" s="122"/>
      <c r="L571" s="23" t="str">
        <f t="shared" si="97"/>
        <v/>
      </c>
    </row>
    <row r="572" spans="2:12" ht="20.100000000000001" customHeight="1">
      <c r="B572" s="7"/>
      <c r="C572" s="8" t="s">
        <v>122</v>
      </c>
      <c r="E572" s="17" t="b">
        <v>0</v>
      </c>
      <c r="F572" s="19" t="str">
        <f t="shared" si="100"/>
        <v>★</v>
      </c>
      <c r="G572" s="20" t="s">
        <v>642</v>
      </c>
      <c r="H572" s="22" t="str">
        <f t="shared" si="99"/>
        <v/>
      </c>
      <c r="J572" s="121"/>
      <c r="K572" s="122"/>
      <c r="L572" s="23" t="str">
        <f t="shared" si="97"/>
        <v/>
      </c>
    </row>
    <row r="573" spans="2:12" ht="20.100000000000001" customHeight="1">
      <c r="B573" s="7"/>
      <c r="C573" s="8" t="s">
        <v>123</v>
      </c>
      <c r="E573" s="17" t="b">
        <v>0</v>
      </c>
      <c r="F573" s="19" t="str">
        <f t="shared" si="100"/>
        <v>★</v>
      </c>
      <c r="G573" s="20" t="s">
        <v>643</v>
      </c>
      <c r="H573" s="22" t="str">
        <f t="shared" si="99"/>
        <v/>
      </c>
      <c r="J573" s="121"/>
      <c r="K573" s="122"/>
      <c r="L573" s="23" t="str">
        <f t="shared" si="97"/>
        <v/>
      </c>
    </row>
    <row r="574" spans="2:12" ht="20.100000000000001" customHeight="1">
      <c r="B574" s="7"/>
      <c r="C574" s="8" t="s">
        <v>124</v>
      </c>
      <c r="E574" s="17" t="b">
        <v>0</v>
      </c>
      <c r="F574" s="19" t="str">
        <f t="shared" si="100"/>
        <v>★</v>
      </c>
      <c r="G574" s="20" t="s">
        <v>644</v>
      </c>
      <c r="H574" s="22" t="str">
        <f t="shared" si="99"/>
        <v/>
      </c>
      <c r="J574" s="121"/>
      <c r="K574" s="122"/>
      <c r="L574" s="23" t="str">
        <f t="shared" si="97"/>
        <v/>
      </c>
    </row>
    <row r="575" spans="2:12" ht="20.100000000000001" customHeight="1">
      <c r="B575" s="7"/>
      <c r="C575" s="8" t="s">
        <v>125</v>
      </c>
      <c r="E575" s="17" t="b">
        <v>0</v>
      </c>
      <c r="F575" s="19" t="str">
        <f t="shared" si="100"/>
        <v>★</v>
      </c>
      <c r="G575" s="20" t="s">
        <v>645</v>
      </c>
      <c r="H575" s="22" t="str">
        <f>IF(COUNTIFS(G:G,G575)=1,"","■")</f>
        <v/>
      </c>
      <c r="J575" s="121"/>
      <c r="K575" s="122"/>
      <c r="L575" s="23" t="str">
        <f t="shared" si="97"/>
        <v/>
      </c>
    </row>
    <row r="576" spans="2:12" ht="20.100000000000001" customHeight="1">
      <c r="B576" s="7"/>
      <c r="C576" s="8" t="s">
        <v>126</v>
      </c>
      <c r="E576" s="17" t="b">
        <v>0</v>
      </c>
      <c r="F576" s="19" t="str">
        <f t="shared" si="100"/>
        <v>★</v>
      </c>
      <c r="G576" s="20" t="s">
        <v>646</v>
      </c>
      <c r="H576" s="22" t="str">
        <f>IF(COUNTIFS(G:G,G576)=1,"","■")</f>
        <v/>
      </c>
      <c r="J576" s="121"/>
      <c r="K576" s="122"/>
      <c r="L576" s="23" t="str">
        <f t="shared" si="97"/>
        <v/>
      </c>
    </row>
    <row r="577" spans="1:12" ht="20.100000000000001" customHeight="1" thickBot="1">
      <c r="B577" s="5"/>
      <c r="C577" s="6" t="s">
        <v>127</v>
      </c>
      <c r="E577" s="17" t="b">
        <v>0</v>
      </c>
      <c r="F577" s="19" t="str">
        <f t="shared" si="100"/>
        <v>★</v>
      </c>
      <c r="G577" s="20" t="s">
        <v>647</v>
      </c>
      <c r="H577" s="22" t="str">
        <f>IF(COUNTIFS(G:G,G577)=1,"","■")</f>
        <v/>
      </c>
      <c r="J577" s="121"/>
      <c r="K577" s="122"/>
      <c r="L577" s="23" t="str">
        <f t="shared" si="97"/>
        <v/>
      </c>
    </row>
    <row r="578" spans="1:12" ht="50.1" customHeight="1" thickTop="1" thickBot="1">
      <c r="A578" s="1" t="s">
        <v>128</v>
      </c>
      <c r="B578" s="108"/>
      <c r="C578" s="109"/>
      <c r="F578" s="16" t="str">
        <f>IF(B578="","★",B578)</f>
        <v>★</v>
      </c>
      <c r="G578" s="20" t="s">
        <v>648</v>
      </c>
      <c r="H578" s="22" t="str">
        <f>IF(COUNTIFS(G:G,G578)=1,"","■")</f>
        <v/>
      </c>
      <c r="J578" s="121"/>
      <c r="K578" s="122"/>
      <c r="L578" s="23" t="str">
        <f t="shared" si="97"/>
        <v/>
      </c>
    </row>
    <row r="579" spans="1:12" ht="20.100000000000001" customHeight="1" thickTop="1" thickBot="1">
      <c r="A579" s="114" t="s">
        <v>1888</v>
      </c>
      <c r="B579" s="114"/>
      <c r="C579" s="114"/>
      <c r="J579" s="121"/>
      <c r="K579" s="122"/>
      <c r="L579" s="23" t="str">
        <f t="shared" si="97"/>
        <v/>
      </c>
    </row>
    <row r="580" spans="1:12" ht="20.100000000000001" customHeight="1" thickTop="1" thickBot="1">
      <c r="A580" t="s">
        <v>62</v>
      </c>
      <c r="B580" s="102"/>
      <c r="C580" s="103"/>
      <c r="F580" s="16" t="str">
        <f t="shared" ref="F580:F596" si="101">IF(B580="","★",B580)</f>
        <v>★</v>
      </c>
      <c r="G580" s="20" t="s">
        <v>649</v>
      </c>
      <c r="H580" s="22" t="str">
        <f t="shared" ref="H580:H611" si="102">IF(COUNTIFS(G:G,G580)=1,"","■")</f>
        <v/>
      </c>
      <c r="J580" s="121"/>
      <c r="K580" s="122"/>
      <c r="L580" s="23" t="str">
        <f t="shared" ref="L580:L643" si="103">IFERROR(IF(F580=J580,"",IF(AND(F580="★",J580=""),"",IF(VALUE(F580)=VALUE(J580),"","●"))),"●")</f>
        <v/>
      </c>
    </row>
    <row r="581" spans="1:12" ht="20.100000000000001" customHeight="1" thickTop="1" thickBot="1">
      <c r="A581" t="s">
        <v>63</v>
      </c>
      <c r="B581" s="102"/>
      <c r="C581" s="103"/>
      <c r="F581" s="16" t="str">
        <f t="shared" si="101"/>
        <v>★</v>
      </c>
      <c r="G581" s="20" t="s">
        <v>650</v>
      </c>
      <c r="H581" s="22" t="str">
        <f t="shared" si="102"/>
        <v/>
      </c>
      <c r="J581" s="121"/>
      <c r="K581" s="122"/>
      <c r="L581" s="23" t="str">
        <f t="shared" si="103"/>
        <v/>
      </c>
    </row>
    <row r="582" spans="1:12" ht="20.100000000000001" customHeight="1" thickTop="1" thickBot="1">
      <c r="A582" t="s">
        <v>64</v>
      </c>
      <c r="B582" s="102"/>
      <c r="C582" s="103"/>
      <c r="F582" s="16" t="str">
        <f t="shared" si="101"/>
        <v>★</v>
      </c>
      <c r="G582" s="20" t="s">
        <v>651</v>
      </c>
      <c r="H582" s="22" t="str">
        <f t="shared" si="102"/>
        <v/>
      </c>
      <c r="J582" s="121"/>
      <c r="K582" s="122"/>
      <c r="L582" s="23" t="str">
        <f t="shared" si="103"/>
        <v/>
      </c>
    </row>
    <row r="583" spans="1:12" ht="20.100000000000001" customHeight="1" thickTop="1" thickBot="1">
      <c r="A583" t="s">
        <v>65</v>
      </c>
      <c r="B583" s="102"/>
      <c r="C583" s="103"/>
      <c r="F583" s="16" t="str">
        <f t="shared" si="101"/>
        <v>★</v>
      </c>
      <c r="G583" s="20" t="s">
        <v>652</v>
      </c>
      <c r="H583" s="22" t="str">
        <f t="shared" si="102"/>
        <v/>
      </c>
      <c r="J583" s="121"/>
      <c r="K583" s="122"/>
      <c r="L583" s="23" t="str">
        <f t="shared" si="103"/>
        <v/>
      </c>
    </row>
    <row r="584" spans="1:12" ht="20.100000000000001" customHeight="1" thickTop="1" thickBot="1">
      <c r="A584" t="s">
        <v>66</v>
      </c>
      <c r="B584" s="102"/>
      <c r="C584" s="103"/>
      <c r="F584" s="16" t="str">
        <f t="shared" si="101"/>
        <v>★</v>
      </c>
      <c r="G584" s="20" t="s">
        <v>1448</v>
      </c>
      <c r="H584" s="22" t="str">
        <f t="shared" si="102"/>
        <v/>
      </c>
      <c r="J584" s="121"/>
      <c r="K584" s="122"/>
      <c r="L584" s="23" t="str">
        <f t="shared" si="103"/>
        <v/>
      </c>
    </row>
    <row r="585" spans="1:12" ht="20.100000000000001" customHeight="1" thickTop="1" thickBot="1">
      <c r="A585" t="s">
        <v>67</v>
      </c>
      <c r="B585" s="102"/>
      <c r="C585" s="103"/>
      <c r="F585" s="16" t="str">
        <f t="shared" si="101"/>
        <v>★</v>
      </c>
      <c r="G585" s="20" t="s">
        <v>653</v>
      </c>
      <c r="H585" s="22" t="str">
        <f t="shared" si="102"/>
        <v/>
      </c>
      <c r="J585" s="121"/>
      <c r="K585" s="122"/>
      <c r="L585" s="23" t="str">
        <f t="shared" si="103"/>
        <v/>
      </c>
    </row>
    <row r="586" spans="1:12" ht="39.950000000000003" customHeight="1" thickTop="1" thickBot="1">
      <c r="A586" s="9" t="s">
        <v>1557</v>
      </c>
      <c r="B586" s="108"/>
      <c r="C586" s="109"/>
      <c r="F586" s="16" t="str">
        <f t="shared" si="101"/>
        <v>★</v>
      </c>
      <c r="G586" s="20" t="s">
        <v>654</v>
      </c>
      <c r="H586" s="22" t="str">
        <f t="shared" si="102"/>
        <v/>
      </c>
      <c r="J586" s="121"/>
      <c r="K586" s="122"/>
      <c r="L586" s="23" t="str">
        <f t="shared" si="103"/>
        <v/>
      </c>
    </row>
    <row r="587" spans="1:12" ht="39.950000000000003" customHeight="1" thickTop="1" thickBot="1">
      <c r="A587" s="9" t="s">
        <v>1558</v>
      </c>
      <c r="B587" s="108"/>
      <c r="C587" s="109"/>
      <c r="F587" s="16" t="str">
        <f t="shared" si="101"/>
        <v>★</v>
      </c>
      <c r="G587" s="20" t="s">
        <v>655</v>
      </c>
      <c r="H587" s="22" t="str">
        <f t="shared" si="102"/>
        <v/>
      </c>
      <c r="J587" s="121"/>
      <c r="K587" s="122"/>
      <c r="L587" s="23" t="str">
        <f t="shared" si="103"/>
        <v/>
      </c>
    </row>
    <row r="588" spans="1:12" ht="24.95" customHeight="1" thickTop="1" thickBot="1">
      <c r="A588" s="1" t="s">
        <v>1560</v>
      </c>
      <c r="B588" s="102"/>
      <c r="C588" s="103"/>
      <c r="F588" s="16" t="str">
        <f t="shared" si="101"/>
        <v>★</v>
      </c>
      <c r="G588" s="20" t="s">
        <v>656</v>
      </c>
      <c r="H588" s="22" t="str">
        <f t="shared" si="102"/>
        <v/>
      </c>
      <c r="J588" s="121"/>
      <c r="K588" s="122"/>
      <c r="L588" s="23" t="str">
        <f t="shared" si="103"/>
        <v/>
      </c>
    </row>
    <row r="589" spans="1:12" ht="24.95" customHeight="1" thickTop="1" thickBot="1">
      <c r="A589" s="1" t="s">
        <v>1561</v>
      </c>
      <c r="B589" s="102"/>
      <c r="C589" s="103"/>
      <c r="F589" s="16" t="str">
        <f t="shared" si="101"/>
        <v>★</v>
      </c>
      <c r="G589" s="20" t="s">
        <v>657</v>
      </c>
      <c r="H589" s="22" t="str">
        <f t="shared" si="102"/>
        <v/>
      </c>
      <c r="J589" s="121"/>
      <c r="K589" s="122"/>
      <c r="L589" s="23" t="str">
        <f t="shared" si="103"/>
        <v/>
      </c>
    </row>
    <row r="590" spans="1:12" ht="24.95" customHeight="1" thickTop="1" thickBot="1">
      <c r="A590" s="1" t="s">
        <v>1562</v>
      </c>
      <c r="B590" s="102"/>
      <c r="C590" s="103"/>
      <c r="F590" s="16" t="str">
        <f t="shared" si="101"/>
        <v>★</v>
      </c>
      <c r="G590" s="20" t="s">
        <v>658</v>
      </c>
      <c r="H590" s="22" t="str">
        <f t="shared" si="102"/>
        <v/>
      </c>
      <c r="J590" s="121"/>
      <c r="K590" s="122"/>
      <c r="L590" s="23" t="str">
        <f t="shared" si="103"/>
        <v/>
      </c>
    </row>
    <row r="591" spans="1:12" ht="24.95" customHeight="1" thickTop="1" thickBot="1">
      <c r="A591" s="1" t="s">
        <v>1563</v>
      </c>
      <c r="B591" s="102"/>
      <c r="C591" s="103"/>
      <c r="F591" s="16" t="str">
        <f t="shared" si="101"/>
        <v>★</v>
      </c>
      <c r="G591" s="20" t="s">
        <v>659</v>
      </c>
      <c r="H591" s="22" t="str">
        <f t="shared" si="102"/>
        <v/>
      </c>
      <c r="J591" s="121"/>
      <c r="K591" s="122"/>
      <c r="L591" s="23" t="str">
        <f t="shared" si="103"/>
        <v/>
      </c>
    </row>
    <row r="592" spans="1:12" ht="20.100000000000001" customHeight="1" thickTop="1" thickBot="1">
      <c r="A592" t="s">
        <v>68</v>
      </c>
      <c r="B592" s="102"/>
      <c r="C592" s="103"/>
      <c r="F592" s="16" t="str">
        <f t="shared" si="101"/>
        <v>★</v>
      </c>
      <c r="G592" s="20" t="s">
        <v>660</v>
      </c>
      <c r="H592" s="22" t="str">
        <f t="shared" si="102"/>
        <v/>
      </c>
      <c r="J592" s="121"/>
      <c r="K592" s="122"/>
      <c r="L592" s="23" t="str">
        <f t="shared" si="103"/>
        <v/>
      </c>
    </row>
    <row r="593" spans="1:12" ht="20.100000000000001" customHeight="1" thickTop="1" thickBot="1">
      <c r="A593" t="s">
        <v>69</v>
      </c>
      <c r="B593" s="102"/>
      <c r="C593" s="103"/>
      <c r="F593" s="16" t="str">
        <f t="shared" si="101"/>
        <v>★</v>
      </c>
      <c r="G593" s="20" t="s">
        <v>661</v>
      </c>
      <c r="H593" s="22" t="str">
        <f t="shared" si="102"/>
        <v/>
      </c>
      <c r="J593" s="121"/>
      <c r="K593" s="122"/>
      <c r="L593" s="23" t="str">
        <f t="shared" si="103"/>
        <v/>
      </c>
    </row>
    <row r="594" spans="1:12" ht="24.95" customHeight="1" thickTop="1" thickBot="1">
      <c r="A594" s="1" t="s">
        <v>1559</v>
      </c>
      <c r="B594" s="104"/>
      <c r="C594" s="105"/>
      <c r="F594" s="16" t="str">
        <f t="shared" si="101"/>
        <v>★</v>
      </c>
      <c r="G594" s="20" t="s">
        <v>662</v>
      </c>
      <c r="H594" s="22" t="str">
        <f t="shared" si="102"/>
        <v/>
      </c>
      <c r="J594" s="121"/>
      <c r="K594" s="122"/>
      <c r="L594" s="23" t="str">
        <f t="shared" si="103"/>
        <v/>
      </c>
    </row>
    <row r="595" spans="1:12" ht="24.95" customHeight="1" thickTop="1" thickBot="1">
      <c r="A595" s="1" t="s">
        <v>1694</v>
      </c>
      <c r="B595" s="112"/>
      <c r="C595" s="113"/>
      <c r="F595" s="16" t="str">
        <f t="shared" si="101"/>
        <v>★</v>
      </c>
      <c r="G595" s="20" t="s">
        <v>663</v>
      </c>
      <c r="H595" s="22" t="str">
        <f t="shared" si="102"/>
        <v/>
      </c>
      <c r="J595" s="121"/>
      <c r="K595" s="122"/>
      <c r="L595" s="23" t="str">
        <f t="shared" si="103"/>
        <v/>
      </c>
    </row>
    <row r="596" spans="1:12" ht="24.95" customHeight="1" thickTop="1">
      <c r="A596" s="1" t="s">
        <v>1693</v>
      </c>
      <c r="B596" s="110"/>
      <c r="C596" s="111"/>
      <c r="F596" s="16" t="str">
        <f t="shared" si="101"/>
        <v>★</v>
      </c>
      <c r="G596" s="20" t="s">
        <v>1468</v>
      </c>
      <c r="H596" s="22" t="str">
        <f t="shared" si="102"/>
        <v/>
      </c>
      <c r="J596" s="121"/>
      <c r="K596" s="122"/>
      <c r="L596" s="23" t="str">
        <f t="shared" si="103"/>
        <v/>
      </c>
    </row>
    <row r="597" spans="1:12" ht="20.100000000000001" customHeight="1">
      <c r="A597" s="60" t="s">
        <v>1632</v>
      </c>
      <c r="B597" s="7"/>
      <c r="C597" s="12" t="s">
        <v>1629</v>
      </c>
      <c r="E597" s="17" t="b">
        <v>0</v>
      </c>
      <c r="F597" s="19" t="str">
        <f>IF(E597=TRUE,1,"★")</f>
        <v>★</v>
      </c>
      <c r="G597" s="20" t="s">
        <v>1654</v>
      </c>
      <c r="H597" s="22" t="str">
        <f t="shared" si="102"/>
        <v/>
      </c>
      <c r="J597" s="121"/>
      <c r="K597" s="122"/>
      <c r="L597" s="23" t="str">
        <f t="shared" si="103"/>
        <v/>
      </c>
    </row>
    <row r="598" spans="1:12" ht="20.100000000000001" customHeight="1">
      <c r="B598" s="7"/>
      <c r="C598" s="12" t="s">
        <v>1630</v>
      </c>
      <c r="E598" s="17" t="b">
        <v>0</v>
      </c>
      <c r="F598" s="19" t="str">
        <f>IF(E598=TRUE,1,"★")</f>
        <v>★</v>
      </c>
      <c r="G598" s="20" t="s">
        <v>1655</v>
      </c>
      <c r="H598" s="22" t="str">
        <f t="shared" si="102"/>
        <v/>
      </c>
      <c r="J598" s="121"/>
      <c r="K598" s="122"/>
      <c r="L598" s="23" t="str">
        <f t="shared" si="103"/>
        <v/>
      </c>
    </row>
    <row r="599" spans="1:12" ht="20.100000000000001" customHeight="1" thickBot="1">
      <c r="B599" s="5"/>
      <c r="C599" s="11" t="s">
        <v>1631</v>
      </c>
      <c r="E599" s="17" t="b">
        <v>0</v>
      </c>
      <c r="F599" s="19" t="str">
        <f>IF(E599=TRUE,1,"★")</f>
        <v>★</v>
      </c>
      <c r="G599" s="20" t="s">
        <v>1656</v>
      </c>
      <c r="H599" s="22" t="str">
        <f t="shared" si="102"/>
        <v/>
      </c>
      <c r="J599" s="121"/>
      <c r="K599" s="122"/>
      <c r="L599" s="23" t="str">
        <f t="shared" si="103"/>
        <v/>
      </c>
    </row>
    <row r="600" spans="1:12" ht="20.100000000000001" customHeight="1" thickTop="1">
      <c r="A600" t="s">
        <v>70</v>
      </c>
      <c r="B600" s="3"/>
      <c r="C600" s="10" t="s">
        <v>71</v>
      </c>
      <c r="E600" s="17" t="b">
        <v>0</v>
      </c>
      <c r="F600" s="19" t="str">
        <f t="shared" ref="F600:F613" si="104">IF(E600=TRUE,1,"★")</f>
        <v>★</v>
      </c>
      <c r="G600" s="20" t="s">
        <v>1508</v>
      </c>
      <c r="H600" s="22" t="str">
        <f t="shared" si="102"/>
        <v/>
      </c>
      <c r="J600" s="121"/>
      <c r="K600" s="122"/>
      <c r="L600" s="23" t="str">
        <f t="shared" si="103"/>
        <v/>
      </c>
    </row>
    <row r="601" spans="1:12" ht="20.100000000000001" customHeight="1" thickBot="1">
      <c r="B601" s="5"/>
      <c r="C601" s="11" t="s">
        <v>72</v>
      </c>
      <c r="E601" s="17" t="b">
        <v>0</v>
      </c>
      <c r="F601" s="19" t="str">
        <f t="shared" si="104"/>
        <v>★</v>
      </c>
      <c r="G601" s="20" t="s">
        <v>1488</v>
      </c>
      <c r="H601" s="22" t="str">
        <f t="shared" si="102"/>
        <v/>
      </c>
      <c r="J601" s="121"/>
      <c r="K601" s="122"/>
      <c r="L601" s="23" t="str">
        <f t="shared" si="103"/>
        <v/>
      </c>
    </row>
    <row r="602" spans="1:12" ht="20.100000000000001" customHeight="1" thickTop="1">
      <c r="A602" t="s">
        <v>73</v>
      </c>
      <c r="B602" s="3"/>
      <c r="C602" s="10" t="s">
        <v>74</v>
      </c>
      <c r="E602" s="17" t="b">
        <v>0</v>
      </c>
      <c r="F602" s="19" t="str">
        <f t="shared" si="104"/>
        <v>★</v>
      </c>
      <c r="G602" s="20" t="s">
        <v>664</v>
      </c>
      <c r="H602" s="22" t="str">
        <f t="shared" si="102"/>
        <v/>
      </c>
      <c r="J602" s="121"/>
      <c r="K602" s="122"/>
      <c r="L602" s="23" t="str">
        <f t="shared" si="103"/>
        <v/>
      </c>
    </row>
    <row r="603" spans="1:12" ht="20.100000000000001" customHeight="1">
      <c r="B603" s="7"/>
      <c r="C603" s="12" t="s">
        <v>75</v>
      </c>
      <c r="E603" s="17" t="b">
        <v>0</v>
      </c>
      <c r="F603" s="19" t="str">
        <f t="shared" si="104"/>
        <v>★</v>
      </c>
      <c r="G603" s="20" t="s">
        <v>665</v>
      </c>
      <c r="H603" s="22" t="str">
        <f t="shared" si="102"/>
        <v/>
      </c>
      <c r="J603" s="121"/>
      <c r="K603" s="122"/>
      <c r="L603" s="23" t="str">
        <f t="shared" si="103"/>
        <v/>
      </c>
    </row>
    <row r="604" spans="1:12" ht="20.100000000000001" customHeight="1" thickBot="1">
      <c r="B604" s="5"/>
      <c r="C604" s="11" t="s">
        <v>76</v>
      </c>
      <c r="E604" s="17" t="b">
        <v>0</v>
      </c>
      <c r="F604" s="19" t="str">
        <f t="shared" si="104"/>
        <v>★</v>
      </c>
      <c r="G604" s="20" t="s">
        <v>666</v>
      </c>
      <c r="H604" s="22" t="str">
        <f t="shared" si="102"/>
        <v/>
      </c>
      <c r="J604" s="121"/>
      <c r="K604" s="122"/>
      <c r="L604" s="23" t="str">
        <f t="shared" si="103"/>
        <v/>
      </c>
    </row>
    <row r="605" spans="1:12" ht="20.100000000000001" customHeight="1" thickTop="1">
      <c r="A605" t="s">
        <v>81</v>
      </c>
      <c r="B605" s="3"/>
      <c r="C605" s="4" t="s">
        <v>82</v>
      </c>
      <c r="E605" s="17" t="b">
        <v>0</v>
      </c>
      <c r="F605" s="19" t="str">
        <f t="shared" si="104"/>
        <v>★</v>
      </c>
      <c r="G605" s="20" t="s">
        <v>667</v>
      </c>
      <c r="H605" s="22" t="str">
        <f t="shared" si="102"/>
        <v/>
      </c>
      <c r="J605" s="121"/>
      <c r="K605" s="122"/>
      <c r="L605" s="23" t="str">
        <f t="shared" si="103"/>
        <v/>
      </c>
    </row>
    <row r="606" spans="1:12" ht="20.100000000000001" customHeight="1">
      <c r="B606" s="7"/>
      <c r="C606" s="8" t="s">
        <v>83</v>
      </c>
      <c r="E606" s="17" t="b">
        <v>0</v>
      </c>
      <c r="F606" s="19" t="str">
        <f t="shared" si="104"/>
        <v>★</v>
      </c>
      <c r="G606" s="20" t="s">
        <v>668</v>
      </c>
      <c r="H606" s="22" t="str">
        <f t="shared" si="102"/>
        <v/>
      </c>
      <c r="J606" s="121"/>
      <c r="K606" s="122"/>
      <c r="L606" s="23" t="str">
        <f t="shared" si="103"/>
        <v/>
      </c>
    </row>
    <row r="607" spans="1:12" ht="20.100000000000001" customHeight="1">
      <c r="B607" s="7"/>
      <c r="C607" s="8" t="s">
        <v>84</v>
      </c>
      <c r="E607" s="17" t="b">
        <v>0</v>
      </c>
      <c r="F607" s="19" t="str">
        <f t="shared" si="104"/>
        <v>★</v>
      </c>
      <c r="G607" s="20" t="s">
        <v>669</v>
      </c>
      <c r="H607" s="22" t="str">
        <f t="shared" si="102"/>
        <v/>
      </c>
      <c r="J607" s="121"/>
      <c r="K607" s="122"/>
      <c r="L607" s="23" t="str">
        <f t="shared" si="103"/>
        <v/>
      </c>
    </row>
    <row r="608" spans="1:12" ht="20.100000000000001" customHeight="1">
      <c r="B608" s="7"/>
      <c r="C608" s="8" t="s">
        <v>85</v>
      </c>
      <c r="E608" s="17" t="b">
        <v>0</v>
      </c>
      <c r="F608" s="19" t="str">
        <f t="shared" si="104"/>
        <v>★</v>
      </c>
      <c r="G608" s="20" t="s">
        <v>670</v>
      </c>
      <c r="H608" s="22" t="str">
        <f t="shared" si="102"/>
        <v/>
      </c>
      <c r="J608" s="121"/>
      <c r="K608" s="122"/>
      <c r="L608" s="23" t="str">
        <f t="shared" si="103"/>
        <v/>
      </c>
    </row>
    <row r="609" spans="1:12" ht="20.100000000000001" customHeight="1">
      <c r="B609" s="7"/>
      <c r="C609" s="8" t="s">
        <v>86</v>
      </c>
      <c r="E609" s="17" t="b">
        <v>0</v>
      </c>
      <c r="F609" s="19" t="str">
        <f t="shared" si="104"/>
        <v>★</v>
      </c>
      <c r="G609" s="20" t="s">
        <v>671</v>
      </c>
      <c r="H609" s="22" t="str">
        <f t="shared" si="102"/>
        <v/>
      </c>
      <c r="J609" s="121"/>
      <c r="K609" s="122"/>
      <c r="L609" s="23" t="str">
        <f t="shared" si="103"/>
        <v/>
      </c>
    </row>
    <row r="610" spans="1:12" ht="20.100000000000001" customHeight="1">
      <c r="B610" s="7"/>
      <c r="C610" s="8" t="s">
        <v>87</v>
      </c>
      <c r="E610" s="17" t="b">
        <v>0</v>
      </c>
      <c r="F610" s="19" t="str">
        <f t="shared" si="104"/>
        <v>★</v>
      </c>
      <c r="G610" s="20" t="s">
        <v>672</v>
      </c>
      <c r="H610" s="22" t="str">
        <f t="shared" si="102"/>
        <v/>
      </c>
      <c r="J610" s="121"/>
      <c r="K610" s="122"/>
      <c r="L610" s="23" t="str">
        <f t="shared" si="103"/>
        <v/>
      </c>
    </row>
    <row r="611" spans="1:12" ht="20.100000000000001" customHeight="1">
      <c r="B611" s="7"/>
      <c r="C611" s="8" t="s">
        <v>88</v>
      </c>
      <c r="E611" s="17" t="b">
        <v>0</v>
      </c>
      <c r="F611" s="19" t="str">
        <f t="shared" si="104"/>
        <v>★</v>
      </c>
      <c r="G611" s="20" t="s">
        <v>673</v>
      </c>
      <c r="H611" s="22" t="str">
        <f t="shared" si="102"/>
        <v/>
      </c>
      <c r="J611" s="121"/>
      <c r="K611" s="122"/>
      <c r="L611" s="23" t="str">
        <f t="shared" si="103"/>
        <v/>
      </c>
    </row>
    <row r="612" spans="1:12" ht="20.100000000000001" customHeight="1">
      <c r="B612" s="7"/>
      <c r="C612" s="8" t="s">
        <v>89</v>
      </c>
      <c r="E612" s="17" t="b">
        <v>0</v>
      </c>
      <c r="F612" s="19" t="str">
        <f t="shared" si="104"/>
        <v>★</v>
      </c>
      <c r="G612" s="20" t="s">
        <v>674</v>
      </c>
      <c r="H612" s="22" t="str">
        <f t="shared" ref="H612:H643" si="105">IF(COUNTIFS(G:G,G612)=1,"","■")</f>
        <v/>
      </c>
      <c r="J612" s="121"/>
      <c r="K612" s="122"/>
      <c r="L612" s="23" t="str">
        <f t="shared" si="103"/>
        <v/>
      </c>
    </row>
    <row r="613" spans="1:12" ht="20.100000000000001" customHeight="1">
      <c r="B613" s="7"/>
      <c r="C613" s="8" t="s">
        <v>53</v>
      </c>
      <c r="E613" s="17" t="b">
        <v>0</v>
      </c>
      <c r="F613" s="19" t="str">
        <f t="shared" si="104"/>
        <v>★</v>
      </c>
      <c r="G613" s="20" t="s">
        <v>675</v>
      </c>
      <c r="H613" s="22" t="str">
        <f t="shared" si="105"/>
        <v/>
      </c>
      <c r="J613" s="121"/>
      <c r="K613" s="122"/>
      <c r="L613" s="23" t="str">
        <f t="shared" si="103"/>
        <v/>
      </c>
    </row>
    <row r="614" spans="1:12" ht="39.950000000000003" customHeight="1" thickBot="1">
      <c r="B614" s="106"/>
      <c r="C614" s="107"/>
      <c r="F614" s="16" t="str">
        <f>IF(B614="","★",B614)</f>
        <v>★</v>
      </c>
      <c r="G614" s="20" t="s">
        <v>676</v>
      </c>
      <c r="H614" s="22" t="str">
        <f t="shared" si="105"/>
        <v/>
      </c>
      <c r="J614" s="121"/>
      <c r="K614" s="122"/>
      <c r="L614" s="23" t="str">
        <f t="shared" si="103"/>
        <v/>
      </c>
    </row>
    <row r="615" spans="1:12" ht="20.100000000000001" customHeight="1" thickTop="1">
      <c r="A615" t="s">
        <v>90</v>
      </c>
      <c r="B615" s="3"/>
      <c r="C615" s="4" t="s">
        <v>91</v>
      </c>
      <c r="E615" s="17" t="b">
        <v>0</v>
      </c>
      <c r="F615" s="19" t="str">
        <f>IF(E615=TRUE,1,"★")</f>
        <v>★</v>
      </c>
      <c r="G615" s="20" t="s">
        <v>677</v>
      </c>
      <c r="H615" s="22" t="str">
        <f t="shared" si="105"/>
        <v/>
      </c>
      <c r="J615" s="121"/>
      <c r="K615" s="122"/>
      <c r="L615" s="23" t="str">
        <f t="shared" si="103"/>
        <v/>
      </c>
    </row>
    <row r="616" spans="1:12" ht="20.100000000000001" customHeight="1" thickBot="1">
      <c r="B616" s="7"/>
      <c r="C616" s="8" t="s">
        <v>92</v>
      </c>
      <c r="E616" s="17" t="b">
        <v>0</v>
      </c>
      <c r="F616" s="19" t="str">
        <f>IF(E616=TRUE,1,"★")</f>
        <v>★</v>
      </c>
      <c r="G616" s="20" t="s">
        <v>678</v>
      </c>
      <c r="H616" s="22" t="str">
        <f t="shared" si="105"/>
        <v/>
      </c>
      <c r="J616" s="121"/>
      <c r="K616" s="122"/>
      <c r="L616" s="23" t="str">
        <f t="shared" si="103"/>
        <v/>
      </c>
    </row>
    <row r="617" spans="1:12" ht="20.100000000000001" customHeight="1" thickTop="1" thickBot="1">
      <c r="A617" t="s">
        <v>93</v>
      </c>
      <c r="B617" s="102"/>
      <c r="C617" s="103"/>
      <c r="F617" s="16" t="str">
        <f>IF(B617="","★",B617)</f>
        <v>★</v>
      </c>
      <c r="G617" s="20" t="s">
        <v>679</v>
      </c>
      <c r="H617" s="22" t="str">
        <f t="shared" si="105"/>
        <v/>
      </c>
      <c r="J617" s="121"/>
      <c r="K617" s="122"/>
      <c r="L617" s="23" t="str">
        <f t="shared" si="103"/>
        <v/>
      </c>
    </row>
    <row r="618" spans="1:12" ht="50.1" customHeight="1" thickTop="1" thickBot="1">
      <c r="A618" s="1" t="s">
        <v>94</v>
      </c>
      <c r="B618" s="108"/>
      <c r="C618" s="109"/>
      <c r="F618" s="16" t="str">
        <f>IF(B618="","★",B618)</f>
        <v>★</v>
      </c>
      <c r="G618" s="20" t="s">
        <v>680</v>
      </c>
      <c r="H618" s="22" t="str">
        <f t="shared" si="105"/>
        <v/>
      </c>
      <c r="J618" s="121"/>
      <c r="K618" s="122"/>
      <c r="L618" s="23" t="str">
        <f t="shared" si="103"/>
        <v/>
      </c>
    </row>
    <row r="619" spans="1:12" ht="60" customHeight="1" thickTop="1" thickBot="1">
      <c r="A619" s="1" t="s">
        <v>95</v>
      </c>
      <c r="B619" s="108"/>
      <c r="C619" s="109"/>
      <c r="F619" s="16" t="str">
        <f>IF(B619="","★",B619)</f>
        <v>★</v>
      </c>
      <c r="G619" s="20" t="s">
        <v>681</v>
      </c>
      <c r="H619" s="22" t="str">
        <f t="shared" si="105"/>
        <v/>
      </c>
      <c r="J619" s="121"/>
      <c r="K619" s="122"/>
      <c r="L619" s="23" t="str">
        <f t="shared" si="103"/>
        <v/>
      </c>
    </row>
    <row r="620" spans="1:12" ht="20.100000000000001" customHeight="1" thickTop="1">
      <c r="A620" t="s">
        <v>96</v>
      </c>
      <c r="B620" s="3"/>
      <c r="C620" s="4" t="s">
        <v>99</v>
      </c>
      <c r="E620" s="17" t="b">
        <v>0</v>
      </c>
      <c r="F620" s="19" t="str">
        <f t="shared" ref="F620:F646" si="106">IF(E620=TRUE,1,"★")</f>
        <v>★</v>
      </c>
      <c r="G620" s="20" t="s">
        <v>682</v>
      </c>
      <c r="H620" s="22" t="str">
        <f t="shared" si="105"/>
        <v/>
      </c>
      <c r="J620" s="121"/>
      <c r="K620" s="122"/>
      <c r="L620" s="23" t="str">
        <f t="shared" si="103"/>
        <v/>
      </c>
    </row>
    <row r="621" spans="1:12" ht="20.100000000000001" customHeight="1">
      <c r="A621" t="s">
        <v>97</v>
      </c>
      <c r="B621" s="7"/>
      <c r="C621" s="8" t="s">
        <v>100</v>
      </c>
      <c r="E621" s="17" t="b">
        <v>0</v>
      </c>
      <c r="F621" s="19" t="str">
        <f t="shared" si="106"/>
        <v>★</v>
      </c>
      <c r="G621" s="20" t="s">
        <v>683</v>
      </c>
      <c r="H621" s="22" t="str">
        <f t="shared" si="105"/>
        <v/>
      </c>
      <c r="J621" s="121"/>
      <c r="K621" s="122"/>
      <c r="L621" s="23" t="str">
        <f t="shared" si="103"/>
        <v/>
      </c>
    </row>
    <row r="622" spans="1:12" ht="20.100000000000001" customHeight="1">
      <c r="A622" s="14" t="s">
        <v>98</v>
      </c>
      <c r="B622" s="7"/>
      <c r="C622" s="8" t="s">
        <v>101</v>
      </c>
      <c r="E622" s="17" t="b">
        <v>0</v>
      </c>
      <c r="F622" s="19" t="str">
        <f t="shared" si="106"/>
        <v>★</v>
      </c>
      <c r="G622" s="20" t="s">
        <v>684</v>
      </c>
      <c r="H622" s="22" t="str">
        <f t="shared" si="105"/>
        <v/>
      </c>
      <c r="J622" s="121"/>
      <c r="K622" s="122"/>
      <c r="L622" s="23" t="str">
        <f t="shared" si="103"/>
        <v/>
      </c>
    </row>
    <row r="623" spans="1:12" ht="20.100000000000001" customHeight="1">
      <c r="A623" s="15" t="s">
        <v>105</v>
      </c>
      <c r="B623" s="7"/>
      <c r="C623" s="8" t="s">
        <v>102</v>
      </c>
      <c r="E623" s="17" t="b">
        <v>0</v>
      </c>
      <c r="F623" s="19" t="str">
        <f t="shared" si="106"/>
        <v>★</v>
      </c>
      <c r="G623" s="20" t="s">
        <v>685</v>
      </c>
      <c r="H623" s="22" t="str">
        <f t="shared" si="105"/>
        <v/>
      </c>
      <c r="J623" s="121"/>
      <c r="K623" s="122"/>
      <c r="L623" s="23" t="str">
        <f t="shared" si="103"/>
        <v/>
      </c>
    </row>
    <row r="624" spans="1:12" ht="20.100000000000001" customHeight="1">
      <c r="B624" s="7"/>
      <c r="C624" s="8" t="s">
        <v>103</v>
      </c>
      <c r="E624" s="17" t="b">
        <v>0</v>
      </c>
      <c r="F624" s="19" t="str">
        <f t="shared" si="106"/>
        <v>★</v>
      </c>
      <c r="G624" s="20" t="s">
        <v>686</v>
      </c>
      <c r="H624" s="22" t="str">
        <f t="shared" si="105"/>
        <v/>
      </c>
      <c r="J624" s="121"/>
      <c r="K624" s="122"/>
      <c r="L624" s="23" t="str">
        <f t="shared" si="103"/>
        <v/>
      </c>
    </row>
    <row r="625" spans="1:12" ht="20.100000000000001" customHeight="1">
      <c r="B625" s="7"/>
      <c r="C625" s="8" t="s">
        <v>104</v>
      </c>
      <c r="E625" s="17" t="b">
        <v>0</v>
      </c>
      <c r="F625" s="19" t="str">
        <f t="shared" si="106"/>
        <v>★</v>
      </c>
      <c r="G625" s="20" t="s">
        <v>687</v>
      </c>
      <c r="H625" s="22" t="str">
        <f t="shared" si="105"/>
        <v/>
      </c>
      <c r="J625" s="121"/>
      <c r="K625" s="122"/>
      <c r="L625" s="23" t="str">
        <f t="shared" si="103"/>
        <v/>
      </c>
    </row>
    <row r="626" spans="1:12" ht="20.100000000000001" customHeight="1" thickBot="1">
      <c r="B626" s="5"/>
      <c r="C626" s="6" t="s">
        <v>107</v>
      </c>
      <c r="E626" s="17" t="b">
        <v>0</v>
      </c>
      <c r="F626" s="19" t="str">
        <f t="shared" si="106"/>
        <v>★</v>
      </c>
      <c r="G626" s="20" t="s">
        <v>688</v>
      </c>
      <c r="H626" s="22" t="str">
        <f t="shared" si="105"/>
        <v/>
      </c>
      <c r="J626" s="121"/>
      <c r="K626" s="122"/>
      <c r="L626" s="23" t="str">
        <f t="shared" si="103"/>
        <v/>
      </c>
    </row>
    <row r="627" spans="1:12" ht="20.100000000000001" customHeight="1" thickTop="1">
      <c r="A627" s="15" t="s">
        <v>106</v>
      </c>
      <c r="B627" s="3"/>
      <c r="C627" s="4" t="s">
        <v>108</v>
      </c>
      <c r="E627" s="17" t="b">
        <v>0</v>
      </c>
      <c r="F627" s="19" t="str">
        <f t="shared" si="106"/>
        <v>★</v>
      </c>
      <c r="G627" s="20" t="s">
        <v>689</v>
      </c>
      <c r="H627" s="22" t="str">
        <f t="shared" si="105"/>
        <v/>
      </c>
      <c r="J627" s="121"/>
      <c r="K627" s="122"/>
      <c r="L627" s="23" t="str">
        <f t="shared" si="103"/>
        <v/>
      </c>
    </row>
    <row r="628" spans="1:12" ht="20.100000000000001" customHeight="1">
      <c r="B628" s="7"/>
      <c r="C628" s="8" t="s">
        <v>109</v>
      </c>
      <c r="E628" s="17" t="b">
        <v>0</v>
      </c>
      <c r="F628" s="19" t="str">
        <f t="shared" si="106"/>
        <v>★</v>
      </c>
      <c r="G628" s="20" t="s">
        <v>690</v>
      </c>
      <c r="H628" s="22" t="str">
        <f t="shared" si="105"/>
        <v/>
      </c>
      <c r="J628" s="121"/>
      <c r="K628" s="122"/>
      <c r="L628" s="23" t="str">
        <f t="shared" si="103"/>
        <v/>
      </c>
    </row>
    <row r="629" spans="1:12" ht="20.100000000000001" customHeight="1">
      <c r="B629" s="7"/>
      <c r="C629" s="8" t="s">
        <v>110</v>
      </c>
      <c r="E629" s="17" t="b">
        <v>0</v>
      </c>
      <c r="F629" s="19" t="str">
        <f t="shared" si="106"/>
        <v>★</v>
      </c>
      <c r="G629" s="20" t="s">
        <v>691</v>
      </c>
      <c r="H629" s="22" t="str">
        <f t="shared" si="105"/>
        <v/>
      </c>
      <c r="J629" s="121"/>
      <c r="K629" s="122"/>
      <c r="L629" s="23" t="str">
        <f t="shared" si="103"/>
        <v/>
      </c>
    </row>
    <row r="630" spans="1:12" ht="20.100000000000001" customHeight="1">
      <c r="B630" s="7"/>
      <c r="C630" s="8" t="s">
        <v>111</v>
      </c>
      <c r="E630" s="17" t="b">
        <v>0</v>
      </c>
      <c r="F630" s="19" t="str">
        <f t="shared" si="106"/>
        <v>★</v>
      </c>
      <c r="G630" s="20" t="s">
        <v>692</v>
      </c>
      <c r="H630" s="22" t="str">
        <f t="shared" si="105"/>
        <v/>
      </c>
      <c r="J630" s="121"/>
      <c r="K630" s="122"/>
      <c r="L630" s="23" t="str">
        <f t="shared" si="103"/>
        <v/>
      </c>
    </row>
    <row r="631" spans="1:12" ht="20.100000000000001" customHeight="1">
      <c r="B631" s="7"/>
      <c r="C631" s="8" t="s">
        <v>112</v>
      </c>
      <c r="E631" s="17" t="b">
        <v>0</v>
      </c>
      <c r="F631" s="19" t="str">
        <f t="shared" si="106"/>
        <v>★</v>
      </c>
      <c r="G631" s="20" t="s">
        <v>693</v>
      </c>
      <c r="H631" s="22" t="str">
        <f t="shared" si="105"/>
        <v/>
      </c>
      <c r="J631" s="121"/>
      <c r="K631" s="122"/>
      <c r="L631" s="23" t="str">
        <f t="shared" si="103"/>
        <v/>
      </c>
    </row>
    <row r="632" spans="1:12" ht="20.100000000000001" customHeight="1">
      <c r="B632" s="7"/>
      <c r="C632" s="8" t="s">
        <v>113</v>
      </c>
      <c r="E632" s="17" t="b">
        <v>0</v>
      </c>
      <c r="F632" s="19" t="str">
        <f t="shared" si="106"/>
        <v>★</v>
      </c>
      <c r="G632" s="20" t="s">
        <v>694</v>
      </c>
      <c r="H632" s="22" t="str">
        <f t="shared" si="105"/>
        <v/>
      </c>
      <c r="J632" s="121"/>
      <c r="K632" s="122"/>
      <c r="L632" s="23" t="str">
        <f t="shared" si="103"/>
        <v/>
      </c>
    </row>
    <row r="633" spans="1:12" ht="20.100000000000001" customHeight="1">
      <c r="B633" s="7"/>
      <c r="C633" s="8" t="s">
        <v>114</v>
      </c>
      <c r="E633" s="17" t="b">
        <v>0</v>
      </c>
      <c r="F633" s="19" t="str">
        <f t="shared" si="106"/>
        <v>★</v>
      </c>
      <c r="G633" s="20" t="s">
        <v>695</v>
      </c>
      <c r="H633" s="22" t="str">
        <f t="shared" si="105"/>
        <v/>
      </c>
      <c r="J633" s="121"/>
      <c r="K633" s="122"/>
      <c r="L633" s="23" t="str">
        <f t="shared" si="103"/>
        <v/>
      </c>
    </row>
    <row r="634" spans="1:12" ht="20.100000000000001" customHeight="1">
      <c r="B634" s="7"/>
      <c r="C634" s="8" t="s">
        <v>115</v>
      </c>
      <c r="E634" s="17" t="b">
        <v>0</v>
      </c>
      <c r="F634" s="19" t="str">
        <f t="shared" si="106"/>
        <v>★</v>
      </c>
      <c r="G634" s="20" t="s">
        <v>696</v>
      </c>
      <c r="H634" s="22" t="str">
        <f t="shared" si="105"/>
        <v/>
      </c>
      <c r="J634" s="121"/>
      <c r="K634" s="122"/>
      <c r="L634" s="23" t="str">
        <f t="shared" si="103"/>
        <v/>
      </c>
    </row>
    <row r="635" spans="1:12" ht="20.100000000000001" customHeight="1">
      <c r="B635" s="7"/>
      <c r="C635" s="8" t="s">
        <v>116</v>
      </c>
      <c r="E635" s="17" t="b">
        <v>0</v>
      </c>
      <c r="F635" s="19" t="str">
        <f t="shared" si="106"/>
        <v>★</v>
      </c>
      <c r="G635" s="20" t="s">
        <v>697</v>
      </c>
      <c r="H635" s="22" t="str">
        <f t="shared" si="105"/>
        <v/>
      </c>
      <c r="J635" s="121"/>
      <c r="K635" s="122"/>
      <c r="L635" s="23" t="str">
        <f t="shared" si="103"/>
        <v/>
      </c>
    </row>
    <row r="636" spans="1:12" ht="20.100000000000001" customHeight="1">
      <c r="B636" s="7"/>
      <c r="C636" s="8" t="s">
        <v>117</v>
      </c>
      <c r="E636" s="17" t="b">
        <v>0</v>
      </c>
      <c r="F636" s="19" t="str">
        <f t="shared" si="106"/>
        <v>★</v>
      </c>
      <c r="G636" s="20" t="s">
        <v>698</v>
      </c>
      <c r="H636" s="22" t="str">
        <f t="shared" si="105"/>
        <v/>
      </c>
      <c r="J636" s="121"/>
      <c r="K636" s="122"/>
      <c r="L636" s="23" t="str">
        <f t="shared" si="103"/>
        <v/>
      </c>
    </row>
    <row r="637" spans="1:12" ht="20.100000000000001" customHeight="1">
      <c r="B637" s="7"/>
      <c r="C637" s="8" t="s">
        <v>118</v>
      </c>
      <c r="E637" s="17" t="b">
        <v>0</v>
      </c>
      <c r="F637" s="19" t="str">
        <f t="shared" si="106"/>
        <v>★</v>
      </c>
      <c r="G637" s="20" t="s">
        <v>699</v>
      </c>
      <c r="H637" s="22" t="str">
        <f t="shared" si="105"/>
        <v/>
      </c>
      <c r="J637" s="121"/>
      <c r="K637" s="122"/>
      <c r="L637" s="23" t="str">
        <f t="shared" si="103"/>
        <v/>
      </c>
    </row>
    <row r="638" spans="1:12" ht="20.100000000000001" customHeight="1">
      <c r="B638" s="7"/>
      <c r="C638" s="8" t="s">
        <v>119</v>
      </c>
      <c r="E638" s="17" t="b">
        <v>0</v>
      </c>
      <c r="F638" s="19" t="str">
        <f t="shared" si="106"/>
        <v>★</v>
      </c>
      <c r="G638" s="20" t="s">
        <v>700</v>
      </c>
      <c r="H638" s="22" t="str">
        <f t="shared" si="105"/>
        <v/>
      </c>
      <c r="J638" s="121"/>
      <c r="K638" s="122"/>
      <c r="L638" s="23" t="str">
        <f t="shared" si="103"/>
        <v/>
      </c>
    </row>
    <row r="639" spans="1:12" ht="20.100000000000001" customHeight="1">
      <c r="B639" s="7"/>
      <c r="C639" s="8" t="s">
        <v>120</v>
      </c>
      <c r="E639" s="17" t="b">
        <v>0</v>
      </c>
      <c r="F639" s="19" t="str">
        <f t="shared" si="106"/>
        <v>★</v>
      </c>
      <c r="G639" s="20" t="s">
        <v>701</v>
      </c>
      <c r="H639" s="22" t="str">
        <f t="shared" si="105"/>
        <v/>
      </c>
      <c r="J639" s="121"/>
      <c r="K639" s="122"/>
      <c r="L639" s="23" t="str">
        <f t="shared" si="103"/>
        <v/>
      </c>
    </row>
    <row r="640" spans="1:12" ht="20.100000000000001" customHeight="1">
      <c r="B640" s="7"/>
      <c r="C640" s="8" t="s">
        <v>121</v>
      </c>
      <c r="E640" s="17" t="b">
        <v>0</v>
      </c>
      <c r="F640" s="19" t="str">
        <f t="shared" si="106"/>
        <v>★</v>
      </c>
      <c r="G640" s="20" t="s">
        <v>702</v>
      </c>
      <c r="H640" s="22" t="str">
        <f t="shared" si="105"/>
        <v/>
      </c>
      <c r="J640" s="121"/>
      <c r="K640" s="122"/>
      <c r="L640" s="23" t="str">
        <f t="shared" si="103"/>
        <v/>
      </c>
    </row>
    <row r="641" spans="1:12" ht="20.100000000000001" customHeight="1">
      <c r="B641" s="7"/>
      <c r="C641" s="8" t="s">
        <v>122</v>
      </c>
      <c r="E641" s="17" t="b">
        <v>0</v>
      </c>
      <c r="F641" s="19" t="str">
        <f t="shared" si="106"/>
        <v>★</v>
      </c>
      <c r="G641" s="20" t="s">
        <v>703</v>
      </c>
      <c r="H641" s="22" t="str">
        <f t="shared" si="105"/>
        <v/>
      </c>
      <c r="J641" s="121"/>
      <c r="K641" s="122"/>
      <c r="L641" s="23" t="str">
        <f t="shared" si="103"/>
        <v/>
      </c>
    </row>
    <row r="642" spans="1:12" ht="20.100000000000001" customHeight="1">
      <c r="B642" s="7"/>
      <c r="C642" s="8" t="s">
        <v>123</v>
      </c>
      <c r="E642" s="17" t="b">
        <v>0</v>
      </c>
      <c r="F642" s="19" t="str">
        <f t="shared" si="106"/>
        <v>★</v>
      </c>
      <c r="G642" s="20" t="s">
        <v>704</v>
      </c>
      <c r="H642" s="22" t="str">
        <f t="shared" si="105"/>
        <v/>
      </c>
      <c r="J642" s="121"/>
      <c r="K642" s="122"/>
      <c r="L642" s="23" t="str">
        <f t="shared" si="103"/>
        <v/>
      </c>
    </row>
    <row r="643" spans="1:12" ht="20.100000000000001" customHeight="1">
      <c r="B643" s="7"/>
      <c r="C643" s="8" t="s">
        <v>124</v>
      </c>
      <c r="E643" s="17" t="b">
        <v>0</v>
      </c>
      <c r="F643" s="19" t="str">
        <f t="shared" si="106"/>
        <v>★</v>
      </c>
      <c r="G643" s="20" t="s">
        <v>705</v>
      </c>
      <c r="H643" s="22" t="str">
        <f t="shared" si="105"/>
        <v/>
      </c>
      <c r="J643" s="121"/>
      <c r="K643" s="122"/>
      <c r="L643" s="23" t="str">
        <f t="shared" si="103"/>
        <v/>
      </c>
    </row>
    <row r="644" spans="1:12" ht="20.100000000000001" customHeight="1">
      <c r="B644" s="7"/>
      <c r="C644" s="8" t="s">
        <v>125</v>
      </c>
      <c r="E644" s="17" t="b">
        <v>0</v>
      </c>
      <c r="F644" s="19" t="str">
        <f t="shared" si="106"/>
        <v>★</v>
      </c>
      <c r="G644" s="20" t="s">
        <v>706</v>
      </c>
      <c r="H644" s="22" t="str">
        <f>IF(COUNTIFS(G:G,G644)=1,"","■")</f>
        <v/>
      </c>
      <c r="J644" s="121"/>
      <c r="K644" s="122"/>
      <c r="L644" s="23" t="str">
        <f t="shared" ref="L644:L707" si="107">IFERROR(IF(F644=J644,"",IF(AND(F644="★",J644=""),"",IF(VALUE(F644)=VALUE(J644),"","●"))),"●")</f>
        <v/>
      </c>
    </row>
    <row r="645" spans="1:12" ht="20.100000000000001" customHeight="1">
      <c r="B645" s="7"/>
      <c r="C645" s="8" t="s">
        <v>126</v>
      </c>
      <c r="E645" s="17" t="b">
        <v>0</v>
      </c>
      <c r="F645" s="19" t="str">
        <f t="shared" si="106"/>
        <v>★</v>
      </c>
      <c r="G645" s="20" t="s">
        <v>707</v>
      </c>
      <c r="H645" s="22" t="str">
        <f>IF(COUNTIFS(G:G,G645)=1,"","■")</f>
        <v/>
      </c>
      <c r="J645" s="121"/>
      <c r="K645" s="122"/>
      <c r="L645" s="23" t="str">
        <f t="shared" si="107"/>
        <v/>
      </c>
    </row>
    <row r="646" spans="1:12" ht="20.100000000000001" customHeight="1" thickBot="1">
      <c r="B646" s="5"/>
      <c r="C646" s="6" t="s">
        <v>127</v>
      </c>
      <c r="E646" s="17" t="b">
        <v>0</v>
      </c>
      <c r="F646" s="19" t="str">
        <f t="shared" si="106"/>
        <v>★</v>
      </c>
      <c r="G646" s="20" t="s">
        <v>708</v>
      </c>
      <c r="H646" s="22" t="str">
        <f>IF(COUNTIFS(G:G,G646)=1,"","■")</f>
        <v/>
      </c>
      <c r="J646" s="121"/>
      <c r="K646" s="122"/>
      <c r="L646" s="23" t="str">
        <f t="shared" si="107"/>
        <v/>
      </c>
    </row>
    <row r="647" spans="1:12" ht="50.1" customHeight="1" thickTop="1" thickBot="1">
      <c r="A647" s="1" t="s">
        <v>128</v>
      </c>
      <c r="B647" s="108"/>
      <c r="C647" s="109"/>
      <c r="F647" s="16" t="str">
        <f>IF(B647="","★",B647)</f>
        <v>★</v>
      </c>
      <c r="G647" s="20" t="s">
        <v>709</v>
      </c>
      <c r="H647" s="22" t="str">
        <f>IF(COUNTIFS(G:G,G647)=1,"","■")</f>
        <v/>
      </c>
      <c r="J647" s="121"/>
      <c r="K647" s="122"/>
      <c r="L647" s="23" t="str">
        <f t="shared" si="107"/>
        <v/>
      </c>
    </row>
    <row r="648" spans="1:12" ht="20.100000000000001" customHeight="1" thickTop="1" thickBot="1">
      <c r="A648" s="114" t="s">
        <v>1889</v>
      </c>
      <c r="B648" s="114"/>
      <c r="C648" s="114"/>
      <c r="J648" s="121"/>
      <c r="K648" s="122"/>
      <c r="L648" s="23" t="str">
        <f t="shared" si="107"/>
        <v/>
      </c>
    </row>
    <row r="649" spans="1:12" ht="20.100000000000001" customHeight="1" thickTop="1" thickBot="1">
      <c r="A649" t="s">
        <v>62</v>
      </c>
      <c r="B649" s="102"/>
      <c r="C649" s="103"/>
      <c r="F649" s="16" t="str">
        <f t="shared" ref="F649:F665" si="108">IF(B649="","★",B649)</f>
        <v>★</v>
      </c>
      <c r="G649" s="20" t="s">
        <v>710</v>
      </c>
      <c r="H649" s="22" t="str">
        <f t="shared" ref="H649:H680" si="109">IF(COUNTIFS(G:G,G649)=1,"","■")</f>
        <v/>
      </c>
      <c r="J649" s="121"/>
      <c r="K649" s="122"/>
      <c r="L649" s="23" t="str">
        <f t="shared" si="107"/>
        <v/>
      </c>
    </row>
    <row r="650" spans="1:12" ht="20.100000000000001" customHeight="1" thickTop="1" thickBot="1">
      <c r="A650" t="s">
        <v>63</v>
      </c>
      <c r="B650" s="102"/>
      <c r="C650" s="103"/>
      <c r="F650" s="16" t="str">
        <f t="shared" si="108"/>
        <v>★</v>
      </c>
      <c r="G650" s="20" t="s">
        <v>711</v>
      </c>
      <c r="H650" s="22" t="str">
        <f t="shared" si="109"/>
        <v/>
      </c>
      <c r="J650" s="121"/>
      <c r="K650" s="122"/>
      <c r="L650" s="23" t="str">
        <f t="shared" si="107"/>
        <v/>
      </c>
    </row>
    <row r="651" spans="1:12" ht="20.100000000000001" customHeight="1" thickTop="1" thickBot="1">
      <c r="A651" t="s">
        <v>64</v>
      </c>
      <c r="B651" s="102"/>
      <c r="C651" s="103"/>
      <c r="F651" s="16" t="str">
        <f t="shared" si="108"/>
        <v>★</v>
      </c>
      <c r="G651" s="20" t="s">
        <v>712</v>
      </c>
      <c r="H651" s="22" t="str">
        <f t="shared" si="109"/>
        <v/>
      </c>
      <c r="J651" s="121"/>
      <c r="K651" s="122"/>
      <c r="L651" s="23" t="str">
        <f t="shared" si="107"/>
        <v/>
      </c>
    </row>
    <row r="652" spans="1:12" ht="20.100000000000001" customHeight="1" thickTop="1" thickBot="1">
      <c r="A652" t="s">
        <v>65</v>
      </c>
      <c r="B652" s="102"/>
      <c r="C652" s="103"/>
      <c r="F652" s="16" t="str">
        <f t="shared" si="108"/>
        <v>★</v>
      </c>
      <c r="G652" s="20" t="s">
        <v>713</v>
      </c>
      <c r="H652" s="22" t="str">
        <f t="shared" si="109"/>
        <v/>
      </c>
      <c r="J652" s="121"/>
      <c r="K652" s="122"/>
      <c r="L652" s="23" t="str">
        <f t="shared" si="107"/>
        <v/>
      </c>
    </row>
    <row r="653" spans="1:12" ht="20.100000000000001" customHeight="1" thickTop="1" thickBot="1">
      <c r="A653" t="s">
        <v>66</v>
      </c>
      <c r="B653" s="102"/>
      <c r="C653" s="103"/>
      <c r="F653" s="16" t="str">
        <f t="shared" si="108"/>
        <v>★</v>
      </c>
      <c r="G653" s="20" t="s">
        <v>1449</v>
      </c>
      <c r="H653" s="22" t="str">
        <f t="shared" si="109"/>
        <v/>
      </c>
      <c r="J653" s="121"/>
      <c r="K653" s="122"/>
      <c r="L653" s="23" t="str">
        <f t="shared" si="107"/>
        <v/>
      </c>
    </row>
    <row r="654" spans="1:12" ht="20.100000000000001" customHeight="1" thickTop="1" thickBot="1">
      <c r="A654" t="s">
        <v>67</v>
      </c>
      <c r="B654" s="102"/>
      <c r="C654" s="103"/>
      <c r="F654" s="16" t="str">
        <f t="shared" si="108"/>
        <v>★</v>
      </c>
      <c r="G654" s="20" t="s">
        <v>714</v>
      </c>
      <c r="H654" s="22" t="str">
        <f t="shared" si="109"/>
        <v/>
      </c>
      <c r="J654" s="121"/>
      <c r="K654" s="122"/>
      <c r="L654" s="23" t="str">
        <f t="shared" si="107"/>
        <v/>
      </c>
    </row>
    <row r="655" spans="1:12" ht="39.950000000000003" customHeight="1" thickTop="1" thickBot="1">
      <c r="A655" s="9" t="s">
        <v>1557</v>
      </c>
      <c r="B655" s="108"/>
      <c r="C655" s="109"/>
      <c r="F655" s="16" t="str">
        <f t="shared" si="108"/>
        <v>★</v>
      </c>
      <c r="G655" s="20" t="s">
        <v>715</v>
      </c>
      <c r="H655" s="22" t="str">
        <f t="shared" si="109"/>
        <v/>
      </c>
      <c r="J655" s="121"/>
      <c r="K655" s="122"/>
      <c r="L655" s="23" t="str">
        <f t="shared" si="107"/>
        <v/>
      </c>
    </row>
    <row r="656" spans="1:12" ht="39.950000000000003" customHeight="1" thickTop="1" thickBot="1">
      <c r="A656" s="9" t="s">
        <v>1558</v>
      </c>
      <c r="B656" s="108"/>
      <c r="C656" s="109"/>
      <c r="F656" s="16" t="str">
        <f t="shared" si="108"/>
        <v>★</v>
      </c>
      <c r="G656" s="20" t="s">
        <v>716</v>
      </c>
      <c r="H656" s="22" t="str">
        <f t="shared" si="109"/>
        <v/>
      </c>
      <c r="J656" s="121"/>
      <c r="K656" s="122"/>
      <c r="L656" s="23" t="str">
        <f t="shared" si="107"/>
        <v/>
      </c>
    </row>
    <row r="657" spans="1:12" ht="24.95" customHeight="1" thickTop="1" thickBot="1">
      <c r="A657" s="1" t="s">
        <v>1560</v>
      </c>
      <c r="B657" s="102"/>
      <c r="C657" s="103"/>
      <c r="F657" s="16" t="str">
        <f t="shared" si="108"/>
        <v>★</v>
      </c>
      <c r="G657" s="20" t="s">
        <v>717</v>
      </c>
      <c r="H657" s="22" t="str">
        <f t="shared" si="109"/>
        <v/>
      </c>
      <c r="J657" s="121"/>
      <c r="K657" s="122"/>
      <c r="L657" s="23" t="str">
        <f t="shared" si="107"/>
        <v/>
      </c>
    </row>
    <row r="658" spans="1:12" ht="24.95" customHeight="1" thickTop="1" thickBot="1">
      <c r="A658" s="1" t="s">
        <v>1561</v>
      </c>
      <c r="B658" s="102"/>
      <c r="C658" s="103"/>
      <c r="F658" s="16" t="str">
        <f t="shared" si="108"/>
        <v>★</v>
      </c>
      <c r="G658" s="20" t="s">
        <v>718</v>
      </c>
      <c r="H658" s="22" t="str">
        <f t="shared" si="109"/>
        <v/>
      </c>
      <c r="J658" s="121"/>
      <c r="K658" s="122"/>
      <c r="L658" s="23" t="str">
        <f t="shared" si="107"/>
        <v/>
      </c>
    </row>
    <row r="659" spans="1:12" ht="24.95" customHeight="1" thickTop="1" thickBot="1">
      <c r="A659" s="1" t="s">
        <v>1562</v>
      </c>
      <c r="B659" s="102"/>
      <c r="C659" s="103"/>
      <c r="F659" s="16" t="str">
        <f t="shared" si="108"/>
        <v>★</v>
      </c>
      <c r="G659" s="20" t="s">
        <v>719</v>
      </c>
      <c r="H659" s="22" t="str">
        <f t="shared" si="109"/>
        <v/>
      </c>
      <c r="J659" s="121"/>
      <c r="K659" s="122"/>
      <c r="L659" s="23" t="str">
        <f t="shared" si="107"/>
        <v/>
      </c>
    </row>
    <row r="660" spans="1:12" ht="24.95" customHeight="1" thickTop="1" thickBot="1">
      <c r="A660" s="1" t="s">
        <v>1563</v>
      </c>
      <c r="B660" s="102"/>
      <c r="C660" s="103"/>
      <c r="F660" s="16" t="str">
        <f t="shared" si="108"/>
        <v>★</v>
      </c>
      <c r="G660" s="20" t="s">
        <v>720</v>
      </c>
      <c r="H660" s="22" t="str">
        <f t="shared" si="109"/>
        <v/>
      </c>
      <c r="J660" s="121"/>
      <c r="K660" s="122"/>
      <c r="L660" s="23" t="str">
        <f t="shared" si="107"/>
        <v/>
      </c>
    </row>
    <row r="661" spans="1:12" ht="20.100000000000001" customHeight="1" thickTop="1" thickBot="1">
      <c r="A661" t="s">
        <v>68</v>
      </c>
      <c r="B661" s="102"/>
      <c r="C661" s="103"/>
      <c r="F661" s="16" t="str">
        <f t="shared" si="108"/>
        <v>★</v>
      </c>
      <c r="G661" s="20" t="s">
        <v>721</v>
      </c>
      <c r="H661" s="22" t="str">
        <f t="shared" si="109"/>
        <v/>
      </c>
      <c r="J661" s="121"/>
      <c r="K661" s="122"/>
      <c r="L661" s="23" t="str">
        <f t="shared" si="107"/>
        <v/>
      </c>
    </row>
    <row r="662" spans="1:12" ht="20.100000000000001" customHeight="1" thickTop="1" thickBot="1">
      <c r="A662" t="s">
        <v>69</v>
      </c>
      <c r="B662" s="102"/>
      <c r="C662" s="103"/>
      <c r="F662" s="16" t="str">
        <f t="shared" si="108"/>
        <v>★</v>
      </c>
      <c r="G662" s="20" t="s">
        <v>722</v>
      </c>
      <c r="H662" s="22" t="str">
        <f t="shared" si="109"/>
        <v/>
      </c>
      <c r="J662" s="121"/>
      <c r="K662" s="122"/>
      <c r="L662" s="23" t="str">
        <f t="shared" si="107"/>
        <v/>
      </c>
    </row>
    <row r="663" spans="1:12" ht="24.95" customHeight="1" thickTop="1" thickBot="1">
      <c r="A663" s="1" t="s">
        <v>1559</v>
      </c>
      <c r="B663" s="104"/>
      <c r="C663" s="105"/>
      <c r="F663" s="16" t="str">
        <f t="shared" si="108"/>
        <v>★</v>
      </c>
      <c r="G663" s="20" t="s">
        <v>723</v>
      </c>
      <c r="H663" s="22" t="str">
        <f t="shared" si="109"/>
        <v/>
      </c>
      <c r="J663" s="121"/>
      <c r="K663" s="122"/>
      <c r="L663" s="23" t="str">
        <f t="shared" si="107"/>
        <v/>
      </c>
    </row>
    <row r="664" spans="1:12" ht="24.95" customHeight="1" thickTop="1" thickBot="1">
      <c r="A664" s="1" t="s">
        <v>1694</v>
      </c>
      <c r="B664" s="112"/>
      <c r="C664" s="113"/>
      <c r="F664" s="16" t="str">
        <f t="shared" si="108"/>
        <v>★</v>
      </c>
      <c r="G664" s="20" t="s">
        <v>724</v>
      </c>
      <c r="H664" s="22" t="str">
        <f t="shared" si="109"/>
        <v/>
      </c>
      <c r="J664" s="121"/>
      <c r="K664" s="122"/>
      <c r="L664" s="23" t="str">
        <f t="shared" si="107"/>
        <v/>
      </c>
    </row>
    <row r="665" spans="1:12" ht="24.95" customHeight="1" thickTop="1">
      <c r="A665" s="1" t="s">
        <v>1693</v>
      </c>
      <c r="B665" s="110"/>
      <c r="C665" s="111"/>
      <c r="F665" s="16" t="str">
        <f t="shared" si="108"/>
        <v>★</v>
      </c>
      <c r="G665" s="20" t="s">
        <v>1469</v>
      </c>
      <c r="H665" s="22" t="str">
        <f t="shared" si="109"/>
        <v/>
      </c>
      <c r="J665" s="121"/>
      <c r="K665" s="122"/>
      <c r="L665" s="23" t="str">
        <f t="shared" si="107"/>
        <v/>
      </c>
    </row>
    <row r="666" spans="1:12" ht="20.100000000000001" customHeight="1">
      <c r="A666" s="60" t="s">
        <v>1632</v>
      </c>
      <c r="B666" s="7"/>
      <c r="C666" s="12" t="s">
        <v>1629</v>
      </c>
      <c r="E666" s="17" t="b">
        <v>0</v>
      </c>
      <c r="F666" s="19" t="str">
        <f>IF(E666=TRUE,1,"★")</f>
        <v>★</v>
      </c>
      <c r="G666" s="20" t="s">
        <v>1657</v>
      </c>
      <c r="H666" s="22" t="str">
        <f t="shared" si="109"/>
        <v/>
      </c>
      <c r="J666" s="121"/>
      <c r="K666" s="122"/>
      <c r="L666" s="23" t="str">
        <f t="shared" si="107"/>
        <v/>
      </c>
    </row>
    <row r="667" spans="1:12" ht="20.100000000000001" customHeight="1">
      <c r="B667" s="7"/>
      <c r="C667" s="12" t="s">
        <v>1630</v>
      </c>
      <c r="E667" s="17" t="b">
        <v>0</v>
      </c>
      <c r="F667" s="19" t="str">
        <f>IF(E667=TRUE,1,"★")</f>
        <v>★</v>
      </c>
      <c r="G667" s="20" t="s">
        <v>1658</v>
      </c>
      <c r="H667" s="22" t="str">
        <f t="shared" si="109"/>
        <v/>
      </c>
      <c r="J667" s="121"/>
      <c r="K667" s="122"/>
      <c r="L667" s="23" t="str">
        <f t="shared" si="107"/>
        <v/>
      </c>
    </row>
    <row r="668" spans="1:12" ht="20.100000000000001" customHeight="1" thickBot="1">
      <c r="B668" s="5"/>
      <c r="C668" s="11" t="s">
        <v>1631</v>
      </c>
      <c r="E668" s="17" t="b">
        <v>0</v>
      </c>
      <c r="F668" s="19" t="str">
        <f>IF(E668=TRUE,1,"★")</f>
        <v>★</v>
      </c>
      <c r="G668" s="20" t="s">
        <v>1659</v>
      </c>
      <c r="H668" s="22" t="str">
        <f t="shared" si="109"/>
        <v/>
      </c>
      <c r="J668" s="121"/>
      <c r="K668" s="122"/>
      <c r="L668" s="23" t="str">
        <f t="shared" si="107"/>
        <v/>
      </c>
    </row>
    <row r="669" spans="1:12" ht="20.100000000000001" customHeight="1" thickTop="1">
      <c r="A669" t="s">
        <v>70</v>
      </c>
      <c r="B669" s="3"/>
      <c r="C669" s="10" t="s">
        <v>71</v>
      </c>
      <c r="E669" s="17" t="b">
        <v>0</v>
      </c>
      <c r="F669" s="19" t="str">
        <f t="shared" ref="F669:F682" si="110">IF(E669=TRUE,1,"★")</f>
        <v>★</v>
      </c>
      <c r="G669" s="20" t="s">
        <v>1509</v>
      </c>
      <c r="H669" s="22" t="str">
        <f t="shared" si="109"/>
        <v/>
      </c>
      <c r="J669" s="121"/>
      <c r="K669" s="122"/>
      <c r="L669" s="23" t="str">
        <f t="shared" si="107"/>
        <v/>
      </c>
    </row>
    <row r="670" spans="1:12" ht="20.100000000000001" customHeight="1" thickBot="1">
      <c r="B670" s="5"/>
      <c r="C670" s="11" t="s">
        <v>72</v>
      </c>
      <c r="E670" s="17" t="b">
        <v>0</v>
      </c>
      <c r="F670" s="19" t="str">
        <f t="shared" si="110"/>
        <v>★</v>
      </c>
      <c r="G670" s="20" t="s">
        <v>1489</v>
      </c>
      <c r="H670" s="22" t="str">
        <f t="shared" si="109"/>
        <v/>
      </c>
      <c r="J670" s="121"/>
      <c r="K670" s="122"/>
      <c r="L670" s="23" t="str">
        <f t="shared" si="107"/>
        <v/>
      </c>
    </row>
    <row r="671" spans="1:12" ht="20.100000000000001" customHeight="1" thickTop="1">
      <c r="A671" t="s">
        <v>73</v>
      </c>
      <c r="B671" s="3"/>
      <c r="C671" s="10" t="s">
        <v>74</v>
      </c>
      <c r="E671" s="17" t="b">
        <v>0</v>
      </c>
      <c r="F671" s="19" t="str">
        <f t="shared" si="110"/>
        <v>★</v>
      </c>
      <c r="G671" s="20" t="s">
        <v>725</v>
      </c>
      <c r="H671" s="22" t="str">
        <f t="shared" si="109"/>
        <v/>
      </c>
      <c r="J671" s="121"/>
      <c r="K671" s="122"/>
      <c r="L671" s="23" t="str">
        <f t="shared" si="107"/>
        <v/>
      </c>
    </row>
    <row r="672" spans="1:12" ht="20.100000000000001" customHeight="1">
      <c r="B672" s="7"/>
      <c r="C672" s="12" t="s">
        <v>75</v>
      </c>
      <c r="E672" s="17" t="b">
        <v>0</v>
      </c>
      <c r="F672" s="19" t="str">
        <f t="shared" si="110"/>
        <v>★</v>
      </c>
      <c r="G672" s="20" t="s">
        <v>726</v>
      </c>
      <c r="H672" s="22" t="str">
        <f t="shared" si="109"/>
        <v/>
      </c>
      <c r="J672" s="121"/>
      <c r="K672" s="122"/>
      <c r="L672" s="23" t="str">
        <f t="shared" si="107"/>
        <v/>
      </c>
    </row>
    <row r="673" spans="1:12" ht="20.100000000000001" customHeight="1" thickBot="1">
      <c r="B673" s="5"/>
      <c r="C673" s="11" t="s">
        <v>76</v>
      </c>
      <c r="E673" s="17" t="b">
        <v>0</v>
      </c>
      <c r="F673" s="19" t="str">
        <f t="shared" si="110"/>
        <v>★</v>
      </c>
      <c r="G673" s="20" t="s">
        <v>727</v>
      </c>
      <c r="H673" s="22" t="str">
        <f t="shared" si="109"/>
        <v/>
      </c>
      <c r="J673" s="121"/>
      <c r="K673" s="122"/>
      <c r="L673" s="23" t="str">
        <f t="shared" si="107"/>
        <v/>
      </c>
    </row>
    <row r="674" spans="1:12" ht="20.100000000000001" customHeight="1" thickTop="1">
      <c r="A674" t="s">
        <v>81</v>
      </c>
      <c r="B674" s="3"/>
      <c r="C674" s="4" t="s">
        <v>82</v>
      </c>
      <c r="E674" s="17" t="b">
        <v>0</v>
      </c>
      <c r="F674" s="19" t="str">
        <f t="shared" si="110"/>
        <v>★</v>
      </c>
      <c r="G674" s="20" t="s">
        <v>728</v>
      </c>
      <c r="H674" s="22" t="str">
        <f t="shared" si="109"/>
        <v/>
      </c>
      <c r="J674" s="121"/>
      <c r="K674" s="122"/>
      <c r="L674" s="23" t="str">
        <f t="shared" si="107"/>
        <v/>
      </c>
    </row>
    <row r="675" spans="1:12" ht="20.100000000000001" customHeight="1">
      <c r="B675" s="7"/>
      <c r="C675" s="8" t="s">
        <v>83</v>
      </c>
      <c r="E675" s="17" t="b">
        <v>0</v>
      </c>
      <c r="F675" s="19" t="str">
        <f t="shared" si="110"/>
        <v>★</v>
      </c>
      <c r="G675" s="20" t="s">
        <v>729</v>
      </c>
      <c r="H675" s="22" t="str">
        <f t="shared" si="109"/>
        <v/>
      </c>
      <c r="J675" s="121"/>
      <c r="K675" s="122"/>
      <c r="L675" s="23" t="str">
        <f t="shared" si="107"/>
        <v/>
      </c>
    </row>
    <row r="676" spans="1:12" ht="20.100000000000001" customHeight="1">
      <c r="B676" s="7"/>
      <c r="C676" s="8" t="s">
        <v>84</v>
      </c>
      <c r="E676" s="17" t="b">
        <v>0</v>
      </c>
      <c r="F676" s="19" t="str">
        <f t="shared" si="110"/>
        <v>★</v>
      </c>
      <c r="G676" s="20" t="s">
        <v>730</v>
      </c>
      <c r="H676" s="22" t="str">
        <f t="shared" si="109"/>
        <v/>
      </c>
      <c r="J676" s="121"/>
      <c r="K676" s="122"/>
      <c r="L676" s="23" t="str">
        <f t="shared" si="107"/>
        <v/>
      </c>
    </row>
    <row r="677" spans="1:12" ht="20.100000000000001" customHeight="1">
      <c r="B677" s="7"/>
      <c r="C677" s="8" t="s">
        <v>85</v>
      </c>
      <c r="E677" s="17" t="b">
        <v>0</v>
      </c>
      <c r="F677" s="19" t="str">
        <f t="shared" si="110"/>
        <v>★</v>
      </c>
      <c r="G677" s="20" t="s">
        <v>731</v>
      </c>
      <c r="H677" s="22" t="str">
        <f t="shared" si="109"/>
        <v/>
      </c>
      <c r="J677" s="121"/>
      <c r="K677" s="122"/>
      <c r="L677" s="23" t="str">
        <f t="shared" si="107"/>
        <v/>
      </c>
    </row>
    <row r="678" spans="1:12" ht="20.100000000000001" customHeight="1">
      <c r="B678" s="7"/>
      <c r="C678" s="8" t="s">
        <v>86</v>
      </c>
      <c r="E678" s="17" t="b">
        <v>0</v>
      </c>
      <c r="F678" s="19" t="str">
        <f t="shared" si="110"/>
        <v>★</v>
      </c>
      <c r="G678" s="20" t="s">
        <v>732</v>
      </c>
      <c r="H678" s="22" t="str">
        <f t="shared" si="109"/>
        <v/>
      </c>
      <c r="J678" s="121"/>
      <c r="K678" s="122"/>
      <c r="L678" s="23" t="str">
        <f t="shared" si="107"/>
        <v/>
      </c>
    </row>
    <row r="679" spans="1:12" ht="20.100000000000001" customHeight="1">
      <c r="B679" s="7"/>
      <c r="C679" s="8" t="s">
        <v>87</v>
      </c>
      <c r="E679" s="17" t="b">
        <v>0</v>
      </c>
      <c r="F679" s="19" t="str">
        <f t="shared" si="110"/>
        <v>★</v>
      </c>
      <c r="G679" s="20" t="s">
        <v>733</v>
      </c>
      <c r="H679" s="22" t="str">
        <f t="shared" si="109"/>
        <v/>
      </c>
      <c r="J679" s="121"/>
      <c r="K679" s="122"/>
      <c r="L679" s="23" t="str">
        <f t="shared" si="107"/>
        <v/>
      </c>
    </row>
    <row r="680" spans="1:12" ht="20.100000000000001" customHeight="1">
      <c r="B680" s="7"/>
      <c r="C680" s="8" t="s">
        <v>88</v>
      </c>
      <c r="E680" s="17" t="b">
        <v>0</v>
      </c>
      <c r="F680" s="19" t="str">
        <f t="shared" si="110"/>
        <v>★</v>
      </c>
      <c r="G680" s="20" t="s">
        <v>734</v>
      </c>
      <c r="H680" s="22" t="str">
        <f t="shared" si="109"/>
        <v/>
      </c>
      <c r="J680" s="121"/>
      <c r="K680" s="122"/>
      <c r="L680" s="23" t="str">
        <f t="shared" si="107"/>
        <v/>
      </c>
    </row>
    <row r="681" spans="1:12" ht="20.100000000000001" customHeight="1">
      <c r="B681" s="7"/>
      <c r="C681" s="8" t="s">
        <v>89</v>
      </c>
      <c r="E681" s="17" t="b">
        <v>0</v>
      </c>
      <c r="F681" s="19" t="str">
        <f t="shared" si="110"/>
        <v>★</v>
      </c>
      <c r="G681" s="20" t="s">
        <v>735</v>
      </c>
      <c r="H681" s="22" t="str">
        <f t="shared" ref="H681:H712" si="111">IF(COUNTIFS(G:G,G681)=1,"","■")</f>
        <v/>
      </c>
      <c r="J681" s="121"/>
      <c r="K681" s="122"/>
      <c r="L681" s="23" t="str">
        <f t="shared" si="107"/>
        <v/>
      </c>
    </row>
    <row r="682" spans="1:12" ht="20.100000000000001" customHeight="1">
      <c r="B682" s="7"/>
      <c r="C682" s="8" t="s">
        <v>53</v>
      </c>
      <c r="E682" s="17" t="b">
        <v>0</v>
      </c>
      <c r="F682" s="19" t="str">
        <f t="shared" si="110"/>
        <v>★</v>
      </c>
      <c r="G682" s="20" t="s">
        <v>736</v>
      </c>
      <c r="H682" s="22" t="str">
        <f t="shared" si="111"/>
        <v/>
      </c>
      <c r="J682" s="121"/>
      <c r="K682" s="122"/>
      <c r="L682" s="23" t="str">
        <f t="shared" si="107"/>
        <v/>
      </c>
    </row>
    <row r="683" spans="1:12" ht="39.950000000000003" customHeight="1" thickBot="1">
      <c r="B683" s="106"/>
      <c r="C683" s="107"/>
      <c r="F683" s="16" t="str">
        <f>IF(B683="","★",B683)</f>
        <v>★</v>
      </c>
      <c r="G683" s="20" t="s">
        <v>737</v>
      </c>
      <c r="H683" s="22" t="str">
        <f t="shared" si="111"/>
        <v/>
      </c>
      <c r="J683" s="121"/>
      <c r="K683" s="122"/>
      <c r="L683" s="23" t="str">
        <f t="shared" si="107"/>
        <v/>
      </c>
    </row>
    <row r="684" spans="1:12" ht="20.100000000000001" customHeight="1" thickTop="1">
      <c r="A684" t="s">
        <v>90</v>
      </c>
      <c r="B684" s="3"/>
      <c r="C684" s="4" t="s">
        <v>91</v>
      </c>
      <c r="E684" s="17" t="b">
        <v>0</v>
      </c>
      <c r="F684" s="19" t="str">
        <f>IF(E684=TRUE,1,"★")</f>
        <v>★</v>
      </c>
      <c r="G684" s="20" t="s">
        <v>738</v>
      </c>
      <c r="H684" s="22" t="str">
        <f t="shared" si="111"/>
        <v/>
      </c>
      <c r="J684" s="121"/>
      <c r="K684" s="122"/>
      <c r="L684" s="23" t="str">
        <f t="shared" si="107"/>
        <v/>
      </c>
    </row>
    <row r="685" spans="1:12" ht="20.100000000000001" customHeight="1" thickBot="1">
      <c r="B685" s="7"/>
      <c r="C685" s="8" t="s">
        <v>92</v>
      </c>
      <c r="E685" s="17" t="b">
        <v>0</v>
      </c>
      <c r="F685" s="19" t="str">
        <f>IF(E685=TRUE,1,"★")</f>
        <v>★</v>
      </c>
      <c r="G685" s="20" t="s">
        <v>739</v>
      </c>
      <c r="H685" s="22" t="str">
        <f t="shared" si="111"/>
        <v/>
      </c>
      <c r="J685" s="121"/>
      <c r="K685" s="122"/>
      <c r="L685" s="23" t="str">
        <f t="shared" si="107"/>
        <v/>
      </c>
    </row>
    <row r="686" spans="1:12" ht="20.100000000000001" customHeight="1" thickTop="1" thickBot="1">
      <c r="A686" t="s">
        <v>93</v>
      </c>
      <c r="B686" s="102"/>
      <c r="C686" s="103"/>
      <c r="F686" s="16" t="str">
        <f>IF(B686="","★",B686)</f>
        <v>★</v>
      </c>
      <c r="G686" s="20" t="s">
        <v>740</v>
      </c>
      <c r="H686" s="22" t="str">
        <f t="shared" si="111"/>
        <v/>
      </c>
      <c r="J686" s="121"/>
      <c r="K686" s="122"/>
      <c r="L686" s="23" t="str">
        <f t="shared" si="107"/>
        <v/>
      </c>
    </row>
    <row r="687" spans="1:12" ht="50.1" customHeight="1" thickTop="1" thickBot="1">
      <c r="A687" s="1" t="s">
        <v>94</v>
      </c>
      <c r="B687" s="108"/>
      <c r="C687" s="109"/>
      <c r="F687" s="16" t="str">
        <f>IF(B687="","★",B687)</f>
        <v>★</v>
      </c>
      <c r="G687" s="20" t="s">
        <v>741</v>
      </c>
      <c r="H687" s="22" t="str">
        <f t="shared" si="111"/>
        <v/>
      </c>
      <c r="J687" s="121"/>
      <c r="K687" s="122"/>
      <c r="L687" s="23" t="str">
        <f t="shared" si="107"/>
        <v/>
      </c>
    </row>
    <row r="688" spans="1:12" ht="60" customHeight="1" thickTop="1" thickBot="1">
      <c r="A688" s="1" t="s">
        <v>95</v>
      </c>
      <c r="B688" s="108"/>
      <c r="C688" s="109"/>
      <c r="F688" s="16" t="str">
        <f>IF(B688="","★",B688)</f>
        <v>★</v>
      </c>
      <c r="G688" s="20" t="s">
        <v>742</v>
      </c>
      <c r="H688" s="22" t="str">
        <f t="shared" si="111"/>
        <v/>
      </c>
      <c r="J688" s="121"/>
      <c r="K688" s="122"/>
      <c r="L688" s="23" t="str">
        <f t="shared" si="107"/>
        <v/>
      </c>
    </row>
    <row r="689" spans="1:12" ht="20.100000000000001" customHeight="1" thickTop="1">
      <c r="A689" t="s">
        <v>96</v>
      </c>
      <c r="B689" s="3"/>
      <c r="C689" s="4" t="s">
        <v>99</v>
      </c>
      <c r="E689" s="17" t="b">
        <v>0</v>
      </c>
      <c r="F689" s="19" t="str">
        <f t="shared" ref="F689:F715" si="112">IF(E689=TRUE,1,"★")</f>
        <v>★</v>
      </c>
      <c r="G689" s="20" t="s">
        <v>743</v>
      </c>
      <c r="H689" s="22" t="str">
        <f t="shared" si="111"/>
        <v/>
      </c>
      <c r="J689" s="121"/>
      <c r="K689" s="122"/>
      <c r="L689" s="23" t="str">
        <f t="shared" si="107"/>
        <v/>
      </c>
    </row>
    <row r="690" spans="1:12" ht="20.100000000000001" customHeight="1">
      <c r="A690" t="s">
        <v>97</v>
      </c>
      <c r="B690" s="7"/>
      <c r="C690" s="8" t="s">
        <v>100</v>
      </c>
      <c r="E690" s="17" t="b">
        <v>0</v>
      </c>
      <c r="F690" s="19" t="str">
        <f t="shared" si="112"/>
        <v>★</v>
      </c>
      <c r="G690" s="20" t="s">
        <v>744</v>
      </c>
      <c r="H690" s="22" t="str">
        <f t="shared" si="111"/>
        <v/>
      </c>
      <c r="J690" s="121"/>
      <c r="K690" s="122"/>
      <c r="L690" s="23" t="str">
        <f t="shared" si="107"/>
        <v/>
      </c>
    </row>
    <row r="691" spans="1:12" ht="20.100000000000001" customHeight="1">
      <c r="A691" s="14" t="s">
        <v>98</v>
      </c>
      <c r="B691" s="7"/>
      <c r="C691" s="8" t="s">
        <v>101</v>
      </c>
      <c r="E691" s="17" t="b">
        <v>0</v>
      </c>
      <c r="F691" s="19" t="str">
        <f t="shared" si="112"/>
        <v>★</v>
      </c>
      <c r="G691" s="20" t="s">
        <v>745</v>
      </c>
      <c r="H691" s="22" t="str">
        <f t="shared" si="111"/>
        <v/>
      </c>
      <c r="J691" s="121"/>
      <c r="K691" s="122"/>
      <c r="L691" s="23" t="str">
        <f t="shared" si="107"/>
        <v/>
      </c>
    </row>
    <row r="692" spans="1:12" ht="20.100000000000001" customHeight="1">
      <c r="A692" s="15" t="s">
        <v>105</v>
      </c>
      <c r="B692" s="7"/>
      <c r="C692" s="8" t="s">
        <v>102</v>
      </c>
      <c r="E692" s="17" t="b">
        <v>0</v>
      </c>
      <c r="F692" s="19" t="str">
        <f t="shared" si="112"/>
        <v>★</v>
      </c>
      <c r="G692" s="20" t="s">
        <v>746</v>
      </c>
      <c r="H692" s="22" t="str">
        <f t="shared" si="111"/>
        <v/>
      </c>
      <c r="J692" s="121"/>
      <c r="K692" s="122"/>
      <c r="L692" s="23" t="str">
        <f t="shared" si="107"/>
        <v/>
      </c>
    </row>
    <row r="693" spans="1:12" ht="20.100000000000001" customHeight="1">
      <c r="B693" s="7"/>
      <c r="C693" s="8" t="s">
        <v>103</v>
      </c>
      <c r="E693" s="17" t="b">
        <v>0</v>
      </c>
      <c r="F693" s="19" t="str">
        <f t="shared" si="112"/>
        <v>★</v>
      </c>
      <c r="G693" s="20" t="s">
        <v>747</v>
      </c>
      <c r="H693" s="22" t="str">
        <f t="shared" si="111"/>
        <v/>
      </c>
      <c r="J693" s="121"/>
      <c r="K693" s="122"/>
      <c r="L693" s="23" t="str">
        <f t="shared" si="107"/>
        <v/>
      </c>
    </row>
    <row r="694" spans="1:12" ht="20.100000000000001" customHeight="1">
      <c r="B694" s="7"/>
      <c r="C694" s="8" t="s">
        <v>104</v>
      </c>
      <c r="E694" s="17" t="b">
        <v>0</v>
      </c>
      <c r="F694" s="19" t="str">
        <f t="shared" si="112"/>
        <v>★</v>
      </c>
      <c r="G694" s="20" t="s">
        <v>748</v>
      </c>
      <c r="H694" s="22" t="str">
        <f t="shared" si="111"/>
        <v/>
      </c>
      <c r="J694" s="121"/>
      <c r="K694" s="122"/>
      <c r="L694" s="23" t="str">
        <f t="shared" si="107"/>
        <v/>
      </c>
    </row>
    <row r="695" spans="1:12" ht="20.100000000000001" customHeight="1" thickBot="1">
      <c r="B695" s="5"/>
      <c r="C695" s="6" t="s">
        <v>107</v>
      </c>
      <c r="E695" s="17" t="b">
        <v>0</v>
      </c>
      <c r="F695" s="19" t="str">
        <f t="shared" si="112"/>
        <v>★</v>
      </c>
      <c r="G695" s="20" t="s">
        <v>749</v>
      </c>
      <c r="H695" s="22" t="str">
        <f t="shared" si="111"/>
        <v/>
      </c>
      <c r="J695" s="121"/>
      <c r="K695" s="122"/>
      <c r="L695" s="23" t="str">
        <f t="shared" si="107"/>
        <v/>
      </c>
    </row>
    <row r="696" spans="1:12" ht="20.100000000000001" customHeight="1" thickTop="1">
      <c r="A696" s="15" t="s">
        <v>106</v>
      </c>
      <c r="B696" s="3"/>
      <c r="C696" s="4" t="s">
        <v>108</v>
      </c>
      <c r="E696" s="17" t="b">
        <v>0</v>
      </c>
      <c r="F696" s="19" t="str">
        <f t="shared" si="112"/>
        <v>★</v>
      </c>
      <c r="G696" s="20" t="s">
        <v>750</v>
      </c>
      <c r="H696" s="22" t="str">
        <f t="shared" si="111"/>
        <v/>
      </c>
      <c r="J696" s="121"/>
      <c r="K696" s="122"/>
      <c r="L696" s="23" t="str">
        <f t="shared" si="107"/>
        <v/>
      </c>
    </row>
    <row r="697" spans="1:12" ht="20.100000000000001" customHeight="1">
      <c r="B697" s="7"/>
      <c r="C697" s="8" t="s">
        <v>109</v>
      </c>
      <c r="E697" s="17" t="b">
        <v>0</v>
      </c>
      <c r="F697" s="19" t="str">
        <f t="shared" si="112"/>
        <v>★</v>
      </c>
      <c r="G697" s="20" t="s">
        <v>751</v>
      </c>
      <c r="H697" s="22" t="str">
        <f t="shared" si="111"/>
        <v/>
      </c>
      <c r="J697" s="121"/>
      <c r="K697" s="122"/>
      <c r="L697" s="23" t="str">
        <f t="shared" si="107"/>
        <v/>
      </c>
    </row>
    <row r="698" spans="1:12" ht="20.100000000000001" customHeight="1">
      <c r="B698" s="7"/>
      <c r="C698" s="8" t="s">
        <v>110</v>
      </c>
      <c r="E698" s="17" t="b">
        <v>0</v>
      </c>
      <c r="F698" s="19" t="str">
        <f t="shared" si="112"/>
        <v>★</v>
      </c>
      <c r="G698" s="20" t="s">
        <v>752</v>
      </c>
      <c r="H698" s="22" t="str">
        <f t="shared" si="111"/>
        <v/>
      </c>
      <c r="J698" s="121"/>
      <c r="K698" s="122"/>
      <c r="L698" s="23" t="str">
        <f t="shared" si="107"/>
        <v/>
      </c>
    </row>
    <row r="699" spans="1:12" ht="20.100000000000001" customHeight="1">
      <c r="B699" s="7"/>
      <c r="C699" s="8" t="s">
        <v>111</v>
      </c>
      <c r="E699" s="17" t="b">
        <v>0</v>
      </c>
      <c r="F699" s="19" t="str">
        <f t="shared" si="112"/>
        <v>★</v>
      </c>
      <c r="G699" s="20" t="s">
        <v>753</v>
      </c>
      <c r="H699" s="22" t="str">
        <f t="shared" si="111"/>
        <v/>
      </c>
      <c r="J699" s="121"/>
      <c r="K699" s="122"/>
      <c r="L699" s="23" t="str">
        <f t="shared" si="107"/>
        <v/>
      </c>
    </row>
    <row r="700" spans="1:12" ht="20.100000000000001" customHeight="1">
      <c r="B700" s="7"/>
      <c r="C700" s="8" t="s">
        <v>112</v>
      </c>
      <c r="E700" s="17" t="b">
        <v>0</v>
      </c>
      <c r="F700" s="19" t="str">
        <f t="shared" si="112"/>
        <v>★</v>
      </c>
      <c r="G700" s="20" t="s">
        <v>754</v>
      </c>
      <c r="H700" s="22" t="str">
        <f t="shared" si="111"/>
        <v/>
      </c>
      <c r="J700" s="121"/>
      <c r="K700" s="122"/>
      <c r="L700" s="23" t="str">
        <f t="shared" si="107"/>
        <v/>
      </c>
    </row>
    <row r="701" spans="1:12" ht="20.100000000000001" customHeight="1">
      <c r="B701" s="7"/>
      <c r="C701" s="8" t="s">
        <v>113</v>
      </c>
      <c r="E701" s="17" t="b">
        <v>0</v>
      </c>
      <c r="F701" s="19" t="str">
        <f t="shared" si="112"/>
        <v>★</v>
      </c>
      <c r="G701" s="20" t="s">
        <v>755</v>
      </c>
      <c r="H701" s="22" t="str">
        <f t="shared" si="111"/>
        <v/>
      </c>
      <c r="J701" s="121"/>
      <c r="K701" s="122"/>
      <c r="L701" s="23" t="str">
        <f t="shared" si="107"/>
        <v/>
      </c>
    </row>
    <row r="702" spans="1:12" ht="20.100000000000001" customHeight="1">
      <c r="B702" s="7"/>
      <c r="C702" s="8" t="s">
        <v>114</v>
      </c>
      <c r="E702" s="17" t="b">
        <v>0</v>
      </c>
      <c r="F702" s="19" t="str">
        <f t="shared" si="112"/>
        <v>★</v>
      </c>
      <c r="G702" s="20" t="s">
        <v>756</v>
      </c>
      <c r="H702" s="22" t="str">
        <f t="shared" si="111"/>
        <v/>
      </c>
      <c r="J702" s="121"/>
      <c r="K702" s="122"/>
      <c r="L702" s="23" t="str">
        <f t="shared" si="107"/>
        <v/>
      </c>
    </row>
    <row r="703" spans="1:12" ht="20.100000000000001" customHeight="1">
      <c r="B703" s="7"/>
      <c r="C703" s="8" t="s">
        <v>115</v>
      </c>
      <c r="E703" s="17" t="b">
        <v>0</v>
      </c>
      <c r="F703" s="19" t="str">
        <f t="shared" si="112"/>
        <v>★</v>
      </c>
      <c r="G703" s="20" t="s">
        <v>757</v>
      </c>
      <c r="H703" s="22" t="str">
        <f t="shared" si="111"/>
        <v/>
      </c>
      <c r="J703" s="121"/>
      <c r="K703" s="122"/>
      <c r="L703" s="23" t="str">
        <f t="shared" si="107"/>
        <v/>
      </c>
    </row>
    <row r="704" spans="1:12" ht="20.100000000000001" customHeight="1">
      <c r="B704" s="7"/>
      <c r="C704" s="8" t="s">
        <v>116</v>
      </c>
      <c r="E704" s="17" t="b">
        <v>0</v>
      </c>
      <c r="F704" s="19" t="str">
        <f t="shared" si="112"/>
        <v>★</v>
      </c>
      <c r="G704" s="20" t="s">
        <v>758</v>
      </c>
      <c r="H704" s="22" t="str">
        <f t="shared" si="111"/>
        <v/>
      </c>
      <c r="J704" s="121"/>
      <c r="K704" s="122"/>
      <c r="L704" s="23" t="str">
        <f t="shared" si="107"/>
        <v/>
      </c>
    </row>
    <row r="705" spans="1:12" ht="20.100000000000001" customHeight="1">
      <c r="B705" s="7"/>
      <c r="C705" s="8" t="s">
        <v>117</v>
      </c>
      <c r="E705" s="17" t="b">
        <v>0</v>
      </c>
      <c r="F705" s="19" t="str">
        <f t="shared" si="112"/>
        <v>★</v>
      </c>
      <c r="G705" s="20" t="s">
        <v>759</v>
      </c>
      <c r="H705" s="22" t="str">
        <f t="shared" si="111"/>
        <v/>
      </c>
      <c r="J705" s="121"/>
      <c r="K705" s="122"/>
      <c r="L705" s="23" t="str">
        <f t="shared" si="107"/>
        <v/>
      </c>
    </row>
    <row r="706" spans="1:12" ht="20.100000000000001" customHeight="1">
      <c r="B706" s="7"/>
      <c r="C706" s="8" t="s">
        <v>118</v>
      </c>
      <c r="E706" s="17" t="b">
        <v>0</v>
      </c>
      <c r="F706" s="19" t="str">
        <f t="shared" si="112"/>
        <v>★</v>
      </c>
      <c r="G706" s="20" t="s">
        <v>760</v>
      </c>
      <c r="H706" s="22" t="str">
        <f t="shared" si="111"/>
        <v/>
      </c>
      <c r="J706" s="121"/>
      <c r="K706" s="122"/>
      <c r="L706" s="23" t="str">
        <f t="shared" si="107"/>
        <v/>
      </c>
    </row>
    <row r="707" spans="1:12" ht="20.100000000000001" customHeight="1">
      <c r="B707" s="7"/>
      <c r="C707" s="8" t="s">
        <v>119</v>
      </c>
      <c r="E707" s="17" t="b">
        <v>0</v>
      </c>
      <c r="F707" s="19" t="str">
        <f t="shared" si="112"/>
        <v>★</v>
      </c>
      <c r="G707" s="20" t="s">
        <v>761</v>
      </c>
      <c r="H707" s="22" t="str">
        <f t="shared" si="111"/>
        <v/>
      </c>
      <c r="J707" s="121"/>
      <c r="K707" s="122"/>
      <c r="L707" s="23" t="str">
        <f t="shared" si="107"/>
        <v/>
      </c>
    </row>
    <row r="708" spans="1:12" ht="20.100000000000001" customHeight="1">
      <c r="B708" s="7"/>
      <c r="C708" s="8" t="s">
        <v>120</v>
      </c>
      <c r="E708" s="17" t="b">
        <v>0</v>
      </c>
      <c r="F708" s="19" t="str">
        <f t="shared" si="112"/>
        <v>★</v>
      </c>
      <c r="G708" s="20" t="s">
        <v>762</v>
      </c>
      <c r="H708" s="22" t="str">
        <f t="shared" si="111"/>
        <v/>
      </c>
      <c r="J708" s="121"/>
      <c r="K708" s="122"/>
      <c r="L708" s="23" t="str">
        <f t="shared" ref="L708:L771" si="113">IFERROR(IF(F708=J708,"",IF(AND(F708="★",J708=""),"",IF(VALUE(F708)=VALUE(J708),"","●"))),"●")</f>
        <v/>
      </c>
    </row>
    <row r="709" spans="1:12" ht="20.100000000000001" customHeight="1">
      <c r="B709" s="7"/>
      <c r="C709" s="8" t="s">
        <v>121</v>
      </c>
      <c r="E709" s="17" t="b">
        <v>0</v>
      </c>
      <c r="F709" s="19" t="str">
        <f t="shared" si="112"/>
        <v>★</v>
      </c>
      <c r="G709" s="20" t="s">
        <v>763</v>
      </c>
      <c r="H709" s="22" t="str">
        <f t="shared" si="111"/>
        <v/>
      </c>
      <c r="J709" s="121"/>
      <c r="K709" s="122"/>
      <c r="L709" s="23" t="str">
        <f t="shared" si="113"/>
        <v/>
      </c>
    </row>
    <row r="710" spans="1:12" ht="20.100000000000001" customHeight="1">
      <c r="B710" s="7"/>
      <c r="C710" s="8" t="s">
        <v>122</v>
      </c>
      <c r="E710" s="17" t="b">
        <v>0</v>
      </c>
      <c r="F710" s="19" t="str">
        <f t="shared" si="112"/>
        <v>★</v>
      </c>
      <c r="G710" s="20" t="s">
        <v>764</v>
      </c>
      <c r="H710" s="22" t="str">
        <f t="shared" si="111"/>
        <v/>
      </c>
      <c r="J710" s="121"/>
      <c r="K710" s="122"/>
      <c r="L710" s="23" t="str">
        <f t="shared" si="113"/>
        <v/>
      </c>
    </row>
    <row r="711" spans="1:12" ht="20.100000000000001" customHeight="1">
      <c r="B711" s="7"/>
      <c r="C711" s="8" t="s">
        <v>123</v>
      </c>
      <c r="E711" s="17" t="b">
        <v>0</v>
      </c>
      <c r="F711" s="19" t="str">
        <f t="shared" si="112"/>
        <v>★</v>
      </c>
      <c r="G711" s="20" t="s">
        <v>765</v>
      </c>
      <c r="H711" s="22" t="str">
        <f t="shared" si="111"/>
        <v/>
      </c>
      <c r="J711" s="121"/>
      <c r="K711" s="122"/>
      <c r="L711" s="23" t="str">
        <f t="shared" si="113"/>
        <v/>
      </c>
    </row>
    <row r="712" spans="1:12" ht="20.100000000000001" customHeight="1">
      <c r="B712" s="7"/>
      <c r="C712" s="8" t="s">
        <v>124</v>
      </c>
      <c r="E712" s="17" t="b">
        <v>0</v>
      </c>
      <c r="F712" s="19" t="str">
        <f t="shared" si="112"/>
        <v>★</v>
      </c>
      <c r="G712" s="20" t="s">
        <v>766</v>
      </c>
      <c r="H712" s="22" t="str">
        <f t="shared" si="111"/>
        <v/>
      </c>
      <c r="J712" s="121"/>
      <c r="K712" s="122"/>
      <c r="L712" s="23" t="str">
        <f t="shared" si="113"/>
        <v/>
      </c>
    </row>
    <row r="713" spans="1:12" ht="20.100000000000001" customHeight="1">
      <c r="B713" s="7"/>
      <c r="C713" s="8" t="s">
        <v>125</v>
      </c>
      <c r="E713" s="17" t="b">
        <v>0</v>
      </c>
      <c r="F713" s="19" t="str">
        <f t="shared" si="112"/>
        <v>★</v>
      </c>
      <c r="G713" s="20" t="s">
        <v>767</v>
      </c>
      <c r="H713" s="22" t="str">
        <f>IF(COUNTIFS(G:G,G713)=1,"","■")</f>
        <v/>
      </c>
      <c r="J713" s="121"/>
      <c r="K713" s="122"/>
      <c r="L713" s="23" t="str">
        <f t="shared" si="113"/>
        <v/>
      </c>
    </row>
    <row r="714" spans="1:12" ht="20.100000000000001" customHeight="1">
      <c r="B714" s="7"/>
      <c r="C714" s="8" t="s">
        <v>126</v>
      </c>
      <c r="E714" s="17" t="b">
        <v>0</v>
      </c>
      <c r="F714" s="19" t="str">
        <f t="shared" si="112"/>
        <v>★</v>
      </c>
      <c r="G714" s="20" t="s">
        <v>768</v>
      </c>
      <c r="H714" s="22" t="str">
        <f>IF(COUNTIFS(G:G,G714)=1,"","■")</f>
        <v/>
      </c>
      <c r="J714" s="121"/>
      <c r="K714" s="122"/>
      <c r="L714" s="23" t="str">
        <f t="shared" si="113"/>
        <v/>
      </c>
    </row>
    <row r="715" spans="1:12" ht="20.100000000000001" customHeight="1" thickBot="1">
      <c r="B715" s="5"/>
      <c r="C715" s="6" t="s">
        <v>127</v>
      </c>
      <c r="E715" s="17" t="b">
        <v>0</v>
      </c>
      <c r="F715" s="19" t="str">
        <f t="shared" si="112"/>
        <v>★</v>
      </c>
      <c r="G715" s="20" t="s">
        <v>769</v>
      </c>
      <c r="H715" s="22" t="str">
        <f>IF(COUNTIFS(G:G,G715)=1,"","■")</f>
        <v/>
      </c>
      <c r="J715" s="121"/>
      <c r="K715" s="122"/>
      <c r="L715" s="23" t="str">
        <f t="shared" si="113"/>
        <v/>
      </c>
    </row>
    <row r="716" spans="1:12" ht="50.1" customHeight="1" thickTop="1" thickBot="1">
      <c r="A716" s="1" t="s">
        <v>128</v>
      </c>
      <c r="B716" s="108"/>
      <c r="C716" s="109"/>
      <c r="F716" s="16" t="str">
        <f>IF(B716="","★",B716)</f>
        <v>★</v>
      </c>
      <c r="G716" s="20" t="s">
        <v>770</v>
      </c>
      <c r="H716" s="22" t="str">
        <f>IF(COUNTIFS(G:G,G716)=1,"","■")</f>
        <v/>
      </c>
      <c r="J716" s="121"/>
      <c r="K716" s="122"/>
      <c r="L716" s="23" t="str">
        <f t="shared" si="113"/>
        <v/>
      </c>
    </row>
    <row r="717" spans="1:12" ht="20.100000000000001" customHeight="1" thickTop="1" thickBot="1">
      <c r="A717" s="114" t="s">
        <v>1890</v>
      </c>
      <c r="B717" s="114"/>
      <c r="C717" s="114"/>
      <c r="J717" s="121"/>
      <c r="K717" s="122"/>
      <c r="L717" s="23" t="str">
        <f t="shared" si="113"/>
        <v/>
      </c>
    </row>
    <row r="718" spans="1:12" ht="20.100000000000001" customHeight="1" thickTop="1" thickBot="1">
      <c r="A718" t="s">
        <v>62</v>
      </c>
      <c r="B718" s="102"/>
      <c r="C718" s="103"/>
      <c r="F718" s="16" t="str">
        <f t="shared" ref="F718:F734" si="114">IF(B718="","★",B718)</f>
        <v>★</v>
      </c>
      <c r="G718" s="20" t="s">
        <v>771</v>
      </c>
      <c r="H718" s="22" t="str">
        <f t="shared" ref="H718:H749" si="115">IF(COUNTIFS(G:G,G718)=1,"","■")</f>
        <v/>
      </c>
      <c r="J718" s="121"/>
      <c r="K718" s="122"/>
      <c r="L718" s="23" t="str">
        <f t="shared" si="113"/>
        <v/>
      </c>
    </row>
    <row r="719" spans="1:12" ht="20.100000000000001" customHeight="1" thickTop="1" thickBot="1">
      <c r="A719" t="s">
        <v>63</v>
      </c>
      <c r="B719" s="102"/>
      <c r="C719" s="103"/>
      <c r="F719" s="16" t="str">
        <f t="shared" si="114"/>
        <v>★</v>
      </c>
      <c r="G719" s="20" t="s">
        <v>772</v>
      </c>
      <c r="H719" s="22" t="str">
        <f t="shared" si="115"/>
        <v/>
      </c>
      <c r="J719" s="121"/>
      <c r="K719" s="122"/>
      <c r="L719" s="23" t="str">
        <f t="shared" si="113"/>
        <v/>
      </c>
    </row>
    <row r="720" spans="1:12" ht="20.100000000000001" customHeight="1" thickTop="1" thickBot="1">
      <c r="A720" t="s">
        <v>64</v>
      </c>
      <c r="B720" s="102"/>
      <c r="C720" s="103"/>
      <c r="F720" s="16" t="str">
        <f t="shared" si="114"/>
        <v>★</v>
      </c>
      <c r="G720" s="20" t="s">
        <v>773</v>
      </c>
      <c r="H720" s="22" t="str">
        <f t="shared" si="115"/>
        <v/>
      </c>
      <c r="J720" s="121"/>
      <c r="K720" s="122"/>
      <c r="L720" s="23" t="str">
        <f t="shared" si="113"/>
        <v/>
      </c>
    </row>
    <row r="721" spans="1:12" ht="20.100000000000001" customHeight="1" thickTop="1" thickBot="1">
      <c r="A721" t="s">
        <v>65</v>
      </c>
      <c r="B721" s="102"/>
      <c r="C721" s="103"/>
      <c r="F721" s="16" t="str">
        <f t="shared" si="114"/>
        <v>★</v>
      </c>
      <c r="G721" s="20" t="s">
        <v>774</v>
      </c>
      <c r="H721" s="22" t="str">
        <f t="shared" si="115"/>
        <v/>
      </c>
      <c r="J721" s="121"/>
      <c r="K721" s="122"/>
      <c r="L721" s="23" t="str">
        <f t="shared" si="113"/>
        <v/>
      </c>
    </row>
    <row r="722" spans="1:12" ht="20.100000000000001" customHeight="1" thickTop="1" thickBot="1">
      <c r="A722" t="s">
        <v>66</v>
      </c>
      <c r="B722" s="102"/>
      <c r="C722" s="103"/>
      <c r="F722" s="16" t="str">
        <f t="shared" si="114"/>
        <v>★</v>
      </c>
      <c r="G722" s="20" t="s">
        <v>1450</v>
      </c>
      <c r="H722" s="22" t="str">
        <f t="shared" si="115"/>
        <v/>
      </c>
      <c r="J722" s="121"/>
      <c r="K722" s="122"/>
      <c r="L722" s="23" t="str">
        <f t="shared" si="113"/>
        <v/>
      </c>
    </row>
    <row r="723" spans="1:12" ht="20.100000000000001" customHeight="1" thickTop="1" thickBot="1">
      <c r="A723" t="s">
        <v>67</v>
      </c>
      <c r="B723" s="102"/>
      <c r="C723" s="103"/>
      <c r="F723" s="16" t="str">
        <f t="shared" si="114"/>
        <v>★</v>
      </c>
      <c r="G723" s="20" t="s">
        <v>775</v>
      </c>
      <c r="H723" s="22" t="str">
        <f t="shared" si="115"/>
        <v/>
      </c>
      <c r="J723" s="121"/>
      <c r="K723" s="122"/>
      <c r="L723" s="23" t="str">
        <f t="shared" si="113"/>
        <v/>
      </c>
    </row>
    <row r="724" spans="1:12" ht="39.950000000000003" customHeight="1" thickTop="1" thickBot="1">
      <c r="A724" s="9" t="s">
        <v>1557</v>
      </c>
      <c r="B724" s="108"/>
      <c r="C724" s="109"/>
      <c r="F724" s="16" t="str">
        <f t="shared" si="114"/>
        <v>★</v>
      </c>
      <c r="G724" s="20" t="s">
        <v>776</v>
      </c>
      <c r="H724" s="22" t="str">
        <f t="shared" si="115"/>
        <v/>
      </c>
      <c r="J724" s="121"/>
      <c r="K724" s="122"/>
      <c r="L724" s="23" t="str">
        <f t="shared" si="113"/>
        <v/>
      </c>
    </row>
    <row r="725" spans="1:12" ht="39.950000000000003" customHeight="1" thickTop="1" thickBot="1">
      <c r="A725" s="9" t="s">
        <v>1558</v>
      </c>
      <c r="B725" s="108"/>
      <c r="C725" s="109"/>
      <c r="F725" s="16" t="str">
        <f t="shared" si="114"/>
        <v>★</v>
      </c>
      <c r="G725" s="20" t="s">
        <v>777</v>
      </c>
      <c r="H725" s="22" t="str">
        <f t="shared" si="115"/>
        <v/>
      </c>
      <c r="J725" s="121"/>
      <c r="K725" s="122"/>
      <c r="L725" s="23" t="str">
        <f t="shared" si="113"/>
        <v/>
      </c>
    </row>
    <row r="726" spans="1:12" ht="24.95" customHeight="1" thickTop="1" thickBot="1">
      <c r="A726" s="1" t="s">
        <v>1560</v>
      </c>
      <c r="B726" s="102"/>
      <c r="C726" s="103"/>
      <c r="F726" s="16" t="str">
        <f t="shared" si="114"/>
        <v>★</v>
      </c>
      <c r="G726" s="20" t="s">
        <v>778</v>
      </c>
      <c r="H726" s="22" t="str">
        <f t="shared" si="115"/>
        <v/>
      </c>
      <c r="J726" s="121"/>
      <c r="K726" s="122"/>
      <c r="L726" s="23" t="str">
        <f t="shared" si="113"/>
        <v/>
      </c>
    </row>
    <row r="727" spans="1:12" ht="24.95" customHeight="1" thickTop="1" thickBot="1">
      <c r="A727" s="1" t="s">
        <v>1561</v>
      </c>
      <c r="B727" s="102"/>
      <c r="C727" s="103"/>
      <c r="F727" s="16" t="str">
        <f t="shared" si="114"/>
        <v>★</v>
      </c>
      <c r="G727" s="20" t="s">
        <v>779</v>
      </c>
      <c r="H727" s="22" t="str">
        <f t="shared" si="115"/>
        <v/>
      </c>
      <c r="J727" s="121"/>
      <c r="K727" s="122"/>
      <c r="L727" s="23" t="str">
        <f t="shared" si="113"/>
        <v/>
      </c>
    </row>
    <row r="728" spans="1:12" ht="24.95" customHeight="1" thickTop="1" thickBot="1">
      <c r="A728" s="1" t="s">
        <v>1562</v>
      </c>
      <c r="B728" s="102"/>
      <c r="C728" s="103"/>
      <c r="F728" s="16" t="str">
        <f t="shared" si="114"/>
        <v>★</v>
      </c>
      <c r="G728" s="20" t="s">
        <v>780</v>
      </c>
      <c r="H728" s="22" t="str">
        <f t="shared" si="115"/>
        <v/>
      </c>
      <c r="J728" s="121"/>
      <c r="K728" s="122"/>
      <c r="L728" s="23" t="str">
        <f t="shared" si="113"/>
        <v/>
      </c>
    </row>
    <row r="729" spans="1:12" ht="24.95" customHeight="1" thickTop="1" thickBot="1">
      <c r="A729" s="1" t="s">
        <v>1563</v>
      </c>
      <c r="B729" s="102"/>
      <c r="C729" s="103"/>
      <c r="F729" s="16" t="str">
        <f t="shared" si="114"/>
        <v>★</v>
      </c>
      <c r="G729" s="20" t="s">
        <v>781</v>
      </c>
      <c r="H729" s="22" t="str">
        <f t="shared" si="115"/>
        <v/>
      </c>
      <c r="J729" s="121"/>
      <c r="K729" s="122"/>
      <c r="L729" s="23" t="str">
        <f t="shared" si="113"/>
        <v/>
      </c>
    </row>
    <row r="730" spans="1:12" ht="20.100000000000001" customHeight="1" thickTop="1" thickBot="1">
      <c r="A730" t="s">
        <v>68</v>
      </c>
      <c r="B730" s="102"/>
      <c r="C730" s="103"/>
      <c r="F730" s="16" t="str">
        <f t="shared" si="114"/>
        <v>★</v>
      </c>
      <c r="G730" s="20" t="s">
        <v>782</v>
      </c>
      <c r="H730" s="22" t="str">
        <f t="shared" si="115"/>
        <v/>
      </c>
      <c r="J730" s="121"/>
      <c r="K730" s="122"/>
      <c r="L730" s="23" t="str">
        <f t="shared" si="113"/>
        <v/>
      </c>
    </row>
    <row r="731" spans="1:12" ht="20.100000000000001" customHeight="1" thickTop="1" thickBot="1">
      <c r="A731" t="s">
        <v>69</v>
      </c>
      <c r="B731" s="102"/>
      <c r="C731" s="103"/>
      <c r="F731" s="16" t="str">
        <f t="shared" si="114"/>
        <v>★</v>
      </c>
      <c r="G731" s="20" t="s">
        <v>783</v>
      </c>
      <c r="H731" s="22" t="str">
        <f t="shared" si="115"/>
        <v/>
      </c>
      <c r="J731" s="121"/>
      <c r="K731" s="122"/>
      <c r="L731" s="23" t="str">
        <f t="shared" si="113"/>
        <v/>
      </c>
    </row>
    <row r="732" spans="1:12" ht="24.95" customHeight="1" thickTop="1" thickBot="1">
      <c r="A732" s="1" t="s">
        <v>1559</v>
      </c>
      <c r="B732" s="104"/>
      <c r="C732" s="105"/>
      <c r="F732" s="16" t="str">
        <f t="shared" si="114"/>
        <v>★</v>
      </c>
      <c r="G732" s="20" t="s">
        <v>784</v>
      </c>
      <c r="H732" s="22" t="str">
        <f t="shared" si="115"/>
        <v/>
      </c>
      <c r="J732" s="121"/>
      <c r="K732" s="122"/>
      <c r="L732" s="23" t="str">
        <f t="shared" si="113"/>
        <v/>
      </c>
    </row>
    <row r="733" spans="1:12" ht="24.95" customHeight="1" thickTop="1" thickBot="1">
      <c r="A733" s="1" t="s">
        <v>1694</v>
      </c>
      <c r="B733" s="112"/>
      <c r="C733" s="113"/>
      <c r="F733" s="16" t="str">
        <f t="shared" si="114"/>
        <v>★</v>
      </c>
      <c r="G733" s="20" t="s">
        <v>785</v>
      </c>
      <c r="H733" s="22" t="str">
        <f t="shared" si="115"/>
        <v/>
      </c>
      <c r="J733" s="121"/>
      <c r="K733" s="122"/>
      <c r="L733" s="23" t="str">
        <f t="shared" si="113"/>
        <v/>
      </c>
    </row>
    <row r="734" spans="1:12" ht="24.95" customHeight="1" thickTop="1">
      <c r="A734" s="1" t="s">
        <v>1693</v>
      </c>
      <c r="B734" s="110"/>
      <c r="C734" s="111"/>
      <c r="F734" s="16" t="str">
        <f t="shared" si="114"/>
        <v>★</v>
      </c>
      <c r="G734" s="20" t="s">
        <v>1470</v>
      </c>
      <c r="H734" s="22" t="str">
        <f t="shared" si="115"/>
        <v/>
      </c>
      <c r="J734" s="121"/>
      <c r="K734" s="122"/>
      <c r="L734" s="23" t="str">
        <f t="shared" si="113"/>
        <v/>
      </c>
    </row>
    <row r="735" spans="1:12" ht="20.100000000000001" customHeight="1">
      <c r="A735" s="60" t="s">
        <v>1632</v>
      </c>
      <c r="B735" s="7"/>
      <c r="C735" s="12" t="s">
        <v>1629</v>
      </c>
      <c r="E735" s="17" t="b">
        <v>0</v>
      </c>
      <c r="F735" s="19" t="str">
        <f>IF(E735=TRUE,1,"★")</f>
        <v>★</v>
      </c>
      <c r="G735" s="20" t="s">
        <v>1660</v>
      </c>
      <c r="H735" s="22" t="str">
        <f t="shared" si="115"/>
        <v/>
      </c>
      <c r="J735" s="121"/>
      <c r="K735" s="122"/>
      <c r="L735" s="23" t="str">
        <f t="shared" si="113"/>
        <v/>
      </c>
    </row>
    <row r="736" spans="1:12" ht="20.100000000000001" customHeight="1">
      <c r="B736" s="7"/>
      <c r="C736" s="12" t="s">
        <v>1630</v>
      </c>
      <c r="E736" s="17" t="b">
        <v>0</v>
      </c>
      <c r="F736" s="19" t="str">
        <f>IF(E736=TRUE,1,"★")</f>
        <v>★</v>
      </c>
      <c r="G736" s="20" t="s">
        <v>1661</v>
      </c>
      <c r="H736" s="22" t="str">
        <f t="shared" si="115"/>
        <v/>
      </c>
      <c r="J736" s="121"/>
      <c r="K736" s="122"/>
      <c r="L736" s="23" t="str">
        <f t="shared" si="113"/>
        <v/>
      </c>
    </row>
    <row r="737" spans="1:12" ht="20.100000000000001" customHeight="1" thickBot="1">
      <c r="B737" s="5"/>
      <c r="C737" s="11" t="s">
        <v>1631</v>
      </c>
      <c r="E737" s="17" t="b">
        <v>0</v>
      </c>
      <c r="F737" s="19" t="str">
        <f>IF(E737=TRUE,1,"★")</f>
        <v>★</v>
      </c>
      <c r="G737" s="20" t="s">
        <v>1662</v>
      </c>
      <c r="H737" s="22" t="str">
        <f t="shared" si="115"/>
        <v/>
      </c>
      <c r="J737" s="121"/>
      <c r="K737" s="122"/>
      <c r="L737" s="23" t="str">
        <f t="shared" si="113"/>
        <v/>
      </c>
    </row>
    <row r="738" spans="1:12" ht="20.100000000000001" customHeight="1" thickTop="1">
      <c r="A738" t="s">
        <v>70</v>
      </c>
      <c r="B738" s="3"/>
      <c r="C738" s="10" t="s">
        <v>71</v>
      </c>
      <c r="E738" s="17" t="b">
        <v>0</v>
      </c>
      <c r="F738" s="19" t="str">
        <f t="shared" ref="F738:F751" si="116">IF(E738=TRUE,1,"★")</f>
        <v>★</v>
      </c>
      <c r="G738" s="20" t="s">
        <v>1510</v>
      </c>
      <c r="H738" s="22" t="str">
        <f t="shared" si="115"/>
        <v/>
      </c>
      <c r="J738" s="121"/>
      <c r="K738" s="122"/>
      <c r="L738" s="23" t="str">
        <f t="shared" si="113"/>
        <v/>
      </c>
    </row>
    <row r="739" spans="1:12" ht="20.100000000000001" customHeight="1" thickBot="1">
      <c r="B739" s="5"/>
      <c r="C739" s="11" t="s">
        <v>72</v>
      </c>
      <c r="E739" s="17" t="b">
        <v>0</v>
      </c>
      <c r="F739" s="19" t="str">
        <f t="shared" si="116"/>
        <v>★</v>
      </c>
      <c r="G739" s="20" t="s">
        <v>1490</v>
      </c>
      <c r="H739" s="22" t="str">
        <f t="shared" si="115"/>
        <v/>
      </c>
      <c r="J739" s="121"/>
      <c r="K739" s="122"/>
      <c r="L739" s="23" t="str">
        <f t="shared" si="113"/>
        <v/>
      </c>
    </row>
    <row r="740" spans="1:12" ht="20.100000000000001" customHeight="1" thickTop="1">
      <c r="A740" t="s">
        <v>73</v>
      </c>
      <c r="B740" s="3"/>
      <c r="C740" s="10" t="s">
        <v>74</v>
      </c>
      <c r="E740" s="17" t="b">
        <v>0</v>
      </c>
      <c r="F740" s="19" t="str">
        <f t="shared" si="116"/>
        <v>★</v>
      </c>
      <c r="G740" s="20" t="s">
        <v>786</v>
      </c>
      <c r="H740" s="22" t="str">
        <f t="shared" si="115"/>
        <v/>
      </c>
      <c r="J740" s="121"/>
      <c r="K740" s="122"/>
      <c r="L740" s="23" t="str">
        <f t="shared" si="113"/>
        <v/>
      </c>
    </row>
    <row r="741" spans="1:12" ht="20.100000000000001" customHeight="1">
      <c r="B741" s="7"/>
      <c r="C741" s="12" t="s">
        <v>75</v>
      </c>
      <c r="E741" s="17" t="b">
        <v>0</v>
      </c>
      <c r="F741" s="19" t="str">
        <f t="shared" si="116"/>
        <v>★</v>
      </c>
      <c r="G741" s="20" t="s">
        <v>787</v>
      </c>
      <c r="H741" s="22" t="str">
        <f t="shared" si="115"/>
        <v/>
      </c>
      <c r="J741" s="121"/>
      <c r="K741" s="122"/>
      <c r="L741" s="23" t="str">
        <f t="shared" si="113"/>
        <v/>
      </c>
    </row>
    <row r="742" spans="1:12" ht="20.100000000000001" customHeight="1" thickBot="1">
      <c r="B742" s="5"/>
      <c r="C742" s="11" t="s">
        <v>76</v>
      </c>
      <c r="E742" s="17" t="b">
        <v>0</v>
      </c>
      <c r="F742" s="19" t="str">
        <f t="shared" si="116"/>
        <v>★</v>
      </c>
      <c r="G742" s="20" t="s">
        <v>788</v>
      </c>
      <c r="H742" s="22" t="str">
        <f t="shared" si="115"/>
        <v/>
      </c>
      <c r="J742" s="121"/>
      <c r="K742" s="122"/>
      <c r="L742" s="23" t="str">
        <f t="shared" si="113"/>
        <v/>
      </c>
    </row>
    <row r="743" spans="1:12" ht="20.100000000000001" customHeight="1" thickTop="1">
      <c r="A743" t="s">
        <v>81</v>
      </c>
      <c r="B743" s="3"/>
      <c r="C743" s="4" t="s">
        <v>82</v>
      </c>
      <c r="E743" s="17" t="b">
        <v>0</v>
      </c>
      <c r="F743" s="19" t="str">
        <f t="shared" si="116"/>
        <v>★</v>
      </c>
      <c r="G743" s="20" t="s">
        <v>789</v>
      </c>
      <c r="H743" s="22" t="str">
        <f t="shared" si="115"/>
        <v/>
      </c>
      <c r="J743" s="121"/>
      <c r="K743" s="122"/>
      <c r="L743" s="23" t="str">
        <f t="shared" si="113"/>
        <v/>
      </c>
    </row>
    <row r="744" spans="1:12" ht="20.100000000000001" customHeight="1">
      <c r="B744" s="7"/>
      <c r="C744" s="8" t="s">
        <v>83</v>
      </c>
      <c r="E744" s="17" t="b">
        <v>0</v>
      </c>
      <c r="F744" s="19" t="str">
        <f t="shared" si="116"/>
        <v>★</v>
      </c>
      <c r="G744" s="20" t="s">
        <v>790</v>
      </c>
      <c r="H744" s="22" t="str">
        <f t="shared" si="115"/>
        <v/>
      </c>
      <c r="J744" s="121"/>
      <c r="K744" s="122"/>
      <c r="L744" s="23" t="str">
        <f t="shared" si="113"/>
        <v/>
      </c>
    </row>
    <row r="745" spans="1:12" ht="20.100000000000001" customHeight="1">
      <c r="B745" s="7"/>
      <c r="C745" s="8" t="s">
        <v>84</v>
      </c>
      <c r="E745" s="17" t="b">
        <v>0</v>
      </c>
      <c r="F745" s="19" t="str">
        <f t="shared" si="116"/>
        <v>★</v>
      </c>
      <c r="G745" s="20" t="s">
        <v>791</v>
      </c>
      <c r="H745" s="22" t="str">
        <f t="shared" si="115"/>
        <v/>
      </c>
      <c r="J745" s="121"/>
      <c r="K745" s="122"/>
      <c r="L745" s="23" t="str">
        <f t="shared" si="113"/>
        <v/>
      </c>
    </row>
    <row r="746" spans="1:12" ht="20.100000000000001" customHeight="1">
      <c r="B746" s="7"/>
      <c r="C746" s="8" t="s">
        <v>85</v>
      </c>
      <c r="E746" s="17" t="b">
        <v>0</v>
      </c>
      <c r="F746" s="19" t="str">
        <f t="shared" si="116"/>
        <v>★</v>
      </c>
      <c r="G746" s="20" t="s">
        <v>792</v>
      </c>
      <c r="H746" s="22" t="str">
        <f t="shared" si="115"/>
        <v/>
      </c>
      <c r="J746" s="121"/>
      <c r="K746" s="122"/>
      <c r="L746" s="23" t="str">
        <f t="shared" si="113"/>
        <v/>
      </c>
    </row>
    <row r="747" spans="1:12" ht="20.100000000000001" customHeight="1">
      <c r="B747" s="7"/>
      <c r="C747" s="8" t="s">
        <v>86</v>
      </c>
      <c r="E747" s="17" t="b">
        <v>0</v>
      </c>
      <c r="F747" s="19" t="str">
        <f t="shared" si="116"/>
        <v>★</v>
      </c>
      <c r="G747" s="20" t="s">
        <v>793</v>
      </c>
      <c r="H747" s="22" t="str">
        <f t="shared" si="115"/>
        <v/>
      </c>
      <c r="J747" s="121"/>
      <c r="K747" s="122"/>
      <c r="L747" s="23" t="str">
        <f t="shared" si="113"/>
        <v/>
      </c>
    </row>
    <row r="748" spans="1:12" ht="20.100000000000001" customHeight="1">
      <c r="B748" s="7"/>
      <c r="C748" s="8" t="s">
        <v>87</v>
      </c>
      <c r="E748" s="17" t="b">
        <v>0</v>
      </c>
      <c r="F748" s="19" t="str">
        <f t="shared" si="116"/>
        <v>★</v>
      </c>
      <c r="G748" s="20" t="s">
        <v>794</v>
      </c>
      <c r="H748" s="22" t="str">
        <f t="shared" si="115"/>
        <v/>
      </c>
      <c r="J748" s="121"/>
      <c r="K748" s="122"/>
      <c r="L748" s="23" t="str">
        <f t="shared" si="113"/>
        <v/>
      </c>
    </row>
    <row r="749" spans="1:12" ht="20.100000000000001" customHeight="1">
      <c r="B749" s="7"/>
      <c r="C749" s="8" t="s">
        <v>88</v>
      </c>
      <c r="E749" s="17" t="b">
        <v>0</v>
      </c>
      <c r="F749" s="19" t="str">
        <f t="shared" si="116"/>
        <v>★</v>
      </c>
      <c r="G749" s="20" t="s">
        <v>795</v>
      </c>
      <c r="H749" s="22" t="str">
        <f t="shared" si="115"/>
        <v/>
      </c>
      <c r="J749" s="121"/>
      <c r="K749" s="122"/>
      <c r="L749" s="23" t="str">
        <f t="shared" si="113"/>
        <v/>
      </c>
    </row>
    <row r="750" spans="1:12" ht="20.100000000000001" customHeight="1">
      <c r="B750" s="7"/>
      <c r="C750" s="8" t="s">
        <v>89</v>
      </c>
      <c r="E750" s="17" t="b">
        <v>0</v>
      </c>
      <c r="F750" s="19" t="str">
        <f t="shared" si="116"/>
        <v>★</v>
      </c>
      <c r="G750" s="20" t="s">
        <v>796</v>
      </c>
      <c r="H750" s="22" t="str">
        <f t="shared" ref="H750:H781" si="117">IF(COUNTIFS(G:G,G750)=1,"","■")</f>
        <v/>
      </c>
      <c r="J750" s="121"/>
      <c r="K750" s="122"/>
      <c r="L750" s="23" t="str">
        <f t="shared" si="113"/>
        <v/>
      </c>
    </row>
    <row r="751" spans="1:12" ht="20.100000000000001" customHeight="1">
      <c r="B751" s="7"/>
      <c r="C751" s="8" t="s">
        <v>53</v>
      </c>
      <c r="E751" s="17" t="b">
        <v>0</v>
      </c>
      <c r="F751" s="19" t="str">
        <f t="shared" si="116"/>
        <v>★</v>
      </c>
      <c r="G751" s="20" t="s">
        <v>797</v>
      </c>
      <c r="H751" s="22" t="str">
        <f t="shared" si="117"/>
        <v/>
      </c>
      <c r="J751" s="121"/>
      <c r="K751" s="122"/>
      <c r="L751" s="23" t="str">
        <f t="shared" si="113"/>
        <v/>
      </c>
    </row>
    <row r="752" spans="1:12" ht="39.950000000000003" customHeight="1" thickBot="1">
      <c r="B752" s="106"/>
      <c r="C752" s="107"/>
      <c r="F752" s="16" t="str">
        <f>IF(B752="","★",B752)</f>
        <v>★</v>
      </c>
      <c r="G752" s="20" t="s">
        <v>798</v>
      </c>
      <c r="H752" s="22" t="str">
        <f t="shared" si="117"/>
        <v/>
      </c>
      <c r="J752" s="121"/>
      <c r="K752" s="122"/>
      <c r="L752" s="23" t="str">
        <f t="shared" si="113"/>
        <v/>
      </c>
    </row>
    <row r="753" spans="1:12" ht="20.100000000000001" customHeight="1" thickTop="1">
      <c r="A753" t="s">
        <v>90</v>
      </c>
      <c r="B753" s="3"/>
      <c r="C753" s="4" t="s">
        <v>91</v>
      </c>
      <c r="E753" s="17" t="b">
        <v>0</v>
      </c>
      <c r="F753" s="19" t="str">
        <f>IF(E753=TRUE,1,"★")</f>
        <v>★</v>
      </c>
      <c r="G753" s="20" t="s">
        <v>799</v>
      </c>
      <c r="H753" s="22" t="str">
        <f t="shared" si="117"/>
        <v/>
      </c>
      <c r="J753" s="121"/>
      <c r="K753" s="122"/>
      <c r="L753" s="23" t="str">
        <f t="shared" si="113"/>
        <v/>
      </c>
    </row>
    <row r="754" spans="1:12" ht="20.100000000000001" customHeight="1" thickBot="1">
      <c r="B754" s="7"/>
      <c r="C754" s="8" t="s">
        <v>92</v>
      </c>
      <c r="E754" s="17" t="b">
        <v>0</v>
      </c>
      <c r="F754" s="19" t="str">
        <f>IF(E754=TRUE,1,"★")</f>
        <v>★</v>
      </c>
      <c r="G754" s="20" t="s">
        <v>800</v>
      </c>
      <c r="H754" s="22" t="str">
        <f t="shared" si="117"/>
        <v/>
      </c>
      <c r="J754" s="121"/>
      <c r="K754" s="122"/>
      <c r="L754" s="23" t="str">
        <f t="shared" si="113"/>
        <v/>
      </c>
    </row>
    <row r="755" spans="1:12" ht="20.100000000000001" customHeight="1" thickTop="1" thickBot="1">
      <c r="A755" t="s">
        <v>93</v>
      </c>
      <c r="B755" s="102"/>
      <c r="C755" s="103"/>
      <c r="F755" s="16" t="str">
        <f>IF(B755="","★",B755)</f>
        <v>★</v>
      </c>
      <c r="G755" s="20" t="s">
        <v>801</v>
      </c>
      <c r="H755" s="22" t="str">
        <f t="shared" si="117"/>
        <v/>
      </c>
      <c r="J755" s="121"/>
      <c r="K755" s="122"/>
      <c r="L755" s="23" t="str">
        <f t="shared" si="113"/>
        <v/>
      </c>
    </row>
    <row r="756" spans="1:12" ht="50.1" customHeight="1" thickTop="1" thickBot="1">
      <c r="A756" s="1" t="s">
        <v>94</v>
      </c>
      <c r="B756" s="108"/>
      <c r="C756" s="109"/>
      <c r="F756" s="16" t="str">
        <f>IF(B756="","★",B756)</f>
        <v>★</v>
      </c>
      <c r="G756" s="20" t="s">
        <v>802</v>
      </c>
      <c r="H756" s="22" t="str">
        <f t="shared" si="117"/>
        <v/>
      </c>
      <c r="J756" s="121"/>
      <c r="K756" s="122"/>
      <c r="L756" s="23" t="str">
        <f t="shared" si="113"/>
        <v/>
      </c>
    </row>
    <row r="757" spans="1:12" ht="60" customHeight="1" thickTop="1" thickBot="1">
      <c r="A757" s="1" t="s">
        <v>95</v>
      </c>
      <c r="B757" s="108"/>
      <c r="C757" s="109"/>
      <c r="F757" s="16" t="str">
        <f>IF(B757="","★",B757)</f>
        <v>★</v>
      </c>
      <c r="G757" s="20" t="s">
        <v>803</v>
      </c>
      <c r="H757" s="22" t="str">
        <f t="shared" si="117"/>
        <v/>
      </c>
      <c r="J757" s="121"/>
      <c r="K757" s="122"/>
      <c r="L757" s="23" t="str">
        <f t="shared" si="113"/>
        <v/>
      </c>
    </row>
    <row r="758" spans="1:12" ht="20.100000000000001" customHeight="1" thickTop="1">
      <c r="A758" t="s">
        <v>96</v>
      </c>
      <c r="B758" s="3"/>
      <c r="C758" s="4" t="s">
        <v>99</v>
      </c>
      <c r="E758" s="17" t="b">
        <v>0</v>
      </c>
      <c r="F758" s="19" t="str">
        <f t="shared" ref="F758:F784" si="118">IF(E758=TRUE,1,"★")</f>
        <v>★</v>
      </c>
      <c r="G758" s="20" t="s">
        <v>804</v>
      </c>
      <c r="H758" s="22" t="str">
        <f t="shared" si="117"/>
        <v/>
      </c>
      <c r="J758" s="121"/>
      <c r="K758" s="122"/>
      <c r="L758" s="23" t="str">
        <f t="shared" si="113"/>
        <v/>
      </c>
    </row>
    <row r="759" spans="1:12" ht="20.100000000000001" customHeight="1">
      <c r="A759" t="s">
        <v>97</v>
      </c>
      <c r="B759" s="7"/>
      <c r="C759" s="8" t="s">
        <v>100</v>
      </c>
      <c r="E759" s="17" t="b">
        <v>0</v>
      </c>
      <c r="F759" s="19" t="str">
        <f t="shared" si="118"/>
        <v>★</v>
      </c>
      <c r="G759" s="20" t="s">
        <v>805</v>
      </c>
      <c r="H759" s="22" t="str">
        <f t="shared" si="117"/>
        <v/>
      </c>
      <c r="J759" s="121"/>
      <c r="K759" s="122"/>
      <c r="L759" s="23" t="str">
        <f t="shared" si="113"/>
        <v/>
      </c>
    </row>
    <row r="760" spans="1:12" ht="20.100000000000001" customHeight="1">
      <c r="A760" s="14" t="s">
        <v>98</v>
      </c>
      <c r="B760" s="7"/>
      <c r="C760" s="8" t="s">
        <v>101</v>
      </c>
      <c r="E760" s="17" t="b">
        <v>0</v>
      </c>
      <c r="F760" s="19" t="str">
        <f t="shared" si="118"/>
        <v>★</v>
      </c>
      <c r="G760" s="20" t="s">
        <v>806</v>
      </c>
      <c r="H760" s="22" t="str">
        <f t="shared" si="117"/>
        <v/>
      </c>
      <c r="J760" s="121"/>
      <c r="K760" s="122"/>
      <c r="L760" s="23" t="str">
        <f t="shared" si="113"/>
        <v/>
      </c>
    </row>
    <row r="761" spans="1:12" ht="20.100000000000001" customHeight="1">
      <c r="A761" s="15" t="s">
        <v>105</v>
      </c>
      <c r="B761" s="7"/>
      <c r="C761" s="8" t="s">
        <v>102</v>
      </c>
      <c r="E761" s="17" t="b">
        <v>0</v>
      </c>
      <c r="F761" s="19" t="str">
        <f t="shared" si="118"/>
        <v>★</v>
      </c>
      <c r="G761" s="20" t="s">
        <v>807</v>
      </c>
      <c r="H761" s="22" t="str">
        <f t="shared" si="117"/>
        <v/>
      </c>
      <c r="J761" s="121"/>
      <c r="K761" s="122"/>
      <c r="L761" s="23" t="str">
        <f t="shared" si="113"/>
        <v/>
      </c>
    </row>
    <row r="762" spans="1:12" ht="20.100000000000001" customHeight="1">
      <c r="B762" s="7"/>
      <c r="C762" s="8" t="s">
        <v>103</v>
      </c>
      <c r="E762" s="17" t="b">
        <v>0</v>
      </c>
      <c r="F762" s="19" t="str">
        <f t="shared" si="118"/>
        <v>★</v>
      </c>
      <c r="G762" s="20" t="s">
        <v>808</v>
      </c>
      <c r="H762" s="22" t="str">
        <f t="shared" si="117"/>
        <v/>
      </c>
      <c r="J762" s="121"/>
      <c r="K762" s="122"/>
      <c r="L762" s="23" t="str">
        <f t="shared" si="113"/>
        <v/>
      </c>
    </row>
    <row r="763" spans="1:12" ht="20.100000000000001" customHeight="1">
      <c r="B763" s="7"/>
      <c r="C763" s="8" t="s">
        <v>104</v>
      </c>
      <c r="E763" s="17" t="b">
        <v>0</v>
      </c>
      <c r="F763" s="19" t="str">
        <f t="shared" si="118"/>
        <v>★</v>
      </c>
      <c r="G763" s="20" t="s">
        <v>809</v>
      </c>
      <c r="H763" s="22" t="str">
        <f t="shared" si="117"/>
        <v/>
      </c>
      <c r="J763" s="121"/>
      <c r="K763" s="122"/>
      <c r="L763" s="23" t="str">
        <f t="shared" si="113"/>
        <v/>
      </c>
    </row>
    <row r="764" spans="1:12" ht="20.100000000000001" customHeight="1" thickBot="1">
      <c r="B764" s="5"/>
      <c r="C764" s="6" t="s">
        <v>107</v>
      </c>
      <c r="E764" s="17" t="b">
        <v>0</v>
      </c>
      <c r="F764" s="19" t="str">
        <f t="shared" si="118"/>
        <v>★</v>
      </c>
      <c r="G764" s="20" t="s">
        <v>810</v>
      </c>
      <c r="H764" s="22" t="str">
        <f t="shared" si="117"/>
        <v/>
      </c>
      <c r="J764" s="121"/>
      <c r="K764" s="122"/>
      <c r="L764" s="23" t="str">
        <f t="shared" si="113"/>
        <v/>
      </c>
    </row>
    <row r="765" spans="1:12" ht="20.100000000000001" customHeight="1" thickTop="1">
      <c r="A765" s="15" t="s">
        <v>106</v>
      </c>
      <c r="B765" s="3"/>
      <c r="C765" s="4" t="s">
        <v>108</v>
      </c>
      <c r="E765" s="17" t="b">
        <v>0</v>
      </c>
      <c r="F765" s="19" t="str">
        <f t="shared" si="118"/>
        <v>★</v>
      </c>
      <c r="G765" s="20" t="s">
        <v>811</v>
      </c>
      <c r="H765" s="22" t="str">
        <f t="shared" si="117"/>
        <v/>
      </c>
      <c r="J765" s="121"/>
      <c r="K765" s="122"/>
      <c r="L765" s="23" t="str">
        <f t="shared" si="113"/>
        <v/>
      </c>
    </row>
    <row r="766" spans="1:12" ht="20.100000000000001" customHeight="1">
      <c r="B766" s="7"/>
      <c r="C766" s="8" t="s">
        <v>109</v>
      </c>
      <c r="E766" s="17" t="b">
        <v>0</v>
      </c>
      <c r="F766" s="19" t="str">
        <f t="shared" si="118"/>
        <v>★</v>
      </c>
      <c r="G766" s="20" t="s">
        <v>812</v>
      </c>
      <c r="H766" s="22" t="str">
        <f t="shared" si="117"/>
        <v/>
      </c>
      <c r="J766" s="121"/>
      <c r="K766" s="122"/>
      <c r="L766" s="23" t="str">
        <f t="shared" si="113"/>
        <v/>
      </c>
    </row>
    <row r="767" spans="1:12" ht="20.100000000000001" customHeight="1">
      <c r="B767" s="7"/>
      <c r="C767" s="8" t="s">
        <v>110</v>
      </c>
      <c r="E767" s="17" t="b">
        <v>0</v>
      </c>
      <c r="F767" s="19" t="str">
        <f t="shared" si="118"/>
        <v>★</v>
      </c>
      <c r="G767" s="20" t="s">
        <v>813</v>
      </c>
      <c r="H767" s="22" t="str">
        <f t="shared" si="117"/>
        <v/>
      </c>
      <c r="J767" s="121"/>
      <c r="K767" s="122"/>
      <c r="L767" s="23" t="str">
        <f t="shared" si="113"/>
        <v/>
      </c>
    </row>
    <row r="768" spans="1:12" ht="20.100000000000001" customHeight="1">
      <c r="B768" s="7"/>
      <c r="C768" s="8" t="s">
        <v>111</v>
      </c>
      <c r="E768" s="17" t="b">
        <v>0</v>
      </c>
      <c r="F768" s="19" t="str">
        <f t="shared" si="118"/>
        <v>★</v>
      </c>
      <c r="G768" s="20" t="s">
        <v>814</v>
      </c>
      <c r="H768" s="22" t="str">
        <f t="shared" si="117"/>
        <v/>
      </c>
      <c r="J768" s="121"/>
      <c r="K768" s="122"/>
      <c r="L768" s="23" t="str">
        <f t="shared" si="113"/>
        <v/>
      </c>
    </row>
    <row r="769" spans="2:12" ht="20.100000000000001" customHeight="1">
      <c r="B769" s="7"/>
      <c r="C769" s="8" t="s">
        <v>112</v>
      </c>
      <c r="E769" s="17" t="b">
        <v>0</v>
      </c>
      <c r="F769" s="19" t="str">
        <f t="shared" si="118"/>
        <v>★</v>
      </c>
      <c r="G769" s="20" t="s">
        <v>815</v>
      </c>
      <c r="H769" s="22" t="str">
        <f t="shared" si="117"/>
        <v/>
      </c>
      <c r="J769" s="121"/>
      <c r="K769" s="122"/>
      <c r="L769" s="23" t="str">
        <f t="shared" si="113"/>
        <v/>
      </c>
    </row>
    <row r="770" spans="2:12" ht="20.100000000000001" customHeight="1">
      <c r="B770" s="7"/>
      <c r="C770" s="8" t="s">
        <v>113</v>
      </c>
      <c r="E770" s="17" t="b">
        <v>0</v>
      </c>
      <c r="F770" s="19" t="str">
        <f t="shared" si="118"/>
        <v>★</v>
      </c>
      <c r="G770" s="20" t="s">
        <v>816</v>
      </c>
      <c r="H770" s="22" t="str">
        <f t="shared" si="117"/>
        <v/>
      </c>
      <c r="J770" s="121"/>
      <c r="K770" s="122"/>
      <c r="L770" s="23" t="str">
        <f t="shared" si="113"/>
        <v/>
      </c>
    </row>
    <row r="771" spans="2:12" ht="20.100000000000001" customHeight="1">
      <c r="B771" s="7"/>
      <c r="C771" s="8" t="s">
        <v>114</v>
      </c>
      <c r="E771" s="17" t="b">
        <v>0</v>
      </c>
      <c r="F771" s="19" t="str">
        <f t="shared" si="118"/>
        <v>★</v>
      </c>
      <c r="G771" s="20" t="s">
        <v>817</v>
      </c>
      <c r="H771" s="22" t="str">
        <f t="shared" si="117"/>
        <v/>
      </c>
      <c r="J771" s="121"/>
      <c r="K771" s="122"/>
      <c r="L771" s="23" t="str">
        <f t="shared" si="113"/>
        <v/>
      </c>
    </row>
    <row r="772" spans="2:12" ht="20.100000000000001" customHeight="1">
      <c r="B772" s="7"/>
      <c r="C772" s="8" t="s">
        <v>115</v>
      </c>
      <c r="E772" s="17" t="b">
        <v>0</v>
      </c>
      <c r="F772" s="19" t="str">
        <f t="shared" si="118"/>
        <v>★</v>
      </c>
      <c r="G772" s="20" t="s">
        <v>818</v>
      </c>
      <c r="H772" s="22" t="str">
        <f t="shared" si="117"/>
        <v/>
      </c>
      <c r="J772" s="121"/>
      <c r="K772" s="122"/>
      <c r="L772" s="23" t="str">
        <f t="shared" ref="L772:L835" si="119">IFERROR(IF(F772=J772,"",IF(AND(F772="★",J772=""),"",IF(VALUE(F772)=VALUE(J772),"","●"))),"●")</f>
        <v/>
      </c>
    </row>
    <row r="773" spans="2:12" ht="20.100000000000001" customHeight="1">
      <c r="B773" s="7"/>
      <c r="C773" s="8" t="s">
        <v>116</v>
      </c>
      <c r="E773" s="17" t="b">
        <v>0</v>
      </c>
      <c r="F773" s="19" t="str">
        <f t="shared" si="118"/>
        <v>★</v>
      </c>
      <c r="G773" s="20" t="s">
        <v>819</v>
      </c>
      <c r="H773" s="22" t="str">
        <f t="shared" si="117"/>
        <v/>
      </c>
      <c r="J773" s="121"/>
      <c r="K773" s="122"/>
      <c r="L773" s="23" t="str">
        <f t="shared" si="119"/>
        <v/>
      </c>
    </row>
    <row r="774" spans="2:12" ht="20.100000000000001" customHeight="1">
      <c r="B774" s="7"/>
      <c r="C774" s="8" t="s">
        <v>117</v>
      </c>
      <c r="E774" s="17" t="b">
        <v>0</v>
      </c>
      <c r="F774" s="19" t="str">
        <f t="shared" si="118"/>
        <v>★</v>
      </c>
      <c r="G774" s="20" t="s">
        <v>820</v>
      </c>
      <c r="H774" s="22" t="str">
        <f t="shared" si="117"/>
        <v/>
      </c>
      <c r="J774" s="121"/>
      <c r="K774" s="122"/>
      <c r="L774" s="23" t="str">
        <f t="shared" si="119"/>
        <v/>
      </c>
    </row>
    <row r="775" spans="2:12" ht="20.100000000000001" customHeight="1">
      <c r="B775" s="7"/>
      <c r="C775" s="8" t="s">
        <v>118</v>
      </c>
      <c r="E775" s="17" t="b">
        <v>0</v>
      </c>
      <c r="F775" s="19" t="str">
        <f t="shared" si="118"/>
        <v>★</v>
      </c>
      <c r="G775" s="20" t="s">
        <v>821</v>
      </c>
      <c r="H775" s="22" t="str">
        <f t="shared" si="117"/>
        <v/>
      </c>
      <c r="J775" s="121"/>
      <c r="K775" s="122"/>
      <c r="L775" s="23" t="str">
        <f t="shared" si="119"/>
        <v/>
      </c>
    </row>
    <row r="776" spans="2:12" ht="20.100000000000001" customHeight="1">
      <c r="B776" s="7"/>
      <c r="C776" s="8" t="s">
        <v>119</v>
      </c>
      <c r="E776" s="17" t="b">
        <v>0</v>
      </c>
      <c r="F776" s="19" t="str">
        <f t="shared" si="118"/>
        <v>★</v>
      </c>
      <c r="G776" s="20" t="s">
        <v>822</v>
      </c>
      <c r="H776" s="22" t="str">
        <f t="shared" si="117"/>
        <v/>
      </c>
      <c r="J776" s="121"/>
      <c r="K776" s="122"/>
      <c r="L776" s="23" t="str">
        <f t="shared" si="119"/>
        <v/>
      </c>
    </row>
    <row r="777" spans="2:12" ht="20.100000000000001" customHeight="1">
      <c r="B777" s="7"/>
      <c r="C777" s="8" t="s">
        <v>120</v>
      </c>
      <c r="E777" s="17" t="b">
        <v>0</v>
      </c>
      <c r="F777" s="19" t="str">
        <f t="shared" si="118"/>
        <v>★</v>
      </c>
      <c r="G777" s="20" t="s">
        <v>823</v>
      </c>
      <c r="H777" s="22" t="str">
        <f t="shared" si="117"/>
        <v/>
      </c>
      <c r="J777" s="121"/>
      <c r="K777" s="122"/>
      <c r="L777" s="23" t="str">
        <f t="shared" si="119"/>
        <v/>
      </c>
    </row>
    <row r="778" spans="2:12" ht="20.100000000000001" customHeight="1">
      <c r="B778" s="7"/>
      <c r="C778" s="8" t="s">
        <v>121</v>
      </c>
      <c r="E778" s="17" t="b">
        <v>0</v>
      </c>
      <c r="F778" s="19" t="str">
        <f t="shared" si="118"/>
        <v>★</v>
      </c>
      <c r="G778" s="20" t="s">
        <v>824</v>
      </c>
      <c r="H778" s="22" t="str">
        <f t="shared" si="117"/>
        <v/>
      </c>
      <c r="J778" s="121"/>
      <c r="K778" s="122"/>
      <c r="L778" s="23" t="str">
        <f t="shared" si="119"/>
        <v/>
      </c>
    </row>
    <row r="779" spans="2:12" ht="20.100000000000001" customHeight="1">
      <c r="B779" s="7"/>
      <c r="C779" s="8" t="s">
        <v>122</v>
      </c>
      <c r="E779" s="17" t="b">
        <v>0</v>
      </c>
      <c r="F779" s="19" t="str">
        <f t="shared" si="118"/>
        <v>★</v>
      </c>
      <c r="G779" s="20" t="s">
        <v>825</v>
      </c>
      <c r="H779" s="22" t="str">
        <f t="shared" si="117"/>
        <v/>
      </c>
      <c r="J779" s="121"/>
      <c r="K779" s="122"/>
      <c r="L779" s="23" t="str">
        <f t="shared" si="119"/>
        <v/>
      </c>
    </row>
    <row r="780" spans="2:12" ht="20.100000000000001" customHeight="1">
      <c r="B780" s="7"/>
      <c r="C780" s="8" t="s">
        <v>123</v>
      </c>
      <c r="E780" s="17" t="b">
        <v>0</v>
      </c>
      <c r="F780" s="19" t="str">
        <f t="shared" si="118"/>
        <v>★</v>
      </c>
      <c r="G780" s="20" t="s">
        <v>826</v>
      </c>
      <c r="H780" s="22" t="str">
        <f t="shared" si="117"/>
        <v/>
      </c>
      <c r="J780" s="121"/>
      <c r="K780" s="122"/>
      <c r="L780" s="23" t="str">
        <f t="shared" si="119"/>
        <v/>
      </c>
    </row>
    <row r="781" spans="2:12" ht="20.100000000000001" customHeight="1">
      <c r="B781" s="7"/>
      <c r="C781" s="8" t="s">
        <v>124</v>
      </c>
      <c r="E781" s="17" t="b">
        <v>0</v>
      </c>
      <c r="F781" s="19" t="str">
        <f t="shared" si="118"/>
        <v>★</v>
      </c>
      <c r="G781" s="20" t="s">
        <v>827</v>
      </c>
      <c r="H781" s="22" t="str">
        <f t="shared" si="117"/>
        <v/>
      </c>
      <c r="J781" s="121"/>
      <c r="K781" s="122"/>
      <c r="L781" s="23" t="str">
        <f t="shared" si="119"/>
        <v/>
      </c>
    </row>
    <row r="782" spans="2:12" ht="20.100000000000001" customHeight="1">
      <c r="B782" s="7"/>
      <c r="C782" s="8" t="s">
        <v>125</v>
      </c>
      <c r="E782" s="17" t="b">
        <v>0</v>
      </c>
      <c r="F782" s="19" t="str">
        <f t="shared" si="118"/>
        <v>★</v>
      </c>
      <c r="G782" s="20" t="s">
        <v>828</v>
      </c>
      <c r="H782" s="22" t="str">
        <f>IF(COUNTIFS(G:G,G782)=1,"","■")</f>
        <v/>
      </c>
      <c r="J782" s="121"/>
      <c r="K782" s="122"/>
      <c r="L782" s="23" t="str">
        <f t="shared" si="119"/>
        <v/>
      </c>
    </row>
    <row r="783" spans="2:12" ht="20.100000000000001" customHeight="1">
      <c r="B783" s="7"/>
      <c r="C783" s="8" t="s">
        <v>126</v>
      </c>
      <c r="E783" s="17" t="b">
        <v>0</v>
      </c>
      <c r="F783" s="19" t="str">
        <f t="shared" si="118"/>
        <v>★</v>
      </c>
      <c r="G783" s="20" t="s">
        <v>829</v>
      </c>
      <c r="H783" s="22" t="str">
        <f>IF(COUNTIFS(G:G,G783)=1,"","■")</f>
        <v/>
      </c>
      <c r="J783" s="121"/>
      <c r="K783" s="122"/>
      <c r="L783" s="23" t="str">
        <f t="shared" si="119"/>
        <v/>
      </c>
    </row>
    <row r="784" spans="2:12" ht="20.100000000000001" customHeight="1" thickBot="1">
      <c r="B784" s="5"/>
      <c r="C784" s="6" t="s">
        <v>127</v>
      </c>
      <c r="E784" s="17" t="b">
        <v>0</v>
      </c>
      <c r="F784" s="19" t="str">
        <f t="shared" si="118"/>
        <v>★</v>
      </c>
      <c r="G784" s="20" t="s">
        <v>830</v>
      </c>
      <c r="H784" s="22" t="str">
        <f>IF(COUNTIFS(G:G,G784)=1,"","■")</f>
        <v/>
      </c>
      <c r="J784" s="121"/>
      <c r="K784" s="122"/>
      <c r="L784" s="23" t="str">
        <f t="shared" si="119"/>
        <v/>
      </c>
    </row>
    <row r="785" spans="1:12" ht="50.1" customHeight="1" thickTop="1" thickBot="1">
      <c r="A785" s="1" t="s">
        <v>128</v>
      </c>
      <c r="B785" s="108"/>
      <c r="C785" s="109"/>
      <c r="F785" s="16" t="str">
        <f>IF(B785="","★",B785)</f>
        <v>★</v>
      </c>
      <c r="G785" s="20" t="s">
        <v>831</v>
      </c>
      <c r="H785" s="22" t="str">
        <f>IF(COUNTIFS(G:G,G785)=1,"","■")</f>
        <v/>
      </c>
      <c r="J785" s="121"/>
      <c r="K785" s="122"/>
      <c r="L785" s="23" t="str">
        <f t="shared" si="119"/>
        <v/>
      </c>
    </row>
    <row r="786" spans="1:12" ht="20.100000000000001" customHeight="1" thickTop="1" thickBot="1">
      <c r="A786" s="114" t="s">
        <v>1891</v>
      </c>
      <c r="B786" s="114"/>
      <c r="C786" s="114"/>
      <c r="J786" s="121"/>
      <c r="K786" s="122"/>
      <c r="L786" s="23" t="str">
        <f t="shared" si="119"/>
        <v/>
      </c>
    </row>
    <row r="787" spans="1:12" ht="20.100000000000001" customHeight="1" thickTop="1" thickBot="1">
      <c r="A787" t="s">
        <v>62</v>
      </c>
      <c r="B787" s="102"/>
      <c r="C787" s="103"/>
      <c r="F787" s="16" t="str">
        <f t="shared" ref="F787:F803" si="120">IF(B787="","★",B787)</f>
        <v>★</v>
      </c>
      <c r="G787" s="20" t="s">
        <v>832</v>
      </c>
      <c r="H787" s="22" t="str">
        <f t="shared" ref="H787:H818" si="121">IF(COUNTIFS(G:G,G787)=1,"","■")</f>
        <v/>
      </c>
      <c r="J787" s="121"/>
      <c r="K787" s="122"/>
      <c r="L787" s="23" t="str">
        <f t="shared" si="119"/>
        <v/>
      </c>
    </row>
    <row r="788" spans="1:12" ht="20.100000000000001" customHeight="1" thickTop="1" thickBot="1">
      <c r="A788" t="s">
        <v>63</v>
      </c>
      <c r="B788" s="102"/>
      <c r="C788" s="103"/>
      <c r="F788" s="16" t="str">
        <f t="shared" si="120"/>
        <v>★</v>
      </c>
      <c r="G788" s="20" t="s">
        <v>833</v>
      </c>
      <c r="H788" s="22" t="str">
        <f t="shared" si="121"/>
        <v/>
      </c>
      <c r="J788" s="121"/>
      <c r="K788" s="122"/>
      <c r="L788" s="23" t="str">
        <f t="shared" si="119"/>
        <v/>
      </c>
    </row>
    <row r="789" spans="1:12" ht="20.100000000000001" customHeight="1" thickTop="1" thickBot="1">
      <c r="A789" t="s">
        <v>64</v>
      </c>
      <c r="B789" s="102"/>
      <c r="C789" s="103"/>
      <c r="F789" s="16" t="str">
        <f t="shared" si="120"/>
        <v>★</v>
      </c>
      <c r="G789" s="20" t="s">
        <v>834</v>
      </c>
      <c r="H789" s="22" t="str">
        <f t="shared" si="121"/>
        <v/>
      </c>
      <c r="J789" s="121"/>
      <c r="K789" s="122"/>
      <c r="L789" s="23" t="str">
        <f t="shared" si="119"/>
        <v/>
      </c>
    </row>
    <row r="790" spans="1:12" ht="20.100000000000001" customHeight="1" thickTop="1" thickBot="1">
      <c r="A790" t="s">
        <v>65</v>
      </c>
      <c r="B790" s="102"/>
      <c r="C790" s="103"/>
      <c r="F790" s="16" t="str">
        <f t="shared" si="120"/>
        <v>★</v>
      </c>
      <c r="G790" s="20" t="s">
        <v>835</v>
      </c>
      <c r="H790" s="22" t="str">
        <f t="shared" si="121"/>
        <v/>
      </c>
      <c r="J790" s="121"/>
      <c r="K790" s="122"/>
      <c r="L790" s="23" t="str">
        <f t="shared" si="119"/>
        <v/>
      </c>
    </row>
    <row r="791" spans="1:12" ht="20.100000000000001" customHeight="1" thickTop="1" thickBot="1">
      <c r="A791" t="s">
        <v>66</v>
      </c>
      <c r="B791" s="102"/>
      <c r="C791" s="103"/>
      <c r="F791" s="16" t="str">
        <f t="shared" si="120"/>
        <v>★</v>
      </c>
      <c r="G791" s="20" t="s">
        <v>1451</v>
      </c>
      <c r="H791" s="22" t="str">
        <f t="shared" si="121"/>
        <v/>
      </c>
      <c r="J791" s="121"/>
      <c r="K791" s="122"/>
      <c r="L791" s="23" t="str">
        <f t="shared" si="119"/>
        <v/>
      </c>
    </row>
    <row r="792" spans="1:12" ht="20.100000000000001" customHeight="1" thickTop="1" thickBot="1">
      <c r="A792" t="s">
        <v>67</v>
      </c>
      <c r="B792" s="102"/>
      <c r="C792" s="103"/>
      <c r="F792" s="16" t="str">
        <f t="shared" si="120"/>
        <v>★</v>
      </c>
      <c r="G792" s="20" t="s">
        <v>836</v>
      </c>
      <c r="H792" s="22" t="str">
        <f t="shared" si="121"/>
        <v/>
      </c>
      <c r="J792" s="121"/>
      <c r="K792" s="122"/>
      <c r="L792" s="23" t="str">
        <f t="shared" si="119"/>
        <v/>
      </c>
    </row>
    <row r="793" spans="1:12" ht="39.950000000000003" customHeight="1" thickTop="1" thickBot="1">
      <c r="A793" s="9" t="s">
        <v>1557</v>
      </c>
      <c r="B793" s="108"/>
      <c r="C793" s="109"/>
      <c r="F793" s="16" t="str">
        <f t="shared" si="120"/>
        <v>★</v>
      </c>
      <c r="G793" s="20" t="s">
        <v>837</v>
      </c>
      <c r="H793" s="22" t="str">
        <f t="shared" si="121"/>
        <v/>
      </c>
      <c r="J793" s="121"/>
      <c r="K793" s="122"/>
      <c r="L793" s="23" t="str">
        <f t="shared" si="119"/>
        <v/>
      </c>
    </row>
    <row r="794" spans="1:12" ht="39.950000000000003" customHeight="1" thickTop="1" thickBot="1">
      <c r="A794" s="9" t="s">
        <v>1558</v>
      </c>
      <c r="B794" s="108"/>
      <c r="C794" s="109"/>
      <c r="F794" s="16" t="str">
        <f t="shared" si="120"/>
        <v>★</v>
      </c>
      <c r="G794" s="20" t="s">
        <v>838</v>
      </c>
      <c r="H794" s="22" t="str">
        <f t="shared" si="121"/>
        <v/>
      </c>
      <c r="J794" s="121"/>
      <c r="K794" s="122"/>
      <c r="L794" s="23" t="str">
        <f t="shared" si="119"/>
        <v/>
      </c>
    </row>
    <row r="795" spans="1:12" ht="24.95" customHeight="1" thickTop="1" thickBot="1">
      <c r="A795" s="1" t="s">
        <v>1560</v>
      </c>
      <c r="B795" s="102"/>
      <c r="C795" s="103"/>
      <c r="F795" s="16" t="str">
        <f t="shared" si="120"/>
        <v>★</v>
      </c>
      <c r="G795" s="20" t="s">
        <v>839</v>
      </c>
      <c r="H795" s="22" t="str">
        <f t="shared" si="121"/>
        <v/>
      </c>
      <c r="J795" s="121"/>
      <c r="K795" s="122"/>
      <c r="L795" s="23" t="str">
        <f t="shared" si="119"/>
        <v/>
      </c>
    </row>
    <row r="796" spans="1:12" ht="24.95" customHeight="1" thickTop="1" thickBot="1">
      <c r="A796" s="1" t="s">
        <v>1561</v>
      </c>
      <c r="B796" s="102"/>
      <c r="C796" s="103"/>
      <c r="F796" s="16" t="str">
        <f t="shared" si="120"/>
        <v>★</v>
      </c>
      <c r="G796" s="20" t="s">
        <v>840</v>
      </c>
      <c r="H796" s="22" t="str">
        <f t="shared" si="121"/>
        <v/>
      </c>
      <c r="J796" s="121"/>
      <c r="K796" s="122"/>
      <c r="L796" s="23" t="str">
        <f t="shared" si="119"/>
        <v/>
      </c>
    </row>
    <row r="797" spans="1:12" ht="24.95" customHeight="1" thickTop="1" thickBot="1">
      <c r="A797" s="1" t="s">
        <v>1562</v>
      </c>
      <c r="B797" s="102"/>
      <c r="C797" s="103"/>
      <c r="F797" s="16" t="str">
        <f t="shared" si="120"/>
        <v>★</v>
      </c>
      <c r="G797" s="20" t="s">
        <v>841</v>
      </c>
      <c r="H797" s="22" t="str">
        <f t="shared" si="121"/>
        <v/>
      </c>
      <c r="J797" s="121"/>
      <c r="K797" s="122"/>
      <c r="L797" s="23" t="str">
        <f t="shared" si="119"/>
        <v/>
      </c>
    </row>
    <row r="798" spans="1:12" ht="24.95" customHeight="1" thickTop="1" thickBot="1">
      <c r="A798" s="1" t="s">
        <v>1563</v>
      </c>
      <c r="B798" s="102"/>
      <c r="C798" s="103"/>
      <c r="F798" s="16" t="str">
        <f t="shared" si="120"/>
        <v>★</v>
      </c>
      <c r="G798" s="20" t="s">
        <v>842</v>
      </c>
      <c r="H798" s="22" t="str">
        <f t="shared" si="121"/>
        <v/>
      </c>
      <c r="J798" s="121"/>
      <c r="K798" s="122"/>
      <c r="L798" s="23" t="str">
        <f t="shared" si="119"/>
        <v/>
      </c>
    </row>
    <row r="799" spans="1:12" ht="20.100000000000001" customHeight="1" thickTop="1" thickBot="1">
      <c r="A799" t="s">
        <v>68</v>
      </c>
      <c r="B799" s="102"/>
      <c r="C799" s="103"/>
      <c r="F799" s="16" t="str">
        <f t="shared" si="120"/>
        <v>★</v>
      </c>
      <c r="G799" s="20" t="s">
        <v>843</v>
      </c>
      <c r="H799" s="22" t="str">
        <f t="shared" si="121"/>
        <v/>
      </c>
      <c r="J799" s="121"/>
      <c r="K799" s="122"/>
      <c r="L799" s="23" t="str">
        <f t="shared" si="119"/>
        <v/>
      </c>
    </row>
    <row r="800" spans="1:12" ht="20.100000000000001" customHeight="1" thickTop="1" thickBot="1">
      <c r="A800" t="s">
        <v>69</v>
      </c>
      <c r="B800" s="102"/>
      <c r="C800" s="103"/>
      <c r="F800" s="16" t="str">
        <f t="shared" si="120"/>
        <v>★</v>
      </c>
      <c r="G800" s="20" t="s">
        <v>844</v>
      </c>
      <c r="H800" s="22" t="str">
        <f t="shared" si="121"/>
        <v/>
      </c>
      <c r="J800" s="121"/>
      <c r="K800" s="122"/>
      <c r="L800" s="23" t="str">
        <f t="shared" si="119"/>
        <v/>
      </c>
    </row>
    <row r="801" spans="1:12" ht="24.95" customHeight="1" thickTop="1" thickBot="1">
      <c r="A801" s="1" t="s">
        <v>1559</v>
      </c>
      <c r="B801" s="104"/>
      <c r="C801" s="105"/>
      <c r="F801" s="16" t="str">
        <f t="shared" si="120"/>
        <v>★</v>
      </c>
      <c r="G801" s="20" t="s">
        <v>845</v>
      </c>
      <c r="H801" s="22" t="str">
        <f t="shared" si="121"/>
        <v/>
      </c>
      <c r="J801" s="121"/>
      <c r="K801" s="122"/>
      <c r="L801" s="23" t="str">
        <f t="shared" si="119"/>
        <v/>
      </c>
    </row>
    <row r="802" spans="1:12" ht="24.95" customHeight="1" thickTop="1" thickBot="1">
      <c r="A802" s="1" t="s">
        <v>1694</v>
      </c>
      <c r="B802" s="112"/>
      <c r="C802" s="113"/>
      <c r="F802" s="16" t="str">
        <f t="shared" si="120"/>
        <v>★</v>
      </c>
      <c r="G802" s="20" t="s">
        <v>846</v>
      </c>
      <c r="H802" s="22" t="str">
        <f t="shared" si="121"/>
        <v/>
      </c>
      <c r="J802" s="121"/>
      <c r="K802" s="122"/>
      <c r="L802" s="23" t="str">
        <f t="shared" si="119"/>
        <v/>
      </c>
    </row>
    <row r="803" spans="1:12" ht="24.95" customHeight="1" thickTop="1">
      <c r="A803" s="1" t="s">
        <v>1693</v>
      </c>
      <c r="B803" s="110"/>
      <c r="C803" s="111"/>
      <c r="F803" s="16" t="str">
        <f t="shared" si="120"/>
        <v>★</v>
      </c>
      <c r="G803" s="20" t="s">
        <v>1471</v>
      </c>
      <c r="H803" s="22" t="str">
        <f t="shared" si="121"/>
        <v/>
      </c>
      <c r="J803" s="121"/>
      <c r="K803" s="122"/>
      <c r="L803" s="23" t="str">
        <f t="shared" si="119"/>
        <v/>
      </c>
    </row>
    <row r="804" spans="1:12" ht="20.100000000000001" customHeight="1">
      <c r="A804" s="60" t="s">
        <v>1632</v>
      </c>
      <c r="B804" s="7"/>
      <c r="C804" s="12" t="s">
        <v>1629</v>
      </c>
      <c r="E804" s="17" t="b">
        <v>0</v>
      </c>
      <c r="F804" s="19" t="str">
        <f>IF(E804=TRUE,1,"★")</f>
        <v>★</v>
      </c>
      <c r="G804" s="20" t="s">
        <v>1663</v>
      </c>
      <c r="H804" s="22" t="str">
        <f t="shared" si="121"/>
        <v/>
      </c>
      <c r="J804" s="121"/>
      <c r="K804" s="122"/>
      <c r="L804" s="23" t="str">
        <f t="shared" si="119"/>
        <v/>
      </c>
    </row>
    <row r="805" spans="1:12" ht="20.100000000000001" customHeight="1">
      <c r="B805" s="7"/>
      <c r="C805" s="12" t="s">
        <v>1630</v>
      </c>
      <c r="E805" s="17" t="b">
        <v>0</v>
      </c>
      <c r="F805" s="19" t="str">
        <f>IF(E805=TRUE,1,"★")</f>
        <v>★</v>
      </c>
      <c r="G805" s="20" t="s">
        <v>1664</v>
      </c>
      <c r="H805" s="22" t="str">
        <f t="shared" si="121"/>
        <v/>
      </c>
      <c r="J805" s="121"/>
      <c r="K805" s="122"/>
      <c r="L805" s="23" t="str">
        <f t="shared" si="119"/>
        <v/>
      </c>
    </row>
    <row r="806" spans="1:12" ht="20.100000000000001" customHeight="1" thickBot="1">
      <c r="B806" s="5"/>
      <c r="C806" s="11" t="s">
        <v>1631</v>
      </c>
      <c r="E806" s="17" t="b">
        <v>0</v>
      </c>
      <c r="F806" s="19" t="str">
        <f>IF(E806=TRUE,1,"★")</f>
        <v>★</v>
      </c>
      <c r="G806" s="20" t="s">
        <v>1665</v>
      </c>
      <c r="H806" s="22" t="str">
        <f t="shared" si="121"/>
        <v/>
      </c>
      <c r="J806" s="121"/>
      <c r="K806" s="122"/>
      <c r="L806" s="23" t="str">
        <f t="shared" si="119"/>
        <v/>
      </c>
    </row>
    <row r="807" spans="1:12" ht="20.100000000000001" customHeight="1" thickTop="1">
      <c r="A807" t="s">
        <v>70</v>
      </c>
      <c r="B807" s="3"/>
      <c r="C807" s="10" t="s">
        <v>71</v>
      </c>
      <c r="E807" s="17" t="b">
        <v>0</v>
      </c>
      <c r="F807" s="19" t="str">
        <f t="shared" ref="F807:F820" si="122">IF(E807=TRUE,1,"★")</f>
        <v>★</v>
      </c>
      <c r="G807" s="20" t="s">
        <v>1511</v>
      </c>
      <c r="H807" s="22" t="str">
        <f t="shared" si="121"/>
        <v/>
      </c>
      <c r="J807" s="121"/>
      <c r="K807" s="122"/>
      <c r="L807" s="23" t="str">
        <f t="shared" si="119"/>
        <v/>
      </c>
    </row>
    <row r="808" spans="1:12" ht="20.100000000000001" customHeight="1" thickBot="1">
      <c r="B808" s="5"/>
      <c r="C808" s="11" t="s">
        <v>72</v>
      </c>
      <c r="E808" s="17" t="b">
        <v>0</v>
      </c>
      <c r="F808" s="19" t="str">
        <f t="shared" si="122"/>
        <v>★</v>
      </c>
      <c r="G808" s="20" t="s">
        <v>1491</v>
      </c>
      <c r="H808" s="22" t="str">
        <f t="shared" si="121"/>
        <v/>
      </c>
      <c r="J808" s="121"/>
      <c r="K808" s="122"/>
      <c r="L808" s="23" t="str">
        <f t="shared" si="119"/>
        <v/>
      </c>
    </row>
    <row r="809" spans="1:12" ht="20.100000000000001" customHeight="1" thickTop="1">
      <c r="A809" t="s">
        <v>73</v>
      </c>
      <c r="B809" s="3"/>
      <c r="C809" s="10" t="s">
        <v>74</v>
      </c>
      <c r="E809" s="17" t="b">
        <v>0</v>
      </c>
      <c r="F809" s="19" t="str">
        <f t="shared" si="122"/>
        <v>★</v>
      </c>
      <c r="G809" s="20" t="s">
        <v>847</v>
      </c>
      <c r="H809" s="22" t="str">
        <f t="shared" si="121"/>
        <v/>
      </c>
      <c r="J809" s="121"/>
      <c r="K809" s="122"/>
      <c r="L809" s="23" t="str">
        <f t="shared" si="119"/>
        <v/>
      </c>
    </row>
    <row r="810" spans="1:12" ht="20.100000000000001" customHeight="1">
      <c r="B810" s="7"/>
      <c r="C810" s="12" t="s">
        <v>75</v>
      </c>
      <c r="E810" s="17" t="b">
        <v>0</v>
      </c>
      <c r="F810" s="19" t="str">
        <f t="shared" si="122"/>
        <v>★</v>
      </c>
      <c r="G810" s="20" t="s">
        <v>848</v>
      </c>
      <c r="H810" s="22" t="str">
        <f t="shared" si="121"/>
        <v/>
      </c>
      <c r="J810" s="121"/>
      <c r="K810" s="122"/>
      <c r="L810" s="23" t="str">
        <f t="shared" si="119"/>
        <v/>
      </c>
    </row>
    <row r="811" spans="1:12" ht="20.100000000000001" customHeight="1" thickBot="1">
      <c r="B811" s="5"/>
      <c r="C811" s="11" t="s">
        <v>76</v>
      </c>
      <c r="E811" s="17" t="b">
        <v>0</v>
      </c>
      <c r="F811" s="19" t="str">
        <f t="shared" si="122"/>
        <v>★</v>
      </c>
      <c r="G811" s="20" t="s">
        <v>849</v>
      </c>
      <c r="H811" s="22" t="str">
        <f t="shared" si="121"/>
        <v/>
      </c>
      <c r="J811" s="121"/>
      <c r="K811" s="122"/>
      <c r="L811" s="23" t="str">
        <f t="shared" si="119"/>
        <v/>
      </c>
    </row>
    <row r="812" spans="1:12" ht="20.100000000000001" customHeight="1" thickTop="1">
      <c r="A812" t="s">
        <v>81</v>
      </c>
      <c r="B812" s="3"/>
      <c r="C812" s="4" t="s">
        <v>82</v>
      </c>
      <c r="E812" s="17" t="b">
        <v>0</v>
      </c>
      <c r="F812" s="19" t="str">
        <f t="shared" si="122"/>
        <v>★</v>
      </c>
      <c r="G812" s="20" t="s">
        <v>850</v>
      </c>
      <c r="H812" s="22" t="str">
        <f t="shared" si="121"/>
        <v/>
      </c>
      <c r="J812" s="121"/>
      <c r="K812" s="122"/>
      <c r="L812" s="23" t="str">
        <f t="shared" si="119"/>
        <v/>
      </c>
    </row>
    <row r="813" spans="1:12" ht="20.100000000000001" customHeight="1">
      <c r="B813" s="7"/>
      <c r="C813" s="8" t="s">
        <v>83</v>
      </c>
      <c r="E813" s="17" t="b">
        <v>0</v>
      </c>
      <c r="F813" s="19" t="str">
        <f t="shared" si="122"/>
        <v>★</v>
      </c>
      <c r="G813" s="20" t="s">
        <v>851</v>
      </c>
      <c r="H813" s="22" t="str">
        <f t="shared" si="121"/>
        <v/>
      </c>
      <c r="J813" s="121"/>
      <c r="K813" s="122"/>
      <c r="L813" s="23" t="str">
        <f t="shared" si="119"/>
        <v/>
      </c>
    </row>
    <row r="814" spans="1:12" ht="20.100000000000001" customHeight="1">
      <c r="B814" s="7"/>
      <c r="C814" s="8" t="s">
        <v>84</v>
      </c>
      <c r="E814" s="17" t="b">
        <v>0</v>
      </c>
      <c r="F814" s="19" t="str">
        <f t="shared" si="122"/>
        <v>★</v>
      </c>
      <c r="G814" s="20" t="s">
        <v>852</v>
      </c>
      <c r="H814" s="22" t="str">
        <f t="shared" si="121"/>
        <v/>
      </c>
      <c r="J814" s="121"/>
      <c r="K814" s="122"/>
      <c r="L814" s="23" t="str">
        <f t="shared" si="119"/>
        <v/>
      </c>
    </row>
    <row r="815" spans="1:12" ht="20.100000000000001" customHeight="1">
      <c r="B815" s="7"/>
      <c r="C815" s="8" t="s">
        <v>85</v>
      </c>
      <c r="E815" s="17" t="b">
        <v>0</v>
      </c>
      <c r="F815" s="19" t="str">
        <f t="shared" si="122"/>
        <v>★</v>
      </c>
      <c r="G815" s="20" t="s">
        <v>853</v>
      </c>
      <c r="H815" s="22" t="str">
        <f t="shared" si="121"/>
        <v/>
      </c>
      <c r="J815" s="121"/>
      <c r="K815" s="122"/>
      <c r="L815" s="23" t="str">
        <f t="shared" si="119"/>
        <v/>
      </c>
    </row>
    <row r="816" spans="1:12" ht="20.100000000000001" customHeight="1">
      <c r="B816" s="7"/>
      <c r="C816" s="8" t="s">
        <v>86</v>
      </c>
      <c r="E816" s="17" t="b">
        <v>0</v>
      </c>
      <c r="F816" s="19" t="str">
        <f t="shared" si="122"/>
        <v>★</v>
      </c>
      <c r="G816" s="20" t="s">
        <v>854</v>
      </c>
      <c r="H816" s="22" t="str">
        <f t="shared" si="121"/>
        <v/>
      </c>
      <c r="J816" s="121"/>
      <c r="K816" s="122"/>
      <c r="L816" s="23" t="str">
        <f t="shared" si="119"/>
        <v/>
      </c>
    </row>
    <row r="817" spans="1:12" ht="20.100000000000001" customHeight="1">
      <c r="B817" s="7"/>
      <c r="C817" s="8" t="s">
        <v>87</v>
      </c>
      <c r="E817" s="17" t="b">
        <v>0</v>
      </c>
      <c r="F817" s="19" t="str">
        <f t="shared" si="122"/>
        <v>★</v>
      </c>
      <c r="G817" s="20" t="s">
        <v>855</v>
      </c>
      <c r="H817" s="22" t="str">
        <f t="shared" si="121"/>
        <v/>
      </c>
      <c r="J817" s="121"/>
      <c r="K817" s="122"/>
      <c r="L817" s="23" t="str">
        <f t="shared" si="119"/>
        <v/>
      </c>
    </row>
    <row r="818" spans="1:12" ht="20.100000000000001" customHeight="1">
      <c r="B818" s="7"/>
      <c r="C818" s="8" t="s">
        <v>88</v>
      </c>
      <c r="E818" s="17" t="b">
        <v>0</v>
      </c>
      <c r="F818" s="19" t="str">
        <f t="shared" si="122"/>
        <v>★</v>
      </c>
      <c r="G818" s="20" t="s">
        <v>856</v>
      </c>
      <c r="H818" s="22" t="str">
        <f t="shared" si="121"/>
        <v/>
      </c>
      <c r="J818" s="121"/>
      <c r="K818" s="122"/>
      <c r="L818" s="23" t="str">
        <f t="shared" si="119"/>
        <v/>
      </c>
    </row>
    <row r="819" spans="1:12" ht="20.100000000000001" customHeight="1">
      <c r="B819" s="7"/>
      <c r="C819" s="8" t="s">
        <v>89</v>
      </c>
      <c r="E819" s="17" t="b">
        <v>0</v>
      </c>
      <c r="F819" s="19" t="str">
        <f t="shared" si="122"/>
        <v>★</v>
      </c>
      <c r="G819" s="20" t="s">
        <v>857</v>
      </c>
      <c r="H819" s="22" t="str">
        <f t="shared" ref="H819:H850" si="123">IF(COUNTIFS(G:G,G819)=1,"","■")</f>
        <v/>
      </c>
      <c r="J819" s="121"/>
      <c r="K819" s="122"/>
      <c r="L819" s="23" t="str">
        <f t="shared" si="119"/>
        <v/>
      </c>
    </row>
    <row r="820" spans="1:12" ht="20.100000000000001" customHeight="1">
      <c r="B820" s="7"/>
      <c r="C820" s="8" t="s">
        <v>53</v>
      </c>
      <c r="E820" s="17" t="b">
        <v>0</v>
      </c>
      <c r="F820" s="19" t="str">
        <f t="shared" si="122"/>
        <v>★</v>
      </c>
      <c r="G820" s="20" t="s">
        <v>858</v>
      </c>
      <c r="H820" s="22" t="str">
        <f t="shared" si="123"/>
        <v/>
      </c>
      <c r="J820" s="121"/>
      <c r="K820" s="122"/>
      <c r="L820" s="23" t="str">
        <f t="shared" si="119"/>
        <v/>
      </c>
    </row>
    <row r="821" spans="1:12" ht="39.950000000000003" customHeight="1" thickBot="1">
      <c r="B821" s="106"/>
      <c r="C821" s="107"/>
      <c r="F821" s="16" t="str">
        <f>IF(B821="","★",B821)</f>
        <v>★</v>
      </c>
      <c r="G821" s="20" t="s">
        <v>859</v>
      </c>
      <c r="H821" s="22" t="str">
        <f t="shared" si="123"/>
        <v/>
      </c>
      <c r="J821" s="121"/>
      <c r="K821" s="122"/>
      <c r="L821" s="23" t="str">
        <f t="shared" si="119"/>
        <v/>
      </c>
    </row>
    <row r="822" spans="1:12" ht="20.100000000000001" customHeight="1" thickTop="1">
      <c r="A822" t="s">
        <v>90</v>
      </c>
      <c r="B822" s="3"/>
      <c r="C822" s="4" t="s">
        <v>91</v>
      </c>
      <c r="E822" s="17" t="b">
        <v>0</v>
      </c>
      <c r="F822" s="19" t="str">
        <f>IF(E822=TRUE,1,"★")</f>
        <v>★</v>
      </c>
      <c r="G822" s="20" t="s">
        <v>860</v>
      </c>
      <c r="H822" s="22" t="str">
        <f t="shared" si="123"/>
        <v/>
      </c>
      <c r="J822" s="121"/>
      <c r="K822" s="122"/>
      <c r="L822" s="23" t="str">
        <f t="shared" si="119"/>
        <v/>
      </c>
    </row>
    <row r="823" spans="1:12" ht="20.100000000000001" customHeight="1" thickBot="1">
      <c r="B823" s="7"/>
      <c r="C823" s="8" t="s">
        <v>92</v>
      </c>
      <c r="E823" s="17" t="b">
        <v>0</v>
      </c>
      <c r="F823" s="19" t="str">
        <f>IF(E823=TRUE,1,"★")</f>
        <v>★</v>
      </c>
      <c r="G823" s="20" t="s">
        <v>861</v>
      </c>
      <c r="H823" s="22" t="str">
        <f t="shared" si="123"/>
        <v/>
      </c>
      <c r="J823" s="121"/>
      <c r="K823" s="122"/>
      <c r="L823" s="23" t="str">
        <f t="shared" si="119"/>
        <v/>
      </c>
    </row>
    <row r="824" spans="1:12" ht="20.100000000000001" customHeight="1" thickTop="1" thickBot="1">
      <c r="A824" t="s">
        <v>93</v>
      </c>
      <c r="B824" s="102"/>
      <c r="C824" s="103"/>
      <c r="F824" s="16" t="str">
        <f>IF(B824="","★",B824)</f>
        <v>★</v>
      </c>
      <c r="G824" s="20" t="s">
        <v>862</v>
      </c>
      <c r="H824" s="22" t="str">
        <f t="shared" si="123"/>
        <v/>
      </c>
      <c r="J824" s="121"/>
      <c r="K824" s="122"/>
      <c r="L824" s="23" t="str">
        <f t="shared" si="119"/>
        <v/>
      </c>
    </row>
    <row r="825" spans="1:12" ht="50.1" customHeight="1" thickTop="1" thickBot="1">
      <c r="A825" s="1" t="s">
        <v>94</v>
      </c>
      <c r="B825" s="108"/>
      <c r="C825" s="109"/>
      <c r="F825" s="16" t="str">
        <f>IF(B825="","★",B825)</f>
        <v>★</v>
      </c>
      <c r="G825" s="20" t="s">
        <v>863</v>
      </c>
      <c r="H825" s="22" t="str">
        <f t="shared" si="123"/>
        <v/>
      </c>
      <c r="J825" s="121"/>
      <c r="K825" s="122"/>
      <c r="L825" s="23" t="str">
        <f t="shared" si="119"/>
        <v/>
      </c>
    </row>
    <row r="826" spans="1:12" ht="60" customHeight="1" thickTop="1" thickBot="1">
      <c r="A826" s="1" t="s">
        <v>95</v>
      </c>
      <c r="B826" s="108"/>
      <c r="C826" s="109"/>
      <c r="F826" s="16" t="str">
        <f>IF(B826="","★",B826)</f>
        <v>★</v>
      </c>
      <c r="G826" s="20" t="s">
        <v>864</v>
      </c>
      <c r="H826" s="22" t="str">
        <f t="shared" si="123"/>
        <v/>
      </c>
      <c r="J826" s="121"/>
      <c r="K826" s="122"/>
      <c r="L826" s="23" t="str">
        <f t="shared" si="119"/>
        <v/>
      </c>
    </row>
    <row r="827" spans="1:12" ht="20.100000000000001" customHeight="1" thickTop="1">
      <c r="A827" t="s">
        <v>96</v>
      </c>
      <c r="B827" s="3"/>
      <c r="C827" s="4" t="s">
        <v>99</v>
      </c>
      <c r="E827" s="17" t="b">
        <v>0</v>
      </c>
      <c r="F827" s="19" t="str">
        <f t="shared" ref="F827:F853" si="124">IF(E827=TRUE,1,"★")</f>
        <v>★</v>
      </c>
      <c r="G827" s="20" t="s">
        <v>865</v>
      </c>
      <c r="H827" s="22" t="str">
        <f t="shared" si="123"/>
        <v/>
      </c>
      <c r="J827" s="121"/>
      <c r="K827" s="122"/>
      <c r="L827" s="23" t="str">
        <f t="shared" si="119"/>
        <v/>
      </c>
    </row>
    <row r="828" spans="1:12" ht="20.100000000000001" customHeight="1">
      <c r="A828" t="s">
        <v>97</v>
      </c>
      <c r="B828" s="7"/>
      <c r="C828" s="8" t="s">
        <v>100</v>
      </c>
      <c r="E828" s="17" t="b">
        <v>0</v>
      </c>
      <c r="F828" s="19" t="str">
        <f t="shared" si="124"/>
        <v>★</v>
      </c>
      <c r="G828" s="20" t="s">
        <v>866</v>
      </c>
      <c r="H828" s="22" t="str">
        <f t="shared" si="123"/>
        <v/>
      </c>
      <c r="J828" s="121"/>
      <c r="K828" s="122"/>
      <c r="L828" s="23" t="str">
        <f t="shared" si="119"/>
        <v/>
      </c>
    </row>
    <row r="829" spans="1:12" ht="20.100000000000001" customHeight="1">
      <c r="A829" s="14" t="s">
        <v>98</v>
      </c>
      <c r="B829" s="7"/>
      <c r="C829" s="8" t="s">
        <v>101</v>
      </c>
      <c r="E829" s="17" t="b">
        <v>0</v>
      </c>
      <c r="F829" s="19" t="str">
        <f t="shared" si="124"/>
        <v>★</v>
      </c>
      <c r="G829" s="20" t="s">
        <v>867</v>
      </c>
      <c r="H829" s="22" t="str">
        <f t="shared" si="123"/>
        <v/>
      </c>
      <c r="J829" s="121"/>
      <c r="K829" s="122"/>
      <c r="L829" s="23" t="str">
        <f t="shared" si="119"/>
        <v/>
      </c>
    </row>
    <row r="830" spans="1:12" ht="20.100000000000001" customHeight="1">
      <c r="A830" s="15" t="s">
        <v>105</v>
      </c>
      <c r="B830" s="7"/>
      <c r="C830" s="8" t="s">
        <v>102</v>
      </c>
      <c r="E830" s="17" t="b">
        <v>0</v>
      </c>
      <c r="F830" s="19" t="str">
        <f t="shared" si="124"/>
        <v>★</v>
      </c>
      <c r="G830" s="20" t="s">
        <v>868</v>
      </c>
      <c r="H830" s="22" t="str">
        <f t="shared" si="123"/>
        <v/>
      </c>
      <c r="J830" s="121"/>
      <c r="K830" s="122"/>
      <c r="L830" s="23" t="str">
        <f t="shared" si="119"/>
        <v/>
      </c>
    </row>
    <row r="831" spans="1:12" ht="20.100000000000001" customHeight="1">
      <c r="B831" s="7"/>
      <c r="C831" s="8" t="s">
        <v>103</v>
      </c>
      <c r="E831" s="17" t="b">
        <v>0</v>
      </c>
      <c r="F831" s="19" t="str">
        <f t="shared" si="124"/>
        <v>★</v>
      </c>
      <c r="G831" s="20" t="s">
        <v>869</v>
      </c>
      <c r="H831" s="22" t="str">
        <f t="shared" si="123"/>
        <v/>
      </c>
      <c r="J831" s="121"/>
      <c r="K831" s="122"/>
      <c r="L831" s="23" t="str">
        <f t="shared" si="119"/>
        <v/>
      </c>
    </row>
    <row r="832" spans="1:12" ht="20.100000000000001" customHeight="1">
      <c r="B832" s="7"/>
      <c r="C832" s="8" t="s">
        <v>104</v>
      </c>
      <c r="E832" s="17" t="b">
        <v>0</v>
      </c>
      <c r="F832" s="19" t="str">
        <f t="shared" si="124"/>
        <v>★</v>
      </c>
      <c r="G832" s="20" t="s">
        <v>870</v>
      </c>
      <c r="H832" s="22" t="str">
        <f t="shared" si="123"/>
        <v/>
      </c>
      <c r="J832" s="121"/>
      <c r="K832" s="122"/>
      <c r="L832" s="23" t="str">
        <f t="shared" si="119"/>
        <v/>
      </c>
    </row>
    <row r="833" spans="1:12" ht="20.100000000000001" customHeight="1" thickBot="1">
      <c r="B833" s="5"/>
      <c r="C833" s="6" t="s">
        <v>107</v>
      </c>
      <c r="E833" s="17" t="b">
        <v>0</v>
      </c>
      <c r="F833" s="19" t="str">
        <f t="shared" si="124"/>
        <v>★</v>
      </c>
      <c r="G833" s="20" t="s">
        <v>871</v>
      </c>
      <c r="H833" s="22" t="str">
        <f t="shared" si="123"/>
        <v/>
      </c>
      <c r="J833" s="121"/>
      <c r="K833" s="122"/>
      <c r="L833" s="23" t="str">
        <f t="shared" si="119"/>
        <v/>
      </c>
    </row>
    <row r="834" spans="1:12" ht="20.100000000000001" customHeight="1" thickTop="1">
      <c r="A834" s="15" t="s">
        <v>106</v>
      </c>
      <c r="B834" s="3"/>
      <c r="C834" s="4" t="s">
        <v>108</v>
      </c>
      <c r="E834" s="17" t="b">
        <v>0</v>
      </c>
      <c r="F834" s="19" t="str">
        <f t="shared" si="124"/>
        <v>★</v>
      </c>
      <c r="G834" s="20" t="s">
        <v>872</v>
      </c>
      <c r="H834" s="22" t="str">
        <f t="shared" si="123"/>
        <v/>
      </c>
      <c r="J834" s="121"/>
      <c r="K834" s="122"/>
      <c r="L834" s="23" t="str">
        <f t="shared" si="119"/>
        <v/>
      </c>
    </row>
    <row r="835" spans="1:12" ht="20.100000000000001" customHeight="1">
      <c r="B835" s="7"/>
      <c r="C835" s="8" t="s">
        <v>109</v>
      </c>
      <c r="E835" s="17" t="b">
        <v>0</v>
      </c>
      <c r="F835" s="19" t="str">
        <f t="shared" si="124"/>
        <v>★</v>
      </c>
      <c r="G835" s="20" t="s">
        <v>873</v>
      </c>
      <c r="H835" s="22" t="str">
        <f t="shared" si="123"/>
        <v/>
      </c>
      <c r="J835" s="121"/>
      <c r="K835" s="122"/>
      <c r="L835" s="23" t="str">
        <f t="shared" si="119"/>
        <v/>
      </c>
    </row>
    <row r="836" spans="1:12" ht="20.100000000000001" customHeight="1">
      <c r="B836" s="7"/>
      <c r="C836" s="8" t="s">
        <v>110</v>
      </c>
      <c r="E836" s="17" t="b">
        <v>0</v>
      </c>
      <c r="F836" s="19" t="str">
        <f t="shared" si="124"/>
        <v>★</v>
      </c>
      <c r="G836" s="20" t="s">
        <v>874</v>
      </c>
      <c r="H836" s="22" t="str">
        <f t="shared" si="123"/>
        <v/>
      </c>
      <c r="J836" s="121"/>
      <c r="K836" s="122"/>
      <c r="L836" s="23" t="str">
        <f t="shared" ref="L836:L899" si="125">IFERROR(IF(F836=J836,"",IF(AND(F836="★",J836=""),"",IF(VALUE(F836)=VALUE(J836),"","●"))),"●")</f>
        <v/>
      </c>
    </row>
    <row r="837" spans="1:12" ht="20.100000000000001" customHeight="1">
      <c r="B837" s="7"/>
      <c r="C837" s="8" t="s">
        <v>111</v>
      </c>
      <c r="E837" s="17" t="b">
        <v>0</v>
      </c>
      <c r="F837" s="19" t="str">
        <f t="shared" si="124"/>
        <v>★</v>
      </c>
      <c r="G837" s="20" t="s">
        <v>875</v>
      </c>
      <c r="H837" s="22" t="str">
        <f t="shared" si="123"/>
        <v/>
      </c>
      <c r="J837" s="121"/>
      <c r="K837" s="122"/>
      <c r="L837" s="23" t="str">
        <f t="shared" si="125"/>
        <v/>
      </c>
    </row>
    <row r="838" spans="1:12" ht="20.100000000000001" customHeight="1">
      <c r="B838" s="7"/>
      <c r="C838" s="8" t="s">
        <v>112</v>
      </c>
      <c r="E838" s="17" t="b">
        <v>0</v>
      </c>
      <c r="F838" s="19" t="str">
        <f t="shared" si="124"/>
        <v>★</v>
      </c>
      <c r="G838" s="20" t="s">
        <v>876</v>
      </c>
      <c r="H838" s="22" t="str">
        <f t="shared" si="123"/>
        <v/>
      </c>
      <c r="J838" s="121"/>
      <c r="K838" s="122"/>
      <c r="L838" s="23" t="str">
        <f t="shared" si="125"/>
        <v/>
      </c>
    </row>
    <row r="839" spans="1:12" ht="20.100000000000001" customHeight="1">
      <c r="B839" s="7"/>
      <c r="C839" s="8" t="s">
        <v>113</v>
      </c>
      <c r="E839" s="17" t="b">
        <v>0</v>
      </c>
      <c r="F839" s="19" t="str">
        <f t="shared" si="124"/>
        <v>★</v>
      </c>
      <c r="G839" s="20" t="s">
        <v>877</v>
      </c>
      <c r="H839" s="22" t="str">
        <f t="shared" si="123"/>
        <v/>
      </c>
      <c r="J839" s="121"/>
      <c r="K839" s="122"/>
      <c r="L839" s="23" t="str">
        <f t="shared" si="125"/>
        <v/>
      </c>
    </row>
    <row r="840" spans="1:12" ht="20.100000000000001" customHeight="1">
      <c r="B840" s="7"/>
      <c r="C840" s="8" t="s">
        <v>114</v>
      </c>
      <c r="E840" s="17" t="b">
        <v>0</v>
      </c>
      <c r="F840" s="19" t="str">
        <f t="shared" si="124"/>
        <v>★</v>
      </c>
      <c r="G840" s="20" t="s">
        <v>878</v>
      </c>
      <c r="H840" s="22" t="str">
        <f t="shared" si="123"/>
        <v/>
      </c>
      <c r="J840" s="121"/>
      <c r="K840" s="122"/>
      <c r="L840" s="23" t="str">
        <f t="shared" si="125"/>
        <v/>
      </c>
    </row>
    <row r="841" spans="1:12" ht="20.100000000000001" customHeight="1">
      <c r="B841" s="7"/>
      <c r="C841" s="8" t="s">
        <v>115</v>
      </c>
      <c r="E841" s="17" t="b">
        <v>0</v>
      </c>
      <c r="F841" s="19" t="str">
        <f t="shared" si="124"/>
        <v>★</v>
      </c>
      <c r="G841" s="20" t="s">
        <v>879</v>
      </c>
      <c r="H841" s="22" t="str">
        <f t="shared" si="123"/>
        <v/>
      </c>
      <c r="J841" s="121"/>
      <c r="K841" s="122"/>
      <c r="L841" s="23" t="str">
        <f t="shared" si="125"/>
        <v/>
      </c>
    </row>
    <row r="842" spans="1:12" ht="20.100000000000001" customHeight="1">
      <c r="B842" s="7"/>
      <c r="C842" s="8" t="s">
        <v>116</v>
      </c>
      <c r="E842" s="17" t="b">
        <v>0</v>
      </c>
      <c r="F842" s="19" t="str">
        <f t="shared" si="124"/>
        <v>★</v>
      </c>
      <c r="G842" s="20" t="s">
        <v>880</v>
      </c>
      <c r="H842" s="22" t="str">
        <f t="shared" si="123"/>
        <v/>
      </c>
      <c r="J842" s="121"/>
      <c r="K842" s="122"/>
      <c r="L842" s="23" t="str">
        <f t="shared" si="125"/>
        <v/>
      </c>
    </row>
    <row r="843" spans="1:12" ht="20.100000000000001" customHeight="1">
      <c r="B843" s="7"/>
      <c r="C843" s="8" t="s">
        <v>117</v>
      </c>
      <c r="E843" s="17" t="b">
        <v>0</v>
      </c>
      <c r="F843" s="19" t="str">
        <f t="shared" si="124"/>
        <v>★</v>
      </c>
      <c r="G843" s="20" t="s">
        <v>881</v>
      </c>
      <c r="H843" s="22" t="str">
        <f t="shared" si="123"/>
        <v/>
      </c>
      <c r="J843" s="121"/>
      <c r="K843" s="122"/>
      <c r="L843" s="23" t="str">
        <f t="shared" si="125"/>
        <v/>
      </c>
    </row>
    <row r="844" spans="1:12" ht="20.100000000000001" customHeight="1">
      <c r="B844" s="7"/>
      <c r="C844" s="8" t="s">
        <v>118</v>
      </c>
      <c r="E844" s="17" t="b">
        <v>0</v>
      </c>
      <c r="F844" s="19" t="str">
        <f t="shared" si="124"/>
        <v>★</v>
      </c>
      <c r="G844" s="20" t="s">
        <v>882</v>
      </c>
      <c r="H844" s="22" t="str">
        <f t="shared" si="123"/>
        <v/>
      </c>
      <c r="J844" s="121"/>
      <c r="K844" s="122"/>
      <c r="L844" s="23" t="str">
        <f t="shared" si="125"/>
        <v/>
      </c>
    </row>
    <row r="845" spans="1:12" ht="20.100000000000001" customHeight="1">
      <c r="B845" s="7"/>
      <c r="C845" s="8" t="s">
        <v>119</v>
      </c>
      <c r="E845" s="17" t="b">
        <v>0</v>
      </c>
      <c r="F845" s="19" t="str">
        <f t="shared" si="124"/>
        <v>★</v>
      </c>
      <c r="G845" s="20" t="s">
        <v>883</v>
      </c>
      <c r="H845" s="22" t="str">
        <f t="shared" si="123"/>
        <v/>
      </c>
      <c r="J845" s="121"/>
      <c r="K845" s="122"/>
      <c r="L845" s="23" t="str">
        <f t="shared" si="125"/>
        <v/>
      </c>
    </row>
    <row r="846" spans="1:12" ht="20.100000000000001" customHeight="1">
      <c r="B846" s="7"/>
      <c r="C846" s="8" t="s">
        <v>120</v>
      </c>
      <c r="E846" s="17" t="b">
        <v>0</v>
      </c>
      <c r="F846" s="19" t="str">
        <f t="shared" si="124"/>
        <v>★</v>
      </c>
      <c r="G846" s="20" t="s">
        <v>884</v>
      </c>
      <c r="H846" s="22" t="str">
        <f t="shared" si="123"/>
        <v/>
      </c>
      <c r="J846" s="121"/>
      <c r="K846" s="122"/>
      <c r="L846" s="23" t="str">
        <f t="shared" si="125"/>
        <v/>
      </c>
    </row>
    <row r="847" spans="1:12" ht="20.100000000000001" customHeight="1">
      <c r="B847" s="7"/>
      <c r="C847" s="8" t="s">
        <v>121</v>
      </c>
      <c r="E847" s="17" t="b">
        <v>0</v>
      </c>
      <c r="F847" s="19" t="str">
        <f t="shared" si="124"/>
        <v>★</v>
      </c>
      <c r="G847" s="20" t="s">
        <v>885</v>
      </c>
      <c r="H847" s="22" t="str">
        <f t="shared" si="123"/>
        <v/>
      </c>
      <c r="J847" s="121"/>
      <c r="K847" s="122"/>
      <c r="L847" s="23" t="str">
        <f t="shared" si="125"/>
        <v/>
      </c>
    </row>
    <row r="848" spans="1:12" ht="20.100000000000001" customHeight="1">
      <c r="B848" s="7"/>
      <c r="C848" s="8" t="s">
        <v>122</v>
      </c>
      <c r="E848" s="17" t="b">
        <v>0</v>
      </c>
      <c r="F848" s="19" t="str">
        <f t="shared" si="124"/>
        <v>★</v>
      </c>
      <c r="G848" s="20" t="s">
        <v>886</v>
      </c>
      <c r="H848" s="22" t="str">
        <f t="shared" si="123"/>
        <v/>
      </c>
      <c r="J848" s="121"/>
      <c r="K848" s="122"/>
      <c r="L848" s="23" t="str">
        <f t="shared" si="125"/>
        <v/>
      </c>
    </row>
    <row r="849" spans="1:12" ht="20.100000000000001" customHeight="1">
      <c r="B849" s="7"/>
      <c r="C849" s="8" t="s">
        <v>123</v>
      </c>
      <c r="E849" s="17" t="b">
        <v>0</v>
      </c>
      <c r="F849" s="19" t="str">
        <f t="shared" si="124"/>
        <v>★</v>
      </c>
      <c r="G849" s="20" t="s">
        <v>887</v>
      </c>
      <c r="H849" s="22" t="str">
        <f t="shared" si="123"/>
        <v/>
      </c>
      <c r="J849" s="121"/>
      <c r="K849" s="122"/>
      <c r="L849" s="23" t="str">
        <f t="shared" si="125"/>
        <v/>
      </c>
    </row>
    <row r="850" spans="1:12" ht="20.100000000000001" customHeight="1">
      <c r="B850" s="7"/>
      <c r="C850" s="8" t="s">
        <v>124</v>
      </c>
      <c r="E850" s="17" t="b">
        <v>0</v>
      </c>
      <c r="F850" s="19" t="str">
        <f t="shared" si="124"/>
        <v>★</v>
      </c>
      <c r="G850" s="20" t="s">
        <v>888</v>
      </c>
      <c r="H850" s="22" t="str">
        <f t="shared" si="123"/>
        <v/>
      </c>
      <c r="J850" s="121"/>
      <c r="K850" s="122"/>
      <c r="L850" s="23" t="str">
        <f t="shared" si="125"/>
        <v/>
      </c>
    </row>
    <row r="851" spans="1:12" ht="20.100000000000001" customHeight="1">
      <c r="B851" s="7"/>
      <c r="C851" s="8" t="s">
        <v>125</v>
      </c>
      <c r="E851" s="17" t="b">
        <v>0</v>
      </c>
      <c r="F851" s="19" t="str">
        <f t="shared" si="124"/>
        <v>★</v>
      </c>
      <c r="G851" s="20" t="s">
        <v>889</v>
      </c>
      <c r="H851" s="22" t="str">
        <f>IF(COUNTIFS(G:G,G851)=1,"","■")</f>
        <v/>
      </c>
      <c r="J851" s="121"/>
      <c r="K851" s="122"/>
      <c r="L851" s="23" t="str">
        <f t="shared" si="125"/>
        <v/>
      </c>
    </row>
    <row r="852" spans="1:12" ht="20.100000000000001" customHeight="1">
      <c r="B852" s="7"/>
      <c r="C852" s="8" t="s">
        <v>126</v>
      </c>
      <c r="E852" s="17" t="b">
        <v>0</v>
      </c>
      <c r="F852" s="19" t="str">
        <f t="shared" si="124"/>
        <v>★</v>
      </c>
      <c r="G852" s="20" t="s">
        <v>890</v>
      </c>
      <c r="H852" s="22" t="str">
        <f>IF(COUNTIFS(G:G,G852)=1,"","■")</f>
        <v/>
      </c>
      <c r="J852" s="121"/>
      <c r="K852" s="122"/>
      <c r="L852" s="23" t="str">
        <f t="shared" si="125"/>
        <v/>
      </c>
    </row>
    <row r="853" spans="1:12" ht="20.100000000000001" customHeight="1" thickBot="1">
      <c r="B853" s="5"/>
      <c r="C853" s="6" t="s">
        <v>127</v>
      </c>
      <c r="E853" s="17" t="b">
        <v>0</v>
      </c>
      <c r="F853" s="19" t="str">
        <f t="shared" si="124"/>
        <v>★</v>
      </c>
      <c r="G853" s="20" t="s">
        <v>891</v>
      </c>
      <c r="H853" s="22" t="str">
        <f>IF(COUNTIFS(G:G,G853)=1,"","■")</f>
        <v/>
      </c>
      <c r="J853" s="121"/>
      <c r="K853" s="122"/>
      <c r="L853" s="23" t="str">
        <f t="shared" si="125"/>
        <v/>
      </c>
    </row>
    <row r="854" spans="1:12" ht="50.1" customHeight="1" thickTop="1" thickBot="1">
      <c r="A854" s="1" t="s">
        <v>128</v>
      </c>
      <c r="B854" s="108"/>
      <c r="C854" s="109"/>
      <c r="F854" s="16" t="str">
        <f>IF(B854="","★",B854)</f>
        <v>★</v>
      </c>
      <c r="G854" s="20" t="s">
        <v>892</v>
      </c>
      <c r="H854" s="22" t="str">
        <f>IF(COUNTIFS(G:G,G854)=1,"","■")</f>
        <v/>
      </c>
      <c r="J854" s="121"/>
      <c r="K854" s="122"/>
      <c r="L854" s="23" t="str">
        <f t="shared" si="125"/>
        <v/>
      </c>
    </row>
    <row r="855" spans="1:12" ht="20.100000000000001" customHeight="1" thickTop="1" thickBot="1">
      <c r="A855" s="114" t="s">
        <v>1892</v>
      </c>
      <c r="B855" s="114"/>
      <c r="C855" s="114"/>
      <c r="J855" s="121"/>
      <c r="K855" s="122"/>
      <c r="L855" s="23" t="str">
        <f t="shared" si="125"/>
        <v/>
      </c>
    </row>
    <row r="856" spans="1:12" ht="20.100000000000001" customHeight="1" thickTop="1" thickBot="1">
      <c r="A856" t="s">
        <v>62</v>
      </c>
      <c r="B856" s="102"/>
      <c r="C856" s="103"/>
      <c r="F856" s="16" t="str">
        <f t="shared" ref="F856:F872" si="126">IF(B856="","★",B856)</f>
        <v>★</v>
      </c>
      <c r="G856" s="20" t="s">
        <v>893</v>
      </c>
      <c r="H856" s="22" t="str">
        <f t="shared" ref="H856:H887" si="127">IF(COUNTIFS(G:G,G856)=1,"","■")</f>
        <v/>
      </c>
      <c r="J856" s="121"/>
      <c r="K856" s="122"/>
      <c r="L856" s="23" t="str">
        <f t="shared" si="125"/>
        <v/>
      </c>
    </row>
    <row r="857" spans="1:12" ht="20.100000000000001" customHeight="1" thickTop="1" thickBot="1">
      <c r="A857" t="s">
        <v>63</v>
      </c>
      <c r="B857" s="102"/>
      <c r="C857" s="103"/>
      <c r="F857" s="16" t="str">
        <f t="shared" si="126"/>
        <v>★</v>
      </c>
      <c r="G857" s="20" t="s">
        <v>894</v>
      </c>
      <c r="H857" s="22" t="str">
        <f t="shared" si="127"/>
        <v/>
      </c>
      <c r="J857" s="121"/>
      <c r="K857" s="122"/>
      <c r="L857" s="23" t="str">
        <f t="shared" si="125"/>
        <v/>
      </c>
    </row>
    <row r="858" spans="1:12" ht="20.100000000000001" customHeight="1" thickTop="1" thickBot="1">
      <c r="A858" t="s">
        <v>64</v>
      </c>
      <c r="B858" s="102"/>
      <c r="C858" s="103"/>
      <c r="F858" s="16" t="str">
        <f t="shared" si="126"/>
        <v>★</v>
      </c>
      <c r="G858" s="20" t="s">
        <v>895</v>
      </c>
      <c r="H858" s="22" t="str">
        <f t="shared" si="127"/>
        <v/>
      </c>
      <c r="J858" s="121"/>
      <c r="K858" s="122"/>
      <c r="L858" s="23" t="str">
        <f t="shared" si="125"/>
        <v/>
      </c>
    </row>
    <row r="859" spans="1:12" ht="20.100000000000001" customHeight="1" thickTop="1" thickBot="1">
      <c r="A859" t="s">
        <v>65</v>
      </c>
      <c r="B859" s="102"/>
      <c r="C859" s="103"/>
      <c r="F859" s="16" t="str">
        <f t="shared" si="126"/>
        <v>★</v>
      </c>
      <c r="G859" s="20" t="s">
        <v>896</v>
      </c>
      <c r="H859" s="22" t="str">
        <f t="shared" si="127"/>
        <v/>
      </c>
      <c r="J859" s="121"/>
      <c r="K859" s="122"/>
      <c r="L859" s="23" t="str">
        <f t="shared" si="125"/>
        <v/>
      </c>
    </row>
    <row r="860" spans="1:12" ht="20.100000000000001" customHeight="1" thickTop="1" thickBot="1">
      <c r="A860" t="s">
        <v>66</v>
      </c>
      <c r="B860" s="102"/>
      <c r="C860" s="103"/>
      <c r="F860" s="16" t="str">
        <f t="shared" si="126"/>
        <v>★</v>
      </c>
      <c r="G860" s="20" t="s">
        <v>1452</v>
      </c>
      <c r="H860" s="22" t="str">
        <f t="shared" si="127"/>
        <v/>
      </c>
      <c r="J860" s="121"/>
      <c r="K860" s="122"/>
      <c r="L860" s="23" t="str">
        <f t="shared" si="125"/>
        <v/>
      </c>
    </row>
    <row r="861" spans="1:12" ht="20.100000000000001" customHeight="1" thickTop="1" thickBot="1">
      <c r="A861" t="s">
        <v>67</v>
      </c>
      <c r="B861" s="102"/>
      <c r="C861" s="103"/>
      <c r="F861" s="16" t="str">
        <f t="shared" si="126"/>
        <v>★</v>
      </c>
      <c r="G861" s="20" t="s">
        <v>897</v>
      </c>
      <c r="H861" s="22" t="str">
        <f t="shared" si="127"/>
        <v/>
      </c>
      <c r="J861" s="121"/>
      <c r="K861" s="122"/>
      <c r="L861" s="23" t="str">
        <f t="shared" si="125"/>
        <v/>
      </c>
    </row>
    <row r="862" spans="1:12" ht="39.950000000000003" customHeight="1" thickTop="1" thickBot="1">
      <c r="A862" s="9" t="s">
        <v>1557</v>
      </c>
      <c r="B862" s="108"/>
      <c r="C862" s="109"/>
      <c r="F862" s="16" t="str">
        <f t="shared" si="126"/>
        <v>★</v>
      </c>
      <c r="G862" s="20" t="s">
        <v>898</v>
      </c>
      <c r="H862" s="22" t="str">
        <f t="shared" si="127"/>
        <v/>
      </c>
      <c r="J862" s="121"/>
      <c r="K862" s="122"/>
      <c r="L862" s="23" t="str">
        <f t="shared" si="125"/>
        <v/>
      </c>
    </row>
    <row r="863" spans="1:12" ht="39.950000000000003" customHeight="1" thickTop="1" thickBot="1">
      <c r="A863" s="9" t="s">
        <v>1558</v>
      </c>
      <c r="B863" s="108"/>
      <c r="C863" s="109"/>
      <c r="F863" s="16" t="str">
        <f t="shared" si="126"/>
        <v>★</v>
      </c>
      <c r="G863" s="20" t="s">
        <v>899</v>
      </c>
      <c r="H863" s="22" t="str">
        <f t="shared" si="127"/>
        <v/>
      </c>
      <c r="J863" s="121"/>
      <c r="K863" s="122"/>
      <c r="L863" s="23" t="str">
        <f t="shared" si="125"/>
        <v/>
      </c>
    </row>
    <row r="864" spans="1:12" ht="24.95" customHeight="1" thickTop="1" thickBot="1">
      <c r="A864" s="1" t="s">
        <v>1560</v>
      </c>
      <c r="B864" s="102"/>
      <c r="C864" s="103"/>
      <c r="F864" s="16" t="str">
        <f t="shared" si="126"/>
        <v>★</v>
      </c>
      <c r="G864" s="20" t="s">
        <v>900</v>
      </c>
      <c r="H864" s="22" t="str">
        <f t="shared" si="127"/>
        <v/>
      </c>
      <c r="J864" s="121"/>
      <c r="K864" s="122"/>
      <c r="L864" s="23" t="str">
        <f t="shared" si="125"/>
        <v/>
      </c>
    </row>
    <row r="865" spans="1:12" ht="24.95" customHeight="1" thickTop="1" thickBot="1">
      <c r="A865" s="1" t="s">
        <v>1561</v>
      </c>
      <c r="B865" s="102"/>
      <c r="C865" s="103"/>
      <c r="F865" s="16" t="str">
        <f t="shared" si="126"/>
        <v>★</v>
      </c>
      <c r="G865" s="20" t="s">
        <v>901</v>
      </c>
      <c r="H865" s="22" t="str">
        <f t="shared" si="127"/>
        <v/>
      </c>
      <c r="J865" s="121"/>
      <c r="K865" s="122"/>
      <c r="L865" s="23" t="str">
        <f t="shared" si="125"/>
        <v/>
      </c>
    </row>
    <row r="866" spans="1:12" ht="24.95" customHeight="1" thickTop="1" thickBot="1">
      <c r="A866" s="1" t="s">
        <v>1562</v>
      </c>
      <c r="B866" s="102"/>
      <c r="C866" s="103"/>
      <c r="F866" s="16" t="str">
        <f t="shared" si="126"/>
        <v>★</v>
      </c>
      <c r="G866" s="20" t="s">
        <v>902</v>
      </c>
      <c r="H866" s="22" t="str">
        <f t="shared" si="127"/>
        <v/>
      </c>
      <c r="J866" s="121"/>
      <c r="K866" s="122"/>
      <c r="L866" s="23" t="str">
        <f t="shared" si="125"/>
        <v/>
      </c>
    </row>
    <row r="867" spans="1:12" ht="24.95" customHeight="1" thickTop="1" thickBot="1">
      <c r="A867" s="1" t="s">
        <v>1563</v>
      </c>
      <c r="B867" s="102"/>
      <c r="C867" s="103"/>
      <c r="F867" s="16" t="str">
        <f t="shared" si="126"/>
        <v>★</v>
      </c>
      <c r="G867" s="20" t="s">
        <v>903</v>
      </c>
      <c r="H867" s="22" t="str">
        <f t="shared" si="127"/>
        <v/>
      </c>
      <c r="J867" s="121"/>
      <c r="K867" s="122"/>
      <c r="L867" s="23" t="str">
        <f t="shared" si="125"/>
        <v/>
      </c>
    </row>
    <row r="868" spans="1:12" ht="20.100000000000001" customHeight="1" thickTop="1" thickBot="1">
      <c r="A868" t="s">
        <v>68</v>
      </c>
      <c r="B868" s="102"/>
      <c r="C868" s="103"/>
      <c r="F868" s="16" t="str">
        <f t="shared" si="126"/>
        <v>★</v>
      </c>
      <c r="G868" s="20" t="s">
        <v>904</v>
      </c>
      <c r="H868" s="22" t="str">
        <f t="shared" si="127"/>
        <v/>
      </c>
      <c r="J868" s="121"/>
      <c r="K868" s="122"/>
      <c r="L868" s="23" t="str">
        <f t="shared" si="125"/>
        <v/>
      </c>
    </row>
    <row r="869" spans="1:12" ht="20.100000000000001" customHeight="1" thickTop="1" thickBot="1">
      <c r="A869" t="s">
        <v>69</v>
      </c>
      <c r="B869" s="102"/>
      <c r="C869" s="103"/>
      <c r="F869" s="16" t="str">
        <f t="shared" si="126"/>
        <v>★</v>
      </c>
      <c r="G869" s="20" t="s">
        <v>905</v>
      </c>
      <c r="H869" s="22" t="str">
        <f t="shared" si="127"/>
        <v/>
      </c>
      <c r="J869" s="121"/>
      <c r="K869" s="122"/>
      <c r="L869" s="23" t="str">
        <f t="shared" si="125"/>
        <v/>
      </c>
    </row>
    <row r="870" spans="1:12" ht="24.95" customHeight="1" thickTop="1" thickBot="1">
      <c r="A870" s="1" t="s">
        <v>1559</v>
      </c>
      <c r="B870" s="104"/>
      <c r="C870" s="105"/>
      <c r="F870" s="16" t="str">
        <f t="shared" si="126"/>
        <v>★</v>
      </c>
      <c r="G870" s="20" t="s">
        <v>906</v>
      </c>
      <c r="H870" s="22" t="str">
        <f t="shared" si="127"/>
        <v/>
      </c>
      <c r="J870" s="121"/>
      <c r="K870" s="122"/>
      <c r="L870" s="23" t="str">
        <f t="shared" si="125"/>
        <v/>
      </c>
    </row>
    <row r="871" spans="1:12" ht="24.95" customHeight="1" thickTop="1" thickBot="1">
      <c r="A871" s="1" t="s">
        <v>1694</v>
      </c>
      <c r="B871" s="112"/>
      <c r="C871" s="113"/>
      <c r="F871" s="16" t="str">
        <f t="shared" si="126"/>
        <v>★</v>
      </c>
      <c r="G871" s="20" t="s">
        <v>907</v>
      </c>
      <c r="H871" s="22" t="str">
        <f t="shared" si="127"/>
        <v/>
      </c>
      <c r="J871" s="121"/>
      <c r="K871" s="122"/>
      <c r="L871" s="23" t="str">
        <f t="shared" si="125"/>
        <v/>
      </c>
    </row>
    <row r="872" spans="1:12" ht="24.95" customHeight="1" thickTop="1">
      <c r="A872" s="1" t="s">
        <v>1693</v>
      </c>
      <c r="B872" s="110"/>
      <c r="C872" s="111"/>
      <c r="F872" s="16" t="str">
        <f t="shared" si="126"/>
        <v>★</v>
      </c>
      <c r="G872" s="20" t="s">
        <v>1472</v>
      </c>
      <c r="H872" s="22" t="str">
        <f t="shared" si="127"/>
        <v/>
      </c>
      <c r="J872" s="121"/>
      <c r="K872" s="122"/>
      <c r="L872" s="23" t="str">
        <f t="shared" si="125"/>
        <v/>
      </c>
    </row>
    <row r="873" spans="1:12" ht="20.100000000000001" customHeight="1">
      <c r="A873" s="60" t="s">
        <v>1632</v>
      </c>
      <c r="B873" s="7"/>
      <c r="C873" s="12" t="s">
        <v>1629</v>
      </c>
      <c r="E873" s="17" t="b">
        <v>0</v>
      </c>
      <c r="F873" s="19" t="str">
        <f>IF(E873=TRUE,1,"★")</f>
        <v>★</v>
      </c>
      <c r="G873" s="20" t="s">
        <v>1666</v>
      </c>
      <c r="H873" s="22" t="str">
        <f t="shared" si="127"/>
        <v/>
      </c>
      <c r="J873" s="121"/>
      <c r="K873" s="122"/>
      <c r="L873" s="23" t="str">
        <f t="shared" si="125"/>
        <v/>
      </c>
    </row>
    <row r="874" spans="1:12" ht="20.100000000000001" customHeight="1">
      <c r="B874" s="7"/>
      <c r="C874" s="12" t="s">
        <v>1630</v>
      </c>
      <c r="E874" s="17" t="b">
        <v>0</v>
      </c>
      <c r="F874" s="19" t="str">
        <f>IF(E874=TRUE,1,"★")</f>
        <v>★</v>
      </c>
      <c r="G874" s="20" t="s">
        <v>1667</v>
      </c>
      <c r="H874" s="22" t="str">
        <f t="shared" si="127"/>
        <v/>
      </c>
      <c r="J874" s="121"/>
      <c r="K874" s="122"/>
      <c r="L874" s="23" t="str">
        <f t="shared" si="125"/>
        <v/>
      </c>
    </row>
    <row r="875" spans="1:12" ht="20.100000000000001" customHeight="1" thickBot="1">
      <c r="B875" s="5"/>
      <c r="C875" s="11" t="s">
        <v>1631</v>
      </c>
      <c r="E875" s="17" t="b">
        <v>0</v>
      </c>
      <c r="F875" s="19" t="str">
        <f>IF(E875=TRUE,1,"★")</f>
        <v>★</v>
      </c>
      <c r="G875" s="20" t="s">
        <v>1668</v>
      </c>
      <c r="H875" s="22" t="str">
        <f t="shared" si="127"/>
        <v/>
      </c>
      <c r="J875" s="121"/>
      <c r="K875" s="122"/>
      <c r="L875" s="23" t="str">
        <f t="shared" si="125"/>
        <v/>
      </c>
    </row>
    <row r="876" spans="1:12" ht="20.100000000000001" customHeight="1" thickTop="1">
      <c r="A876" t="s">
        <v>70</v>
      </c>
      <c r="B876" s="3"/>
      <c r="C876" s="10" t="s">
        <v>71</v>
      </c>
      <c r="E876" s="17" t="b">
        <v>0</v>
      </c>
      <c r="F876" s="19" t="str">
        <f t="shared" ref="F876:F889" si="128">IF(E876=TRUE,1,"★")</f>
        <v>★</v>
      </c>
      <c r="G876" s="20" t="s">
        <v>1512</v>
      </c>
      <c r="H876" s="22" t="str">
        <f t="shared" si="127"/>
        <v/>
      </c>
      <c r="J876" s="121"/>
      <c r="K876" s="122"/>
      <c r="L876" s="23" t="str">
        <f t="shared" si="125"/>
        <v/>
      </c>
    </row>
    <row r="877" spans="1:12" ht="20.100000000000001" customHeight="1" thickBot="1">
      <c r="B877" s="5"/>
      <c r="C877" s="11" t="s">
        <v>72</v>
      </c>
      <c r="E877" s="17" t="b">
        <v>0</v>
      </c>
      <c r="F877" s="19" t="str">
        <f t="shared" si="128"/>
        <v>★</v>
      </c>
      <c r="G877" s="20" t="s">
        <v>1492</v>
      </c>
      <c r="H877" s="22" t="str">
        <f t="shared" si="127"/>
        <v/>
      </c>
      <c r="J877" s="121"/>
      <c r="K877" s="122"/>
      <c r="L877" s="23" t="str">
        <f t="shared" si="125"/>
        <v/>
      </c>
    </row>
    <row r="878" spans="1:12" ht="20.100000000000001" customHeight="1" thickTop="1">
      <c r="A878" t="s">
        <v>73</v>
      </c>
      <c r="B878" s="3"/>
      <c r="C878" s="10" t="s">
        <v>74</v>
      </c>
      <c r="E878" s="17" t="b">
        <v>0</v>
      </c>
      <c r="F878" s="19" t="str">
        <f t="shared" si="128"/>
        <v>★</v>
      </c>
      <c r="G878" s="20" t="s">
        <v>908</v>
      </c>
      <c r="H878" s="22" t="str">
        <f t="shared" si="127"/>
        <v/>
      </c>
      <c r="J878" s="121"/>
      <c r="K878" s="122"/>
      <c r="L878" s="23" t="str">
        <f t="shared" si="125"/>
        <v/>
      </c>
    </row>
    <row r="879" spans="1:12" ht="20.100000000000001" customHeight="1">
      <c r="B879" s="7"/>
      <c r="C879" s="12" t="s">
        <v>75</v>
      </c>
      <c r="E879" s="17" t="b">
        <v>0</v>
      </c>
      <c r="F879" s="19" t="str">
        <f t="shared" si="128"/>
        <v>★</v>
      </c>
      <c r="G879" s="20" t="s">
        <v>909</v>
      </c>
      <c r="H879" s="22" t="str">
        <f t="shared" si="127"/>
        <v/>
      </c>
      <c r="J879" s="121"/>
      <c r="K879" s="122"/>
      <c r="L879" s="23" t="str">
        <f t="shared" si="125"/>
        <v/>
      </c>
    </row>
    <row r="880" spans="1:12" ht="20.100000000000001" customHeight="1" thickBot="1">
      <c r="B880" s="5"/>
      <c r="C880" s="11" t="s">
        <v>76</v>
      </c>
      <c r="E880" s="17" t="b">
        <v>0</v>
      </c>
      <c r="F880" s="19" t="str">
        <f t="shared" si="128"/>
        <v>★</v>
      </c>
      <c r="G880" s="20" t="s">
        <v>910</v>
      </c>
      <c r="H880" s="22" t="str">
        <f t="shared" si="127"/>
        <v/>
      </c>
      <c r="J880" s="121"/>
      <c r="K880" s="122"/>
      <c r="L880" s="23" t="str">
        <f t="shared" si="125"/>
        <v/>
      </c>
    </row>
    <row r="881" spans="1:12" ht="20.100000000000001" customHeight="1" thickTop="1">
      <c r="A881" t="s">
        <v>81</v>
      </c>
      <c r="B881" s="3"/>
      <c r="C881" s="4" t="s">
        <v>82</v>
      </c>
      <c r="E881" s="17" t="b">
        <v>0</v>
      </c>
      <c r="F881" s="19" t="str">
        <f t="shared" si="128"/>
        <v>★</v>
      </c>
      <c r="G881" s="20" t="s">
        <v>911</v>
      </c>
      <c r="H881" s="22" t="str">
        <f t="shared" si="127"/>
        <v/>
      </c>
      <c r="J881" s="121"/>
      <c r="K881" s="122"/>
      <c r="L881" s="23" t="str">
        <f t="shared" si="125"/>
        <v/>
      </c>
    </row>
    <row r="882" spans="1:12" ht="20.100000000000001" customHeight="1">
      <c r="B882" s="7"/>
      <c r="C882" s="8" t="s">
        <v>83</v>
      </c>
      <c r="E882" s="17" t="b">
        <v>0</v>
      </c>
      <c r="F882" s="19" t="str">
        <f t="shared" si="128"/>
        <v>★</v>
      </c>
      <c r="G882" s="20" t="s">
        <v>912</v>
      </c>
      <c r="H882" s="22" t="str">
        <f t="shared" si="127"/>
        <v/>
      </c>
      <c r="J882" s="121"/>
      <c r="K882" s="122"/>
      <c r="L882" s="23" t="str">
        <f t="shared" si="125"/>
        <v/>
      </c>
    </row>
    <row r="883" spans="1:12" ht="20.100000000000001" customHeight="1">
      <c r="B883" s="7"/>
      <c r="C883" s="8" t="s">
        <v>84</v>
      </c>
      <c r="E883" s="17" t="b">
        <v>0</v>
      </c>
      <c r="F883" s="19" t="str">
        <f t="shared" si="128"/>
        <v>★</v>
      </c>
      <c r="G883" s="20" t="s">
        <v>913</v>
      </c>
      <c r="H883" s="22" t="str">
        <f t="shared" si="127"/>
        <v/>
      </c>
      <c r="J883" s="121"/>
      <c r="K883" s="122"/>
      <c r="L883" s="23" t="str">
        <f t="shared" si="125"/>
        <v/>
      </c>
    </row>
    <row r="884" spans="1:12" ht="20.100000000000001" customHeight="1">
      <c r="B884" s="7"/>
      <c r="C884" s="8" t="s">
        <v>85</v>
      </c>
      <c r="E884" s="17" t="b">
        <v>0</v>
      </c>
      <c r="F884" s="19" t="str">
        <f t="shared" si="128"/>
        <v>★</v>
      </c>
      <c r="G884" s="20" t="s">
        <v>914</v>
      </c>
      <c r="H884" s="22" t="str">
        <f t="shared" si="127"/>
        <v/>
      </c>
      <c r="J884" s="121"/>
      <c r="K884" s="122"/>
      <c r="L884" s="23" t="str">
        <f t="shared" si="125"/>
        <v/>
      </c>
    </row>
    <row r="885" spans="1:12" ht="20.100000000000001" customHeight="1">
      <c r="B885" s="7"/>
      <c r="C885" s="8" t="s">
        <v>86</v>
      </c>
      <c r="E885" s="17" t="b">
        <v>0</v>
      </c>
      <c r="F885" s="19" t="str">
        <f t="shared" si="128"/>
        <v>★</v>
      </c>
      <c r="G885" s="20" t="s">
        <v>915</v>
      </c>
      <c r="H885" s="22" t="str">
        <f t="shared" si="127"/>
        <v/>
      </c>
      <c r="J885" s="121"/>
      <c r="K885" s="122"/>
      <c r="L885" s="23" t="str">
        <f t="shared" si="125"/>
        <v/>
      </c>
    </row>
    <row r="886" spans="1:12" ht="20.100000000000001" customHeight="1">
      <c r="B886" s="7"/>
      <c r="C886" s="8" t="s">
        <v>87</v>
      </c>
      <c r="E886" s="17" t="b">
        <v>0</v>
      </c>
      <c r="F886" s="19" t="str">
        <f t="shared" si="128"/>
        <v>★</v>
      </c>
      <c r="G886" s="20" t="s">
        <v>916</v>
      </c>
      <c r="H886" s="22" t="str">
        <f t="shared" si="127"/>
        <v/>
      </c>
      <c r="J886" s="121"/>
      <c r="K886" s="122"/>
      <c r="L886" s="23" t="str">
        <f t="shared" si="125"/>
        <v/>
      </c>
    </row>
    <row r="887" spans="1:12" ht="20.100000000000001" customHeight="1">
      <c r="B887" s="7"/>
      <c r="C887" s="8" t="s">
        <v>88</v>
      </c>
      <c r="E887" s="17" t="b">
        <v>0</v>
      </c>
      <c r="F887" s="19" t="str">
        <f t="shared" si="128"/>
        <v>★</v>
      </c>
      <c r="G887" s="20" t="s">
        <v>917</v>
      </c>
      <c r="H887" s="22" t="str">
        <f t="shared" si="127"/>
        <v/>
      </c>
      <c r="J887" s="121"/>
      <c r="K887" s="122"/>
      <c r="L887" s="23" t="str">
        <f t="shared" si="125"/>
        <v/>
      </c>
    </row>
    <row r="888" spans="1:12" ht="20.100000000000001" customHeight="1">
      <c r="B888" s="7"/>
      <c r="C888" s="8" t="s">
        <v>89</v>
      </c>
      <c r="E888" s="17" t="b">
        <v>0</v>
      </c>
      <c r="F888" s="19" t="str">
        <f t="shared" si="128"/>
        <v>★</v>
      </c>
      <c r="G888" s="20" t="s">
        <v>918</v>
      </c>
      <c r="H888" s="22" t="str">
        <f t="shared" ref="H888:H919" si="129">IF(COUNTIFS(G:G,G888)=1,"","■")</f>
        <v/>
      </c>
      <c r="J888" s="121"/>
      <c r="K888" s="122"/>
      <c r="L888" s="23" t="str">
        <f t="shared" si="125"/>
        <v/>
      </c>
    </row>
    <row r="889" spans="1:12" ht="20.100000000000001" customHeight="1">
      <c r="B889" s="7"/>
      <c r="C889" s="8" t="s">
        <v>53</v>
      </c>
      <c r="E889" s="17" t="b">
        <v>0</v>
      </c>
      <c r="F889" s="19" t="str">
        <f t="shared" si="128"/>
        <v>★</v>
      </c>
      <c r="G889" s="20" t="s">
        <v>919</v>
      </c>
      <c r="H889" s="22" t="str">
        <f t="shared" si="129"/>
        <v/>
      </c>
      <c r="J889" s="121"/>
      <c r="K889" s="122"/>
      <c r="L889" s="23" t="str">
        <f t="shared" si="125"/>
        <v/>
      </c>
    </row>
    <row r="890" spans="1:12" ht="39.950000000000003" customHeight="1" thickBot="1">
      <c r="B890" s="106"/>
      <c r="C890" s="107"/>
      <c r="F890" s="16" t="str">
        <f>IF(B890="","★",B890)</f>
        <v>★</v>
      </c>
      <c r="G890" s="20" t="s">
        <v>920</v>
      </c>
      <c r="H890" s="22" t="str">
        <f t="shared" si="129"/>
        <v/>
      </c>
      <c r="J890" s="121"/>
      <c r="K890" s="122"/>
      <c r="L890" s="23" t="str">
        <f t="shared" si="125"/>
        <v/>
      </c>
    </row>
    <row r="891" spans="1:12" ht="20.100000000000001" customHeight="1" thickTop="1">
      <c r="A891" t="s">
        <v>90</v>
      </c>
      <c r="B891" s="3"/>
      <c r="C891" s="4" t="s">
        <v>91</v>
      </c>
      <c r="E891" s="17" t="b">
        <v>0</v>
      </c>
      <c r="F891" s="19" t="str">
        <f>IF(E891=TRUE,1,"★")</f>
        <v>★</v>
      </c>
      <c r="G891" s="20" t="s">
        <v>921</v>
      </c>
      <c r="H891" s="22" t="str">
        <f t="shared" si="129"/>
        <v/>
      </c>
      <c r="J891" s="121"/>
      <c r="K891" s="122"/>
      <c r="L891" s="23" t="str">
        <f t="shared" si="125"/>
        <v/>
      </c>
    </row>
    <row r="892" spans="1:12" ht="20.100000000000001" customHeight="1" thickBot="1">
      <c r="B892" s="7"/>
      <c r="C892" s="8" t="s">
        <v>92</v>
      </c>
      <c r="E892" s="17" t="b">
        <v>0</v>
      </c>
      <c r="F892" s="19" t="str">
        <f>IF(E892=TRUE,1,"★")</f>
        <v>★</v>
      </c>
      <c r="G892" s="20" t="s">
        <v>922</v>
      </c>
      <c r="H892" s="22" t="str">
        <f t="shared" si="129"/>
        <v/>
      </c>
      <c r="J892" s="121"/>
      <c r="K892" s="122"/>
      <c r="L892" s="23" t="str">
        <f t="shared" si="125"/>
        <v/>
      </c>
    </row>
    <row r="893" spans="1:12" ht="20.100000000000001" customHeight="1" thickTop="1" thickBot="1">
      <c r="A893" t="s">
        <v>93</v>
      </c>
      <c r="B893" s="102"/>
      <c r="C893" s="103"/>
      <c r="F893" s="16" t="str">
        <f>IF(B893="","★",B893)</f>
        <v>★</v>
      </c>
      <c r="G893" s="20" t="s">
        <v>923</v>
      </c>
      <c r="H893" s="22" t="str">
        <f t="shared" si="129"/>
        <v/>
      </c>
      <c r="J893" s="121"/>
      <c r="K893" s="122"/>
      <c r="L893" s="23" t="str">
        <f t="shared" si="125"/>
        <v/>
      </c>
    </row>
    <row r="894" spans="1:12" ht="50.1" customHeight="1" thickTop="1" thickBot="1">
      <c r="A894" s="1" t="s">
        <v>94</v>
      </c>
      <c r="B894" s="108"/>
      <c r="C894" s="109"/>
      <c r="F894" s="16" t="str">
        <f>IF(B894="","★",B894)</f>
        <v>★</v>
      </c>
      <c r="G894" s="20" t="s">
        <v>924</v>
      </c>
      <c r="H894" s="22" t="str">
        <f t="shared" si="129"/>
        <v/>
      </c>
      <c r="J894" s="121"/>
      <c r="K894" s="122"/>
      <c r="L894" s="23" t="str">
        <f t="shared" si="125"/>
        <v/>
      </c>
    </row>
    <row r="895" spans="1:12" ht="60" customHeight="1" thickTop="1" thickBot="1">
      <c r="A895" s="1" t="s">
        <v>95</v>
      </c>
      <c r="B895" s="108"/>
      <c r="C895" s="109"/>
      <c r="F895" s="16" t="str">
        <f>IF(B895="","★",B895)</f>
        <v>★</v>
      </c>
      <c r="G895" s="20" t="s">
        <v>925</v>
      </c>
      <c r="H895" s="22" t="str">
        <f t="shared" si="129"/>
        <v/>
      </c>
      <c r="J895" s="121"/>
      <c r="K895" s="122"/>
      <c r="L895" s="23" t="str">
        <f t="shared" si="125"/>
        <v/>
      </c>
    </row>
    <row r="896" spans="1:12" ht="20.100000000000001" customHeight="1" thickTop="1">
      <c r="A896" t="s">
        <v>96</v>
      </c>
      <c r="B896" s="3"/>
      <c r="C896" s="4" t="s">
        <v>99</v>
      </c>
      <c r="E896" s="17" t="b">
        <v>0</v>
      </c>
      <c r="F896" s="19" t="str">
        <f t="shared" ref="F896:F922" si="130">IF(E896=TRUE,1,"★")</f>
        <v>★</v>
      </c>
      <c r="G896" s="20" t="s">
        <v>926</v>
      </c>
      <c r="H896" s="22" t="str">
        <f t="shared" si="129"/>
        <v/>
      </c>
      <c r="J896" s="121"/>
      <c r="K896" s="122"/>
      <c r="L896" s="23" t="str">
        <f t="shared" si="125"/>
        <v/>
      </c>
    </row>
    <row r="897" spans="1:12" ht="20.100000000000001" customHeight="1">
      <c r="A897" t="s">
        <v>97</v>
      </c>
      <c r="B897" s="7"/>
      <c r="C897" s="8" t="s">
        <v>100</v>
      </c>
      <c r="E897" s="17" t="b">
        <v>0</v>
      </c>
      <c r="F897" s="19" t="str">
        <f t="shared" si="130"/>
        <v>★</v>
      </c>
      <c r="G897" s="20" t="s">
        <v>927</v>
      </c>
      <c r="H897" s="22" t="str">
        <f t="shared" si="129"/>
        <v/>
      </c>
      <c r="J897" s="121"/>
      <c r="K897" s="122"/>
      <c r="L897" s="23" t="str">
        <f t="shared" si="125"/>
        <v/>
      </c>
    </row>
    <row r="898" spans="1:12" ht="20.100000000000001" customHeight="1">
      <c r="A898" s="14" t="s">
        <v>98</v>
      </c>
      <c r="B898" s="7"/>
      <c r="C898" s="8" t="s">
        <v>101</v>
      </c>
      <c r="E898" s="17" t="b">
        <v>0</v>
      </c>
      <c r="F898" s="19" t="str">
        <f t="shared" si="130"/>
        <v>★</v>
      </c>
      <c r="G898" s="20" t="s">
        <v>928</v>
      </c>
      <c r="H898" s="22" t="str">
        <f t="shared" si="129"/>
        <v/>
      </c>
      <c r="J898" s="121"/>
      <c r="K898" s="122"/>
      <c r="L898" s="23" t="str">
        <f t="shared" si="125"/>
        <v/>
      </c>
    </row>
    <row r="899" spans="1:12" ht="20.100000000000001" customHeight="1">
      <c r="A899" s="15" t="s">
        <v>105</v>
      </c>
      <c r="B899" s="7"/>
      <c r="C899" s="8" t="s">
        <v>102</v>
      </c>
      <c r="E899" s="17" t="b">
        <v>0</v>
      </c>
      <c r="F899" s="19" t="str">
        <f t="shared" si="130"/>
        <v>★</v>
      </c>
      <c r="G899" s="20" t="s">
        <v>929</v>
      </c>
      <c r="H899" s="22" t="str">
        <f t="shared" si="129"/>
        <v/>
      </c>
      <c r="J899" s="121"/>
      <c r="K899" s="122"/>
      <c r="L899" s="23" t="str">
        <f t="shared" si="125"/>
        <v/>
      </c>
    </row>
    <row r="900" spans="1:12" ht="20.100000000000001" customHeight="1">
      <c r="B900" s="7"/>
      <c r="C900" s="8" t="s">
        <v>103</v>
      </c>
      <c r="E900" s="17" t="b">
        <v>0</v>
      </c>
      <c r="F900" s="19" t="str">
        <f t="shared" si="130"/>
        <v>★</v>
      </c>
      <c r="G900" s="20" t="s">
        <v>930</v>
      </c>
      <c r="H900" s="22" t="str">
        <f t="shared" si="129"/>
        <v/>
      </c>
      <c r="J900" s="121"/>
      <c r="K900" s="122"/>
      <c r="L900" s="23" t="str">
        <f t="shared" ref="L900:L963" si="131">IFERROR(IF(F900=J900,"",IF(AND(F900="★",J900=""),"",IF(VALUE(F900)=VALUE(J900),"","●"))),"●")</f>
        <v/>
      </c>
    </row>
    <row r="901" spans="1:12" ht="20.100000000000001" customHeight="1">
      <c r="B901" s="7"/>
      <c r="C901" s="8" t="s">
        <v>104</v>
      </c>
      <c r="E901" s="17" t="b">
        <v>0</v>
      </c>
      <c r="F901" s="19" t="str">
        <f t="shared" si="130"/>
        <v>★</v>
      </c>
      <c r="G901" s="20" t="s">
        <v>931</v>
      </c>
      <c r="H901" s="22" t="str">
        <f t="shared" si="129"/>
        <v/>
      </c>
      <c r="J901" s="121"/>
      <c r="K901" s="122"/>
      <c r="L901" s="23" t="str">
        <f t="shared" si="131"/>
        <v/>
      </c>
    </row>
    <row r="902" spans="1:12" ht="20.100000000000001" customHeight="1" thickBot="1">
      <c r="B902" s="5"/>
      <c r="C902" s="6" t="s">
        <v>107</v>
      </c>
      <c r="E902" s="17" t="b">
        <v>0</v>
      </c>
      <c r="F902" s="19" t="str">
        <f t="shared" si="130"/>
        <v>★</v>
      </c>
      <c r="G902" s="20" t="s">
        <v>932</v>
      </c>
      <c r="H902" s="22" t="str">
        <f t="shared" si="129"/>
        <v/>
      </c>
      <c r="J902" s="121"/>
      <c r="K902" s="122"/>
      <c r="L902" s="23" t="str">
        <f t="shared" si="131"/>
        <v/>
      </c>
    </row>
    <row r="903" spans="1:12" ht="20.100000000000001" customHeight="1" thickTop="1">
      <c r="A903" s="15" t="s">
        <v>106</v>
      </c>
      <c r="B903" s="3"/>
      <c r="C903" s="4" t="s">
        <v>108</v>
      </c>
      <c r="E903" s="17" t="b">
        <v>0</v>
      </c>
      <c r="F903" s="19" t="str">
        <f t="shared" si="130"/>
        <v>★</v>
      </c>
      <c r="G903" s="20" t="s">
        <v>933</v>
      </c>
      <c r="H903" s="22" t="str">
        <f t="shared" si="129"/>
        <v/>
      </c>
      <c r="J903" s="121"/>
      <c r="K903" s="122"/>
      <c r="L903" s="23" t="str">
        <f t="shared" si="131"/>
        <v/>
      </c>
    </row>
    <row r="904" spans="1:12" ht="20.100000000000001" customHeight="1">
      <c r="B904" s="7"/>
      <c r="C904" s="8" t="s">
        <v>109</v>
      </c>
      <c r="E904" s="17" t="b">
        <v>0</v>
      </c>
      <c r="F904" s="19" t="str">
        <f t="shared" si="130"/>
        <v>★</v>
      </c>
      <c r="G904" s="20" t="s">
        <v>934</v>
      </c>
      <c r="H904" s="22" t="str">
        <f t="shared" si="129"/>
        <v/>
      </c>
      <c r="J904" s="121"/>
      <c r="K904" s="122"/>
      <c r="L904" s="23" t="str">
        <f t="shared" si="131"/>
        <v/>
      </c>
    </row>
    <row r="905" spans="1:12" ht="20.100000000000001" customHeight="1">
      <c r="B905" s="7"/>
      <c r="C905" s="8" t="s">
        <v>110</v>
      </c>
      <c r="E905" s="17" t="b">
        <v>0</v>
      </c>
      <c r="F905" s="19" t="str">
        <f t="shared" si="130"/>
        <v>★</v>
      </c>
      <c r="G905" s="20" t="s">
        <v>935</v>
      </c>
      <c r="H905" s="22" t="str">
        <f t="shared" si="129"/>
        <v/>
      </c>
      <c r="J905" s="121"/>
      <c r="K905" s="122"/>
      <c r="L905" s="23" t="str">
        <f t="shared" si="131"/>
        <v/>
      </c>
    </row>
    <row r="906" spans="1:12" ht="20.100000000000001" customHeight="1">
      <c r="B906" s="7"/>
      <c r="C906" s="8" t="s">
        <v>111</v>
      </c>
      <c r="E906" s="17" t="b">
        <v>0</v>
      </c>
      <c r="F906" s="19" t="str">
        <f t="shared" si="130"/>
        <v>★</v>
      </c>
      <c r="G906" s="20" t="s">
        <v>936</v>
      </c>
      <c r="H906" s="22" t="str">
        <f t="shared" si="129"/>
        <v/>
      </c>
      <c r="J906" s="121"/>
      <c r="K906" s="122"/>
      <c r="L906" s="23" t="str">
        <f t="shared" si="131"/>
        <v/>
      </c>
    </row>
    <row r="907" spans="1:12" ht="20.100000000000001" customHeight="1">
      <c r="B907" s="7"/>
      <c r="C907" s="8" t="s">
        <v>112</v>
      </c>
      <c r="E907" s="17" t="b">
        <v>0</v>
      </c>
      <c r="F907" s="19" t="str">
        <f t="shared" si="130"/>
        <v>★</v>
      </c>
      <c r="G907" s="20" t="s">
        <v>937</v>
      </c>
      <c r="H907" s="22" t="str">
        <f t="shared" si="129"/>
        <v/>
      </c>
      <c r="J907" s="121"/>
      <c r="K907" s="122"/>
      <c r="L907" s="23" t="str">
        <f t="shared" si="131"/>
        <v/>
      </c>
    </row>
    <row r="908" spans="1:12" ht="20.100000000000001" customHeight="1">
      <c r="B908" s="7"/>
      <c r="C908" s="8" t="s">
        <v>113</v>
      </c>
      <c r="E908" s="17" t="b">
        <v>0</v>
      </c>
      <c r="F908" s="19" t="str">
        <f t="shared" si="130"/>
        <v>★</v>
      </c>
      <c r="G908" s="20" t="s">
        <v>938</v>
      </c>
      <c r="H908" s="22" t="str">
        <f t="shared" si="129"/>
        <v/>
      </c>
      <c r="J908" s="121"/>
      <c r="K908" s="122"/>
      <c r="L908" s="23" t="str">
        <f t="shared" si="131"/>
        <v/>
      </c>
    </row>
    <row r="909" spans="1:12" ht="20.100000000000001" customHeight="1">
      <c r="B909" s="7"/>
      <c r="C909" s="8" t="s">
        <v>114</v>
      </c>
      <c r="E909" s="17" t="b">
        <v>0</v>
      </c>
      <c r="F909" s="19" t="str">
        <f t="shared" si="130"/>
        <v>★</v>
      </c>
      <c r="G909" s="20" t="s">
        <v>939</v>
      </c>
      <c r="H909" s="22" t="str">
        <f t="shared" si="129"/>
        <v/>
      </c>
      <c r="J909" s="121"/>
      <c r="K909" s="122"/>
      <c r="L909" s="23" t="str">
        <f t="shared" si="131"/>
        <v/>
      </c>
    </row>
    <row r="910" spans="1:12" ht="20.100000000000001" customHeight="1">
      <c r="B910" s="7"/>
      <c r="C910" s="8" t="s">
        <v>115</v>
      </c>
      <c r="E910" s="17" t="b">
        <v>0</v>
      </c>
      <c r="F910" s="19" t="str">
        <f t="shared" si="130"/>
        <v>★</v>
      </c>
      <c r="G910" s="20" t="s">
        <v>940</v>
      </c>
      <c r="H910" s="22" t="str">
        <f t="shared" si="129"/>
        <v/>
      </c>
      <c r="J910" s="121"/>
      <c r="K910" s="122"/>
      <c r="L910" s="23" t="str">
        <f t="shared" si="131"/>
        <v/>
      </c>
    </row>
    <row r="911" spans="1:12" ht="20.100000000000001" customHeight="1">
      <c r="B911" s="7"/>
      <c r="C911" s="8" t="s">
        <v>116</v>
      </c>
      <c r="E911" s="17" t="b">
        <v>0</v>
      </c>
      <c r="F911" s="19" t="str">
        <f t="shared" si="130"/>
        <v>★</v>
      </c>
      <c r="G911" s="20" t="s">
        <v>941</v>
      </c>
      <c r="H911" s="22" t="str">
        <f t="shared" si="129"/>
        <v/>
      </c>
      <c r="J911" s="121"/>
      <c r="K911" s="122"/>
      <c r="L911" s="23" t="str">
        <f t="shared" si="131"/>
        <v/>
      </c>
    </row>
    <row r="912" spans="1:12" ht="20.100000000000001" customHeight="1">
      <c r="B912" s="7"/>
      <c r="C912" s="8" t="s">
        <v>117</v>
      </c>
      <c r="E912" s="17" t="b">
        <v>0</v>
      </c>
      <c r="F912" s="19" t="str">
        <f t="shared" si="130"/>
        <v>★</v>
      </c>
      <c r="G912" s="20" t="s">
        <v>942</v>
      </c>
      <c r="H912" s="22" t="str">
        <f t="shared" si="129"/>
        <v/>
      </c>
      <c r="J912" s="121"/>
      <c r="K912" s="122"/>
      <c r="L912" s="23" t="str">
        <f t="shared" si="131"/>
        <v/>
      </c>
    </row>
    <row r="913" spans="1:12" ht="20.100000000000001" customHeight="1">
      <c r="B913" s="7"/>
      <c r="C913" s="8" t="s">
        <v>118</v>
      </c>
      <c r="E913" s="17" t="b">
        <v>0</v>
      </c>
      <c r="F913" s="19" t="str">
        <f t="shared" si="130"/>
        <v>★</v>
      </c>
      <c r="G913" s="20" t="s">
        <v>943</v>
      </c>
      <c r="H913" s="22" t="str">
        <f t="shared" si="129"/>
        <v/>
      </c>
      <c r="J913" s="121"/>
      <c r="K913" s="122"/>
      <c r="L913" s="23" t="str">
        <f t="shared" si="131"/>
        <v/>
      </c>
    </row>
    <row r="914" spans="1:12" ht="20.100000000000001" customHeight="1">
      <c r="B914" s="7"/>
      <c r="C914" s="8" t="s">
        <v>119</v>
      </c>
      <c r="E914" s="17" t="b">
        <v>0</v>
      </c>
      <c r="F914" s="19" t="str">
        <f t="shared" si="130"/>
        <v>★</v>
      </c>
      <c r="G914" s="20" t="s">
        <v>944</v>
      </c>
      <c r="H914" s="22" t="str">
        <f t="shared" si="129"/>
        <v/>
      </c>
      <c r="J914" s="121"/>
      <c r="K914" s="122"/>
      <c r="L914" s="23" t="str">
        <f t="shared" si="131"/>
        <v/>
      </c>
    </row>
    <row r="915" spans="1:12" ht="20.100000000000001" customHeight="1">
      <c r="B915" s="7"/>
      <c r="C915" s="8" t="s">
        <v>120</v>
      </c>
      <c r="E915" s="17" t="b">
        <v>0</v>
      </c>
      <c r="F915" s="19" t="str">
        <f t="shared" si="130"/>
        <v>★</v>
      </c>
      <c r="G915" s="20" t="s">
        <v>945</v>
      </c>
      <c r="H915" s="22" t="str">
        <f t="shared" si="129"/>
        <v/>
      </c>
      <c r="J915" s="121"/>
      <c r="K915" s="122"/>
      <c r="L915" s="23" t="str">
        <f t="shared" si="131"/>
        <v/>
      </c>
    </row>
    <row r="916" spans="1:12" ht="20.100000000000001" customHeight="1">
      <c r="B916" s="7"/>
      <c r="C916" s="8" t="s">
        <v>121</v>
      </c>
      <c r="E916" s="17" t="b">
        <v>0</v>
      </c>
      <c r="F916" s="19" t="str">
        <f t="shared" si="130"/>
        <v>★</v>
      </c>
      <c r="G916" s="20" t="s">
        <v>946</v>
      </c>
      <c r="H916" s="22" t="str">
        <f t="shared" si="129"/>
        <v/>
      </c>
      <c r="J916" s="121"/>
      <c r="K916" s="122"/>
      <c r="L916" s="23" t="str">
        <f t="shared" si="131"/>
        <v/>
      </c>
    </row>
    <row r="917" spans="1:12" ht="20.100000000000001" customHeight="1">
      <c r="B917" s="7"/>
      <c r="C917" s="8" t="s">
        <v>122</v>
      </c>
      <c r="E917" s="17" t="b">
        <v>0</v>
      </c>
      <c r="F917" s="19" t="str">
        <f t="shared" si="130"/>
        <v>★</v>
      </c>
      <c r="G917" s="20" t="s">
        <v>947</v>
      </c>
      <c r="H917" s="22" t="str">
        <f t="shared" si="129"/>
        <v/>
      </c>
      <c r="J917" s="121"/>
      <c r="K917" s="122"/>
      <c r="L917" s="23" t="str">
        <f t="shared" si="131"/>
        <v/>
      </c>
    </row>
    <row r="918" spans="1:12" ht="20.100000000000001" customHeight="1">
      <c r="B918" s="7"/>
      <c r="C918" s="8" t="s">
        <v>123</v>
      </c>
      <c r="E918" s="17" t="b">
        <v>0</v>
      </c>
      <c r="F918" s="19" t="str">
        <f t="shared" si="130"/>
        <v>★</v>
      </c>
      <c r="G918" s="20" t="s">
        <v>948</v>
      </c>
      <c r="H918" s="22" t="str">
        <f t="shared" si="129"/>
        <v/>
      </c>
      <c r="J918" s="121"/>
      <c r="K918" s="122"/>
      <c r="L918" s="23" t="str">
        <f t="shared" si="131"/>
        <v/>
      </c>
    </row>
    <row r="919" spans="1:12" ht="20.100000000000001" customHeight="1">
      <c r="B919" s="7"/>
      <c r="C919" s="8" t="s">
        <v>124</v>
      </c>
      <c r="E919" s="17" t="b">
        <v>0</v>
      </c>
      <c r="F919" s="19" t="str">
        <f t="shared" si="130"/>
        <v>★</v>
      </c>
      <c r="G919" s="20" t="s">
        <v>949</v>
      </c>
      <c r="H919" s="22" t="str">
        <f t="shared" si="129"/>
        <v/>
      </c>
      <c r="J919" s="121"/>
      <c r="K919" s="122"/>
      <c r="L919" s="23" t="str">
        <f t="shared" si="131"/>
        <v/>
      </c>
    </row>
    <row r="920" spans="1:12" ht="20.100000000000001" customHeight="1">
      <c r="B920" s="7"/>
      <c r="C920" s="8" t="s">
        <v>125</v>
      </c>
      <c r="E920" s="17" t="b">
        <v>0</v>
      </c>
      <c r="F920" s="19" t="str">
        <f t="shared" si="130"/>
        <v>★</v>
      </c>
      <c r="G920" s="20" t="s">
        <v>950</v>
      </c>
      <c r="H920" s="22" t="str">
        <f>IF(COUNTIFS(G:G,G920)=1,"","■")</f>
        <v/>
      </c>
      <c r="J920" s="121"/>
      <c r="K920" s="122"/>
      <c r="L920" s="23" t="str">
        <f t="shared" si="131"/>
        <v/>
      </c>
    </row>
    <row r="921" spans="1:12" ht="20.100000000000001" customHeight="1">
      <c r="B921" s="7"/>
      <c r="C921" s="8" t="s">
        <v>126</v>
      </c>
      <c r="E921" s="17" t="b">
        <v>0</v>
      </c>
      <c r="F921" s="19" t="str">
        <f t="shared" si="130"/>
        <v>★</v>
      </c>
      <c r="G921" s="20" t="s">
        <v>951</v>
      </c>
      <c r="H921" s="22" t="str">
        <f>IF(COUNTIFS(G:G,G921)=1,"","■")</f>
        <v/>
      </c>
      <c r="J921" s="121"/>
      <c r="K921" s="122"/>
      <c r="L921" s="23" t="str">
        <f t="shared" si="131"/>
        <v/>
      </c>
    </row>
    <row r="922" spans="1:12" ht="20.100000000000001" customHeight="1" thickBot="1">
      <c r="B922" s="5"/>
      <c r="C922" s="6" t="s">
        <v>127</v>
      </c>
      <c r="E922" s="17" t="b">
        <v>0</v>
      </c>
      <c r="F922" s="19" t="str">
        <f t="shared" si="130"/>
        <v>★</v>
      </c>
      <c r="G922" s="20" t="s">
        <v>952</v>
      </c>
      <c r="H922" s="22" t="str">
        <f>IF(COUNTIFS(G:G,G922)=1,"","■")</f>
        <v/>
      </c>
      <c r="J922" s="121"/>
      <c r="K922" s="122"/>
      <c r="L922" s="23" t="str">
        <f t="shared" si="131"/>
        <v/>
      </c>
    </row>
    <row r="923" spans="1:12" ht="50.1" customHeight="1" thickTop="1" thickBot="1">
      <c r="A923" s="1" t="s">
        <v>128</v>
      </c>
      <c r="B923" s="108"/>
      <c r="C923" s="109"/>
      <c r="F923" s="16" t="str">
        <f>IF(B923="","★",B923)</f>
        <v>★</v>
      </c>
      <c r="G923" s="20" t="s">
        <v>953</v>
      </c>
      <c r="H923" s="22" t="str">
        <f>IF(COUNTIFS(G:G,G923)=1,"","■")</f>
        <v/>
      </c>
      <c r="J923" s="121"/>
      <c r="K923" s="122"/>
      <c r="L923" s="23" t="str">
        <f t="shared" si="131"/>
        <v/>
      </c>
    </row>
    <row r="924" spans="1:12" ht="20.100000000000001" customHeight="1" thickTop="1" thickBot="1">
      <c r="A924" s="114" t="s">
        <v>1893</v>
      </c>
      <c r="B924" s="114"/>
      <c r="C924" s="114"/>
      <c r="J924" s="121"/>
      <c r="K924" s="122"/>
      <c r="L924" s="23" t="str">
        <f t="shared" si="131"/>
        <v/>
      </c>
    </row>
    <row r="925" spans="1:12" ht="20.100000000000001" customHeight="1" thickTop="1" thickBot="1">
      <c r="A925" t="s">
        <v>62</v>
      </c>
      <c r="B925" s="102"/>
      <c r="C925" s="103"/>
      <c r="F925" s="16" t="str">
        <f t="shared" ref="F925:F941" si="132">IF(B925="","★",B925)</f>
        <v>★</v>
      </c>
      <c r="G925" s="20" t="s">
        <v>954</v>
      </c>
      <c r="H925" s="22" t="str">
        <f t="shared" ref="H925:H956" si="133">IF(COUNTIFS(G:G,G925)=1,"","■")</f>
        <v/>
      </c>
      <c r="J925" s="121"/>
      <c r="K925" s="122"/>
      <c r="L925" s="23" t="str">
        <f t="shared" si="131"/>
        <v/>
      </c>
    </row>
    <row r="926" spans="1:12" ht="20.100000000000001" customHeight="1" thickTop="1" thickBot="1">
      <c r="A926" t="s">
        <v>63</v>
      </c>
      <c r="B926" s="102"/>
      <c r="C926" s="103"/>
      <c r="F926" s="16" t="str">
        <f t="shared" si="132"/>
        <v>★</v>
      </c>
      <c r="G926" s="20" t="s">
        <v>955</v>
      </c>
      <c r="H926" s="22" t="str">
        <f t="shared" si="133"/>
        <v/>
      </c>
      <c r="J926" s="121"/>
      <c r="K926" s="122"/>
      <c r="L926" s="23" t="str">
        <f t="shared" si="131"/>
        <v/>
      </c>
    </row>
    <row r="927" spans="1:12" ht="20.100000000000001" customHeight="1" thickTop="1" thickBot="1">
      <c r="A927" t="s">
        <v>64</v>
      </c>
      <c r="B927" s="102"/>
      <c r="C927" s="103"/>
      <c r="F927" s="16" t="str">
        <f t="shared" si="132"/>
        <v>★</v>
      </c>
      <c r="G927" s="20" t="s">
        <v>956</v>
      </c>
      <c r="H927" s="22" t="str">
        <f t="shared" si="133"/>
        <v/>
      </c>
      <c r="J927" s="121"/>
      <c r="K927" s="122"/>
      <c r="L927" s="23" t="str">
        <f t="shared" si="131"/>
        <v/>
      </c>
    </row>
    <row r="928" spans="1:12" ht="20.100000000000001" customHeight="1" thickTop="1" thickBot="1">
      <c r="A928" t="s">
        <v>65</v>
      </c>
      <c r="B928" s="102"/>
      <c r="C928" s="103"/>
      <c r="F928" s="16" t="str">
        <f t="shared" si="132"/>
        <v>★</v>
      </c>
      <c r="G928" s="20" t="s">
        <v>957</v>
      </c>
      <c r="H928" s="22" t="str">
        <f t="shared" si="133"/>
        <v/>
      </c>
      <c r="J928" s="121"/>
      <c r="K928" s="122"/>
      <c r="L928" s="23" t="str">
        <f t="shared" si="131"/>
        <v/>
      </c>
    </row>
    <row r="929" spans="1:12" ht="20.100000000000001" customHeight="1" thickTop="1" thickBot="1">
      <c r="A929" t="s">
        <v>66</v>
      </c>
      <c r="B929" s="102"/>
      <c r="C929" s="103"/>
      <c r="F929" s="16" t="str">
        <f t="shared" si="132"/>
        <v>★</v>
      </c>
      <c r="G929" s="20" t="s">
        <v>1453</v>
      </c>
      <c r="H929" s="22" t="str">
        <f t="shared" si="133"/>
        <v/>
      </c>
      <c r="J929" s="121"/>
      <c r="K929" s="122"/>
      <c r="L929" s="23" t="str">
        <f t="shared" si="131"/>
        <v/>
      </c>
    </row>
    <row r="930" spans="1:12" ht="20.100000000000001" customHeight="1" thickTop="1" thickBot="1">
      <c r="A930" t="s">
        <v>67</v>
      </c>
      <c r="B930" s="102"/>
      <c r="C930" s="103"/>
      <c r="F930" s="16" t="str">
        <f t="shared" si="132"/>
        <v>★</v>
      </c>
      <c r="G930" s="20" t="s">
        <v>958</v>
      </c>
      <c r="H930" s="22" t="str">
        <f t="shared" si="133"/>
        <v/>
      </c>
      <c r="J930" s="121"/>
      <c r="K930" s="122"/>
      <c r="L930" s="23" t="str">
        <f t="shared" si="131"/>
        <v/>
      </c>
    </row>
    <row r="931" spans="1:12" ht="39.950000000000003" customHeight="1" thickTop="1" thickBot="1">
      <c r="A931" s="9" t="s">
        <v>1557</v>
      </c>
      <c r="B931" s="108"/>
      <c r="C931" s="109"/>
      <c r="F931" s="16" t="str">
        <f t="shared" si="132"/>
        <v>★</v>
      </c>
      <c r="G931" s="20" t="s">
        <v>959</v>
      </c>
      <c r="H931" s="22" t="str">
        <f t="shared" si="133"/>
        <v/>
      </c>
      <c r="J931" s="121"/>
      <c r="K931" s="122"/>
      <c r="L931" s="23" t="str">
        <f t="shared" si="131"/>
        <v/>
      </c>
    </row>
    <row r="932" spans="1:12" ht="39.950000000000003" customHeight="1" thickTop="1" thickBot="1">
      <c r="A932" s="9" t="s">
        <v>1558</v>
      </c>
      <c r="B932" s="108"/>
      <c r="C932" s="109"/>
      <c r="F932" s="16" t="str">
        <f t="shared" si="132"/>
        <v>★</v>
      </c>
      <c r="G932" s="20" t="s">
        <v>960</v>
      </c>
      <c r="H932" s="22" t="str">
        <f t="shared" si="133"/>
        <v/>
      </c>
      <c r="J932" s="121"/>
      <c r="K932" s="122"/>
      <c r="L932" s="23" t="str">
        <f t="shared" si="131"/>
        <v/>
      </c>
    </row>
    <row r="933" spans="1:12" ht="24.95" customHeight="1" thickTop="1" thickBot="1">
      <c r="A933" s="1" t="s">
        <v>1560</v>
      </c>
      <c r="B933" s="102"/>
      <c r="C933" s="103"/>
      <c r="F933" s="16" t="str">
        <f t="shared" si="132"/>
        <v>★</v>
      </c>
      <c r="G933" s="20" t="s">
        <v>961</v>
      </c>
      <c r="H933" s="22" t="str">
        <f t="shared" si="133"/>
        <v/>
      </c>
      <c r="J933" s="121"/>
      <c r="K933" s="122"/>
      <c r="L933" s="23" t="str">
        <f t="shared" si="131"/>
        <v/>
      </c>
    </row>
    <row r="934" spans="1:12" ht="24.95" customHeight="1" thickTop="1" thickBot="1">
      <c r="A934" s="1" t="s">
        <v>1561</v>
      </c>
      <c r="B934" s="102"/>
      <c r="C934" s="103"/>
      <c r="F934" s="16" t="str">
        <f t="shared" si="132"/>
        <v>★</v>
      </c>
      <c r="G934" s="20" t="s">
        <v>962</v>
      </c>
      <c r="H934" s="22" t="str">
        <f t="shared" si="133"/>
        <v/>
      </c>
      <c r="J934" s="121"/>
      <c r="K934" s="122"/>
      <c r="L934" s="23" t="str">
        <f t="shared" si="131"/>
        <v/>
      </c>
    </row>
    <row r="935" spans="1:12" ht="24.95" customHeight="1" thickTop="1" thickBot="1">
      <c r="A935" s="1" t="s">
        <v>1562</v>
      </c>
      <c r="B935" s="102"/>
      <c r="C935" s="103"/>
      <c r="F935" s="16" t="str">
        <f t="shared" si="132"/>
        <v>★</v>
      </c>
      <c r="G935" s="20" t="s">
        <v>963</v>
      </c>
      <c r="H935" s="22" t="str">
        <f t="shared" si="133"/>
        <v/>
      </c>
      <c r="J935" s="121"/>
      <c r="K935" s="122"/>
      <c r="L935" s="23" t="str">
        <f t="shared" si="131"/>
        <v/>
      </c>
    </row>
    <row r="936" spans="1:12" ht="24.95" customHeight="1" thickTop="1" thickBot="1">
      <c r="A936" s="1" t="s">
        <v>1563</v>
      </c>
      <c r="B936" s="102"/>
      <c r="C936" s="103"/>
      <c r="F936" s="16" t="str">
        <f t="shared" si="132"/>
        <v>★</v>
      </c>
      <c r="G936" s="20" t="s">
        <v>964</v>
      </c>
      <c r="H936" s="22" t="str">
        <f t="shared" si="133"/>
        <v/>
      </c>
      <c r="J936" s="121"/>
      <c r="K936" s="122"/>
      <c r="L936" s="23" t="str">
        <f t="shared" si="131"/>
        <v/>
      </c>
    </row>
    <row r="937" spans="1:12" ht="20.100000000000001" customHeight="1" thickTop="1" thickBot="1">
      <c r="A937" t="s">
        <v>68</v>
      </c>
      <c r="B937" s="102"/>
      <c r="C937" s="103"/>
      <c r="F937" s="16" t="str">
        <f t="shared" si="132"/>
        <v>★</v>
      </c>
      <c r="G937" s="20" t="s">
        <v>965</v>
      </c>
      <c r="H937" s="22" t="str">
        <f t="shared" si="133"/>
        <v/>
      </c>
      <c r="J937" s="121"/>
      <c r="K937" s="122"/>
      <c r="L937" s="23" t="str">
        <f t="shared" si="131"/>
        <v/>
      </c>
    </row>
    <row r="938" spans="1:12" ht="20.100000000000001" customHeight="1" thickTop="1" thickBot="1">
      <c r="A938" t="s">
        <v>69</v>
      </c>
      <c r="B938" s="102"/>
      <c r="C938" s="103"/>
      <c r="F938" s="16" t="str">
        <f t="shared" si="132"/>
        <v>★</v>
      </c>
      <c r="G938" s="20" t="s">
        <v>966</v>
      </c>
      <c r="H938" s="22" t="str">
        <f t="shared" si="133"/>
        <v/>
      </c>
      <c r="J938" s="121"/>
      <c r="K938" s="122"/>
      <c r="L938" s="23" t="str">
        <f t="shared" si="131"/>
        <v/>
      </c>
    </row>
    <row r="939" spans="1:12" ht="24.95" customHeight="1" thickTop="1" thickBot="1">
      <c r="A939" s="1" t="s">
        <v>1559</v>
      </c>
      <c r="B939" s="104"/>
      <c r="C939" s="105"/>
      <c r="F939" s="16" t="str">
        <f t="shared" si="132"/>
        <v>★</v>
      </c>
      <c r="G939" s="20" t="s">
        <v>967</v>
      </c>
      <c r="H939" s="22" t="str">
        <f t="shared" si="133"/>
        <v/>
      </c>
      <c r="J939" s="121"/>
      <c r="K939" s="122"/>
      <c r="L939" s="23" t="str">
        <f t="shared" si="131"/>
        <v/>
      </c>
    </row>
    <row r="940" spans="1:12" ht="24.95" customHeight="1" thickTop="1" thickBot="1">
      <c r="A940" s="1" t="s">
        <v>1694</v>
      </c>
      <c r="B940" s="112"/>
      <c r="C940" s="113"/>
      <c r="F940" s="16" t="str">
        <f t="shared" si="132"/>
        <v>★</v>
      </c>
      <c r="G940" s="20" t="s">
        <v>968</v>
      </c>
      <c r="H940" s="22" t="str">
        <f t="shared" si="133"/>
        <v/>
      </c>
      <c r="J940" s="121"/>
      <c r="K940" s="122"/>
      <c r="L940" s="23" t="str">
        <f t="shared" si="131"/>
        <v/>
      </c>
    </row>
    <row r="941" spans="1:12" ht="24.95" customHeight="1" thickTop="1">
      <c r="A941" s="1" t="s">
        <v>1693</v>
      </c>
      <c r="B941" s="110"/>
      <c r="C941" s="111"/>
      <c r="F941" s="16" t="str">
        <f t="shared" si="132"/>
        <v>★</v>
      </c>
      <c r="G941" s="20" t="s">
        <v>1473</v>
      </c>
      <c r="H941" s="22" t="str">
        <f t="shared" si="133"/>
        <v/>
      </c>
      <c r="J941" s="121"/>
      <c r="K941" s="122"/>
      <c r="L941" s="23" t="str">
        <f t="shared" si="131"/>
        <v/>
      </c>
    </row>
    <row r="942" spans="1:12" ht="20.100000000000001" customHeight="1">
      <c r="A942" s="60" t="s">
        <v>1632</v>
      </c>
      <c r="B942" s="7"/>
      <c r="C942" s="12" t="s">
        <v>1629</v>
      </c>
      <c r="E942" s="17" t="b">
        <v>0</v>
      </c>
      <c r="F942" s="19" t="str">
        <f>IF(E942=TRUE,1,"★")</f>
        <v>★</v>
      </c>
      <c r="G942" s="20" t="s">
        <v>1669</v>
      </c>
      <c r="H942" s="22" t="str">
        <f t="shared" si="133"/>
        <v/>
      </c>
      <c r="J942" s="121"/>
      <c r="K942" s="122"/>
      <c r="L942" s="23" t="str">
        <f t="shared" si="131"/>
        <v/>
      </c>
    </row>
    <row r="943" spans="1:12" ht="20.100000000000001" customHeight="1">
      <c r="B943" s="7"/>
      <c r="C943" s="12" t="s">
        <v>1630</v>
      </c>
      <c r="E943" s="17" t="b">
        <v>0</v>
      </c>
      <c r="F943" s="19" t="str">
        <f>IF(E943=TRUE,1,"★")</f>
        <v>★</v>
      </c>
      <c r="G943" s="20" t="s">
        <v>1670</v>
      </c>
      <c r="H943" s="22" t="str">
        <f t="shared" si="133"/>
        <v/>
      </c>
      <c r="J943" s="121"/>
      <c r="K943" s="122"/>
      <c r="L943" s="23" t="str">
        <f t="shared" si="131"/>
        <v/>
      </c>
    </row>
    <row r="944" spans="1:12" ht="20.100000000000001" customHeight="1" thickBot="1">
      <c r="B944" s="5"/>
      <c r="C944" s="11" t="s">
        <v>1631</v>
      </c>
      <c r="E944" s="17" t="b">
        <v>0</v>
      </c>
      <c r="F944" s="19" t="str">
        <f>IF(E944=TRUE,1,"★")</f>
        <v>★</v>
      </c>
      <c r="G944" s="20" t="s">
        <v>1671</v>
      </c>
      <c r="H944" s="22" t="str">
        <f t="shared" si="133"/>
        <v/>
      </c>
      <c r="J944" s="121"/>
      <c r="K944" s="122"/>
      <c r="L944" s="23" t="str">
        <f t="shared" si="131"/>
        <v/>
      </c>
    </row>
    <row r="945" spans="1:12" ht="20.100000000000001" customHeight="1" thickTop="1">
      <c r="A945" t="s">
        <v>70</v>
      </c>
      <c r="B945" s="3"/>
      <c r="C945" s="10" t="s">
        <v>71</v>
      </c>
      <c r="E945" s="17" t="b">
        <v>0</v>
      </c>
      <c r="F945" s="19" t="str">
        <f t="shared" ref="F945:F958" si="134">IF(E945=TRUE,1,"★")</f>
        <v>★</v>
      </c>
      <c r="G945" s="20" t="s">
        <v>1513</v>
      </c>
      <c r="H945" s="22" t="str">
        <f t="shared" si="133"/>
        <v/>
      </c>
      <c r="J945" s="121"/>
      <c r="K945" s="122"/>
      <c r="L945" s="23" t="str">
        <f t="shared" si="131"/>
        <v/>
      </c>
    </row>
    <row r="946" spans="1:12" ht="20.100000000000001" customHeight="1" thickBot="1">
      <c r="B946" s="5"/>
      <c r="C946" s="11" t="s">
        <v>72</v>
      </c>
      <c r="E946" s="17" t="b">
        <v>0</v>
      </c>
      <c r="F946" s="19" t="str">
        <f t="shared" si="134"/>
        <v>★</v>
      </c>
      <c r="G946" s="20" t="s">
        <v>1493</v>
      </c>
      <c r="H946" s="22" t="str">
        <f t="shared" si="133"/>
        <v/>
      </c>
      <c r="J946" s="121"/>
      <c r="K946" s="122"/>
      <c r="L946" s="23" t="str">
        <f t="shared" si="131"/>
        <v/>
      </c>
    </row>
    <row r="947" spans="1:12" ht="20.100000000000001" customHeight="1" thickTop="1">
      <c r="A947" t="s">
        <v>73</v>
      </c>
      <c r="B947" s="3"/>
      <c r="C947" s="10" t="s">
        <v>74</v>
      </c>
      <c r="E947" s="17" t="b">
        <v>0</v>
      </c>
      <c r="F947" s="19" t="str">
        <f t="shared" si="134"/>
        <v>★</v>
      </c>
      <c r="G947" s="20" t="s">
        <v>969</v>
      </c>
      <c r="H947" s="22" t="str">
        <f t="shared" si="133"/>
        <v/>
      </c>
      <c r="J947" s="121"/>
      <c r="K947" s="122"/>
      <c r="L947" s="23" t="str">
        <f t="shared" si="131"/>
        <v/>
      </c>
    </row>
    <row r="948" spans="1:12" ht="20.100000000000001" customHeight="1">
      <c r="B948" s="7"/>
      <c r="C948" s="12" t="s">
        <v>75</v>
      </c>
      <c r="E948" s="17" t="b">
        <v>0</v>
      </c>
      <c r="F948" s="19" t="str">
        <f t="shared" si="134"/>
        <v>★</v>
      </c>
      <c r="G948" s="20" t="s">
        <v>970</v>
      </c>
      <c r="H948" s="22" t="str">
        <f t="shared" si="133"/>
        <v/>
      </c>
      <c r="J948" s="121"/>
      <c r="K948" s="122"/>
      <c r="L948" s="23" t="str">
        <f t="shared" si="131"/>
        <v/>
      </c>
    </row>
    <row r="949" spans="1:12" ht="20.100000000000001" customHeight="1" thickBot="1">
      <c r="B949" s="5"/>
      <c r="C949" s="11" t="s">
        <v>76</v>
      </c>
      <c r="E949" s="17" t="b">
        <v>0</v>
      </c>
      <c r="F949" s="19" t="str">
        <f t="shared" si="134"/>
        <v>★</v>
      </c>
      <c r="G949" s="20" t="s">
        <v>971</v>
      </c>
      <c r="H949" s="22" t="str">
        <f t="shared" si="133"/>
        <v/>
      </c>
      <c r="J949" s="121"/>
      <c r="K949" s="122"/>
      <c r="L949" s="23" t="str">
        <f t="shared" si="131"/>
        <v/>
      </c>
    </row>
    <row r="950" spans="1:12" ht="20.100000000000001" customHeight="1" thickTop="1">
      <c r="A950" t="s">
        <v>81</v>
      </c>
      <c r="B950" s="3"/>
      <c r="C950" s="4" t="s">
        <v>82</v>
      </c>
      <c r="E950" s="17" t="b">
        <v>0</v>
      </c>
      <c r="F950" s="19" t="str">
        <f t="shared" si="134"/>
        <v>★</v>
      </c>
      <c r="G950" s="20" t="s">
        <v>972</v>
      </c>
      <c r="H950" s="22" t="str">
        <f t="shared" si="133"/>
        <v/>
      </c>
      <c r="J950" s="121"/>
      <c r="K950" s="122"/>
      <c r="L950" s="23" t="str">
        <f t="shared" si="131"/>
        <v/>
      </c>
    </row>
    <row r="951" spans="1:12" ht="20.100000000000001" customHeight="1">
      <c r="B951" s="7"/>
      <c r="C951" s="8" t="s">
        <v>83</v>
      </c>
      <c r="E951" s="17" t="b">
        <v>0</v>
      </c>
      <c r="F951" s="19" t="str">
        <f t="shared" si="134"/>
        <v>★</v>
      </c>
      <c r="G951" s="20" t="s">
        <v>973</v>
      </c>
      <c r="H951" s="22" t="str">
        <f t="shared" si="133"/>
        <v/>
      </c>
      <c r="J951" s="121"/>
      <c r="K951" s="122"/>
      <c r="L951" s="23" t="str">
        <f t="shared" si="131"/>
        <v/>
      </c>
    </row>
    <row r="952" spans="1:12" ht="20.100000000000001" customHeight="1">
      <c r="B952" s="7"/>
      <c r="C952" s="8" t="s">
        <v>84</v>
      </c>
      <c r="E952" s="17" t="b">
        <v>0</v>
      </c>
      <c r="F952" s="19" t="str">
        <f t="shared" si="134"/>
        <v>★</v>
      </c>
      <c r="G952" s="20" t="s">
        <v>974</v>
      </c>
      <c r="H952" s="22" t="str">
        <f t="shared" si="133"/>
        <v/>
      </c>
      <c r="J952" s="121"/>
      <c r="K952" s="122"/>
      <c r="L952" s="23" t="str">
        <f t="shared" si="131"/>
        <v/>
      </c>
    </row>
    <row r="953" spans="1:12" ht="20.100000000000001" customHeight="1">
      <c r="B953" s="7"/>
      <c r="C953" s="8" t="s">
        <v>85</v>
      </c>
      <c r="E953" s="17" t="b">
        <v>0</v>
      </c>
      <c r="F953" s="19" t="str">
        <f t="shared" si="134"/>
        <v>★</v>
      </c>
      <c r="G953" s="20" t="s">
        <v>975</v>
      </c>
      <c r="H953" s="22" t="str">
        <f t="shared" si="133"/>
        <v/>
      </c>
      <c r="J953" s="121"/>
      <c r="K953" s="122"/>
      <c r="L953" s="23" t="str">
        <f t="shared" si="131"/>
        <v/>
      </c>
    </row>
    <row r="954" spans="1:12" ht="20.100000000000001" customHeight="1">
      <c r="B954" s="7"/>
      <c r="C954" s="8" t="s">
        <v>86</v>
      </c>
      <c r="E954" s="17" t="b">
        <v>0</v>
      </c>
      <c r="F954" s="19" t="str">
        <f t="shared" si="134"/>
        <v>★</v>
      </c>
      <c r="G954" s="20" t="s">
        <v>976</v>
      </c>
      <c r="H954" s="22" t="str">
        <f t="shared" si="133"/>
        <v/>
      </c>
      <c r="J954" s="121"/>
      <c r="K954" s="122"/>
      <c r="L954" s="23" t="str">
        <f t="shared" si="131"/>
        <v/>
      </c>
    </row>
    <row r="955" spans="1:12" ht="20.100000000000001" customHeight="1">
      <c r="B955" s="7"/>
      <c r="C955" s="8" t="s">
        <v>87</v>
      </c>
      <c r="E955" s="17" t="b">
        <v>0</v>
      </c>
      <c r="F955" s="19" t="str">
        <f t="shared" si="134"/>
        <v>★</v>
      </c>
      <c r="G955" s="20" t="s">
        <v>977</v>
      </c>
      <c r="H955" s="22" t="str">
        <f t="shared" si="133"/>
        <v/>
      </c>
      <c r="J955" s="121"/>
      <c r="K955" s="122"/>
      <c r="L955" s="23" t="str">
        <f t="shared" si="131"/>
        <v/>
      </c>
    </row>
    <row r="956" spans="1:12" ht="20.100000000000001" customHeight="1">
      <c r="B956" s="7"/>
      <c r="C956" s="8" t="s">
        <v>88</v>
      </c>
      <c r="E956" s="17" t="b">
        <v>0</v>
      </c>
      <c r="F956" s="19" t="str">
        <f t="shared" si="134"/>
        <v>★</v>
      </c>
      <c r="G956" s="20" t="s">
        <v>978</v>
      </c>
      <c r="H956" s="22" t="str">
        <f t="shared" si="133"/>
        <v/>
      </c>
      <c r="J956" s="121"/>
      <c r="K956" s="122"/>
      <c r="L956" s="23" t="str">
        <f t="shared" si="131"/>
        <v/>
      </c>
    </row>
    <row r="957" spans="1:12" ht="20.100000000000001" customHeight="1">
      <c r="B957" s="7"/>
      <c r="C957" s="8" t="s">
        <v>89</v>
      </c>
      <c r="E957" s="17" t="b">
        <v>0</v>
      </c>
      <c r="F957" s="19" t="str">
        <f t="shared" si="134"/>
        <v>★</v>
      </c>
      <c r="G957" s="20" t="s">
        <v>979</v>
      </c>
      <c r="H957" s="22" t="str">
        <f t="shared" ref="H957:H988" si="135">IF(COUNTIFS(G:G,G957)=1,"","■")</f>
        <v/>
      </c>
      <c r="J957" s="121"/>
      <c r="K957" s="122"/>
      <c r="L957" s="23" t="str">
        <f t="shared" si="131"/>
        <v/>
      </c>
    </row>
    <row r="958" spans="1:12" ht="20.100000000000001" customHeight="1">
      <c r="B958" s="7"/>
      <c r="C958" s="8" t="s">
        <v>53</v>
      </c>
      <c r="E958" s="17" t="b">
        <v>0</v>
      </c>
      <c r="F958" s="19" t="str">
        <f t="shared" si="134"/>
        <v>★</v>
      </c>
      <c r="G958" s="20" t="s">
        <v>980</v>
      </c>
      <c r="H958" s="22" t="str">
        <f t="shared" si="135"/>
        <v/>
      </c>
      <c r="J958" s="121"/>
      <c r="K958" s="122"/>
      <c r="L958" s="23" t="str">
        <f t="shared" si="131"/>
        <v/>
      </c>
    </row>
    <row r="959" spans="1:12" ht="39.950000000000003" customHeight="1" thickBot="1">
      <c r="B959" s="106"/>
      <c r="C959" s="107"/>
      <c r="F959" s="16" t="str">
        <f>IF(B959="","★",B959)</f>
        <v>★</v>
      </c>
      <c r="G959" s="20" t="s">
        <v>981</v>
      </c>
      <c r="H959" s="22" t="str">
        <f t="shared" si="135"/>
        <v/>
      </c>
      <c r="J959" s="121"/>
      <c r="K959" s="122"/>
      <c r="L959" s="23" t="str">
        <f t="shared" si="131"/>
        <v/>
      </c>
    </row>
    <row r="960" spans="1:12" ht="20.100000000000001" customHeight="1" thickTop="1">
      <c r="A960" t="s">
        <v>90</v>
      </c>
      <c r="B960" s="3"/>
      <c r="C960" s="4" t="s">
        <v>91</v>
      </c>
      <c r="E960" s="17" t="b">
        <v>0</v>
      </c>
      <c r="F960" s="19" t="str">
        <f>IF(E960=TRUE,1,"★")</f>
        <v>★</v>
      </c>
      <c r="G960" s="20" t="s">
        <v>982</v>
      </c>
      <c r="H960" s="22" t="str">
        <f t="shared" si="135"/>
        <v/>
      </c>
      <c r="J960" s="121"/>
      <c r="K960" s="122"/>
      <c r="L960" s="23" t="str">
        <f t="shared" si="131"/>
        <v/>
      </c>
    </row>
    <row r="961" spans="1:12" ht="20.100000000000001" customHeight="1" thickBot="1">
      <c r="B961" s="7"/>
      <c r="C961" s="8" t="s">
        <v>92</v>
      </c>
      <c r="E961" s="17" t="b">
        <v>0</v>
      </c>
      <c r="F961" s="19" t="str">
        <f>IF(E961=TRUE,1,"★")</f>
        <v>★</v>
      </c>
      <c r="G961" s="20" t="s">
        <v>983</v>
      </c>
      <c r="H961" s="22" t="str">
        <f t="shared" si="135"/>
        <v/>
      </c>
      <c r="J961" s="121"/>
      <c r="K961" s="122"/>
      <c r="L961" s="23" t="str">
        <f t="shared" si="131"/>
        <v/>
      </c>
    </row>
    <row r="962" spans="1:12" ht="20.100000000000001" customHeight="1" thickTop="1" thickBot="1">
      <c r="A962" t="s">
        <v>93</v>
      </c>
      <c r="B962" s="102"/>
      <c r="C962" s="103"/>
      <c r="F962" s="16" t="str">
        <f>IF(B962="","★",B962)</f>
        <v>★</v>
      </c>
      <c r="G962" s="20" t="s">
        <v>984</v>
      </c>
      <c r="H962" s="22" t="str">
        <f t="shared" si="135"/>
        <v/>
      </c>
      <c r="J962" s="121"/>
      <c r="K962" s="122"/>
      <c r="L962" s="23" t="str">
        <f t="shared" si="131"/>
        <v/>
      </c>
    </row>
    <row r="963" spans="1:12" ht="50.1" customHeight="1" thickTop="1" thickBot="1">
      <c r="A963" s="1" t="s">
        <v>94</v>
      </c>
      <c r="B963" s="108"/>
      <c r="C963" s="109"/>
      <c r="F963" s="16" t="str">
        <f>IF(B963="","★",B963)</f>
        <v>★</v>
      </c>
      <c r="G963" s="20" t="s">
        <v>985</v>
      </c>
      <c r="H963" s="22" t="str">
        <f t="shared" si="135"/>
        <v/>
      </c>
      <c r="J963" s="121"/>
      <c r="K963" s="122"/>
      <c r="L963" s="23" t="str">
        <f t="shared" si="131"/>
        <v/>
      </c>
    </row>
    <row r="964" spans="1:12" ht="60" customHeight="1" thickTop="1" thickBot="1">
      <c r="A964" s="1" t="s">
        <v>95</v>
      </c>
      <c r="B964" s="108"/>
      <c r="C964" s="109"/>
      <c r="F964" s="16" t="str">
        <f>IF(B964="","★",B964)</f>
        <v>★</v>
      </c>
      <c r="G964" s="20" t="s">
        <v>986</v>
      </c>
      <c r="H964" s="22" t="str">
        <f t="shared" si="135"/>
        <v/>
      </c>
      <c r="J964" s="121"/>
      <c r="K964" s="122"/>
      <c r="L964" s="23" t="str">
        <f t="shared" ref="L964:L1027" si="136">IFERROR(IF(F964=J964,"",IF(AND(F964="★",J964=""),"",IF(VALUE(F964)=VALUE(J964),"","●"))),"●")</f>
        <v/>
      </c>
    </row>
    <row r="965" spans="1:12" ht="20.100000000000001" customHeight="1" thickTop="1">
      <c r="A965" t="s">
        <v>96</v>
      </c>
      <c r="B965" s="3"/>
      <c r="C965" s="4" t="s">
        <v>99</v>
      </c>
      <c r="E965" s="17" t="b">
        <v>0</v>
      </c>
      <c r="F965" s="19" t="str">
        <f t="shared" ref="F965:F991" si="137">IF(E965=TRUE,1,"★")</f>
        <v>★</v>
      </c>
      <c r="G965" s="20" t="s">
        <v>987</v>
      </c>
      <c r="H965" s="22" t="str">
        <f t="shared" si="135"/>
        <v/>
      </c>
      <c r="J965" s="121"/>
      <c r="K965" s="122"/>
      <c r="L965" s="23" t="str">
        <f t="shared" si="136"/>
        <v/>
      </c>
    </row>
    <row r="966" spans="1:12" ht="20.100000000000001" customHeight="1">
      <c r="A966" t="s">
        <v>97</v>
      </c>
      <c r="B966" s="7"/>
      <c r="C966" s="8" t="s">
        <v>100</v>
      </c>
      <c r="E966" s="17" t="b">
        <v>0</v>
      </c>
      <c r="F966" s="19" t="str">
        <f t="shared" si="137"/>
        <v>★</v>
      </c>
      <c r="G966" s="20" t="s">
        <v>988</v>
      </c>
      <c r="H966" s="22" t="str">
        <f t="shared" si="135"/>
        <v/>
      </c>
      <c r="J966" s="121"/>
      <c r="K966" s="122"/>
      <c r="L966" s="23" t="str">
        <f t="shared" si="136"/>
        <v/>
      </c>
    </row>
    <row r="967" spans="1:12" ht="20.100000000000001" customHeight="1">
      <c r="A967" s="14" t="s">
        <v>98</v>
      </c>
      <c r="B967" s="7"/>
      <c r="C967" s="8" t="s">
        <v>101</v>
      </c>
      <c r="E967" s="17" t="b">
        <v>0</v>
      </c>
      <c r="F967" s="19" t="str">
        <f t="shared" si="137"/>
        <v>★</v>
      </c>
      <c r="G967" s="20" t="s">
        <v>989</v>
      </c>
      <c r="H967" s="22" t="str">
        <f t="shared" si="135"/>
        <v/>
      </c>
      <c r="J967" s="121"/>
      <c r="K967" s="122"/>
      <c r="L967" s="23" t="str">
        <f t="shared" si="136"/>
        <v/>
      </c>
    </row>
    <row r="968" spans="1:12" ht="20.100000000000001" customHeight="1">
      <c r="A968" s="15" t="s">
        <v>105</v>
      </c>
      <c r="B968" s="7"/>
      <c r="C968" s="8" t="s">
        <v>102</v>
      </c>
      <c r="E968" s="17" t="b">
        <v>0</v>
      </c>
      <c r="F968" s="19" t="str">
        <f t="shared" si="137"/>
        <v>★</v>
      </c>
      <c r="G968" s="20" t="s">
        <v>990</v>
      </c>
      <c r="H968" s="22" t="str">
        <f t="shared" si="135"/>
        <v/>
      </c>
      <c r="J968" s="121"/>
      <c r="K968" s="122"/>
      <c r="L968" s="23" t="str">
        <f t="shared" si="136"/>
        <v/>
      </c>
    </row>
    <row r="969" spans="1:12" ht="20.100000000000001" customHeight="1">
      <c r="B969" s="7"/>
      <c r="C969" s="8" t="s">
        <v>103</v>
      </c>
      <c r="E969" s="17" t="b">
        <v>0</v>
      </c>
      <c r="F969" s="19" t="str">
        <f t="shared" si="137"/>
        <v>★</v>
      </c>
      <c r="G969" s="20" t="s">
        <v>991</v>
      </c>
      <c r="H969" s="22" t="str">
        <f t="shared" si="135"/>
        <v/>
      </c>
      <c r="J969" s="121"/>
      <c r="K969" s="122"/>
      <c r="L969" s="23" t="str">
        <f t="shared" si="136"/>
        <v/>
      </c>
    </row>
    <row r="970" spans="1:12" ht="20.100000000000001" customHeight="1">
      <c r="B970" s="7"/>
      <c r="C970" s="8" t="s">
        <v>104</v>
      </c>
      <c r="E970" s="17" t="b">
        <v>0</v>
      </c>
      <c r="F970" s="19" t="str">
        <f t="shared" si="137"/>
        <v>★</v>
      </c>
      <c r="G970" s="20" t="s">
        <v>992</v>
      </c>
      <c r="H970" s="22" t="str">
        <f t="shared" si="135"/>
        <v/>
      </c>
      <c r="J970" s="121"/>
      <c r="K970" s="122"/>
      <c r="L970" s="23" t="str">
        <f t="shared" si="136"/>
        <v/>
      </c>
    </row>
    <row r="971" spans="1:12" ht="20.100000000000001" customHeight="1" thickBot="1">
      <c r="B971" s="5"/>
      <c r="C971" s="6" t="s">
        <v>107</v>
      </c>
      <c r="E971" s="17" t="b">
        <v>0</v>
      </c>
      <c r="F971" s="19" t="str">
        <f t="shared" si="137"/>
        <v>★</v>
      </c>
      <c r="G971" s="20" t="s">
        <v>993</v>
      </c>
      <c r="H971" s="22" t="str">
        <f t="shared" si="135"/>
        <v/>
      </c>
      <c r="J971" s="121"/>
      <c r="K971" s="122"/>
      <c r="L971" s="23" t="str">
        <f t="shared" si="136"/>
        <v/>
      </c>
    </row>
    <row r="972" spans="1:12" ht="20.100000000000001" customHeight="1" thickTop="1">
      <c r="A972" s="15" t="s">
        <v>106</v>
      </c>
      <c r="B972" s="3"/>
      <c r="C972" s="4" t="s">
        <v>108</v>
      </c>
      <c r="E972" s="17" t="b">
        <v>0</v>
      </c>
      <c r="F972" s="19" t="str">
        <f t="shared" si="137"/>
        <v>★</v>
      </c>
      <c r="G972" s="20" t="s">
        <v>994</v>
      </c>
      <c r="H972" s="22" t="str">
        <f t="shared" si="135"/>
        <v/>
      </c>
      <c r="J972" s="121"/>
      <c r="K972" s="122"/>
      <c r="L972" s="23" t="str">
        <f t="shared" si="136"/>
        <v/>
      </c>
    </row>
    <row r="973" spans="1:12" ht="20.100000000000001" customHeight="1">
      <c r="B973" s="7"/>
      <c r="C973" s="8" t="s">
        <v>109</v>
      </c>
      <c r="E973" s="17" t="b">
        <v>0</v>
      </c>
      <c r="F973" s="19" t="str">
        <f t="shared" si="137"/>
        <v>★</v>
      </c>
      <c r="G973" s="20" t="s">
        <v>995</v>
      </c>
      <c r="H973" s="22" t="str">
        <f t="shared" si="135"/>
        <v/>
      </c>
      <c r="J973" s="121"/>
      <c r="K973" s="122"/>
      <c r="L973" s="23" t="str">
        <f t="shared" si="136"/>
        <v/>
      </c>
    </row>
    <row r="974" spans="1:12" ht="20.100000000000001" customHeight="1">
      <c r="B974" s="7"/>
      <c r="C974" s="8" t="s">
        <v>110</v>
      </c>
      <c r="E974" s="17" t="b">
        <v>0</v>
      </c>
      <c r="F974" s="19" t="str">
        <f t="shared" si="137"/>
        <v>★</v>
      </c>
      <c r="G974" s="20" t="s">
        <v>996</v>
      </c>
      <c r="H974" s="22" t="str">
        <f t="shared" si="135"/>
        <v/>
      </c>
      <c r="J974" s="121"/>
      <c r="K974" s="122"/>
      <c r="L974" s="23" t="str">
        <f t="shared" si="136"/>
        <v/>
      </c>
    </row>
    <row r="975" spans="1:12" ht="20.100000000000001" customHeight="1">
      <c r="B975" s="7"/>
      <c r="C975" s="8" t="s">
        <v>111</v>
      </c>
      <c r="E975" s="17" t="b">
        <v>0</v>
      </c>
      <c r="F975" s="19" t="str">
        <f t="shared" si="137"/>
        <v>★</v>
      </c>
      <c r="G975" s="20" t="s">
        <v>997</v>
      </c>
      <c r="H975" s="22" t="str">
        <f t="shared" si="135"/>
        <v/>
      </c>
      <c r="J975" s="121"/>
      <c r="K975" s="122"/>
      <c r="L975" s="23" t="str">
        <f t="shared" si="136"/>
        <v/>
      </c>
    </row>
    <row r="976" spans="1:12" ht="20.100000000000001" customHeight="1">
      <c r="B976" s="7"/>
      <c r="C976" s="8" t="s">
        <v>112</v>
      </c>
      <c r="E976" s="17" t="b">
        <v>0</v>
      </c>
      <c r="F976" s="19" t="str">
        <f t="shared" si="137"/>
        <v>★</v>
      </c>
      <c r="G976" s="20" t="s">
        <v>998</v>
      </c>
      <c r="H976" s="22" t="str">
        <f t="shared" si="135"/>
        <v/>
      </c>
      <c r="J976" s="121"/>
      <c r="K976" s="122"/>
      <c r="L976" s="23" t="str">
        <f t="shared" si="136"/>
        <v/>
      </c>
    </row>
    <row r="977" spans="1:12" ht="20.100000000000001" customHeight="1">
      <c r="B977" s="7"/>
      <c r="C977" s="8" t="s">
        <v>113</v>
      </c>
      <c r="E977" s="17" t="b">
        <v>0</v>
      </c>
      <c r="F977" s="19" t="str">
        <f t="shared" si="137"/>
        <v>★</v>
      </c>
      <c r="G977" s="20" t="s">
        <v>999</v>
      </c>
      <c r="H977" s="22" t="str">
        <f t="shared" si="135"/>
        <v/>
      </c>
      <c r="J977" s="121"/>
      <c r="K977" s="122"/>
      <c r="L977" s="23" t="str">
        <f t="shared" si="136"/>
        <v/>
      </c>
    </row>
    <row r="978" spans="1:12" ht="20.100000000000001" customHeight="1">
      <c r="B978" s="7"/>
      <c r="C978" s="8" t="s">
        <v>114</v>
      </c>
      <c r="E978" s="17" t="b">
        <v>0</v>
      </c>
      <c r="F978" s="19" t="str">
        <f t="shared" si="137"/>
        <v>★</v>
      </c>
      <c r="G978" s="20" t="s">
        <v>1000</v>
      </c>
      <c r="H978" s="22" t="str">
        <f t="shared" si="135"/>
        <v/>
      </c>
      <c r="J978" s="121"/>
      <c r="K978" s="122"/>
      <c r="L978" s="23" t="str">
        <f t="shared" si="136"/>
        <v/>
      </c>
    </row>
    <row r="979" spans="1:12" ht="20.100000000000001" customHeight="1">
      <c r="B979" s="7"/>
      <c r="C979" s="8" t="s">
        <v>115</v>
      </c>
      <c r="E979" s="17" t="b">
        <v>0</v>
      </c>
      <c r="F979" s="19" t="str">
        <f t="shared" si="137"/>
        <v>★</v>
      </c>
      <c r="G979" s="20" t="s">
        <v>1001</v>
      </c>
      <c r="H979" s="22" t="str">
        <f t="shared" si="135"/>
        <v/>
      </c>
      <c r="J979" s="121"/>
      <c r="K979" s="122"/>
      <c r="L979" s="23" t="str">
        <f t="shared" si="136"/>
        <v/>
      </c>
    </row>
    <row r="980" spans="1:12" ht="20.100000000000001" customHeight="1">
      <c r="B980" s="7"/>
      <c r="C980" s="8" t="s">
        <v>116</v>
      </c>
      <c r="E980" s="17" t="b">
        <v>0</v>
      </c>
      <c r="F980" s="19" t="str">
        <f t="shared" si="137"/>
        <v>★</v>
      </c>
      <c r="G980" s="20" t="s">
        <v>1002</v>
      </c>
      <c r="H980" s="22" t="str">
        <f t="shared" si="135"/>
        <v/>
      </c>
      <c r="J980" s="121"/>
      <c r="K980" s="122"/>
      <c r="L980" s="23" t="str">
        <f t="shared" si="136"/>
        <v/>
      </c>
    </row>
    <row r="981" spans="1:12" ht="20.100000000000001" customHeight="1">
      <c r="B981" s="7"/>
      <c r="C981" s="8" t="s">
        <v>117</v>
      </c>
      <c r="E981" s="17" t="b">
        <v>0</v>
      </c>
      <c r="F981" s="19" t="str">
        <f t="shared" si="137"/>
        <v>★</v>
      </c>
      <c r="G981" s="20" t="s">
        <v>1003</v>
      </c>
      <c r="H981" s="22" t="str">
        <f t="shared" si="135"/>
        <v/>
      </c>
      <c r="J981" s="121"/>
      <c r="K981" s="122"/>
      <c r="L981" s="23" t="str">
        <f t="shared" si="136"/>
        <v/>
      </c>
    </row>
    <row r="982" spans="1:12" ht="20.100000000000001" customHeight="1">
      <c r="B982" s="7"/>
      <c r="C982" s="8" t="s">
        <v>118</v>
      </c>
      <c r="E982" s="17" t="b">
        <v>0</v>
      </c>
      <c r="F982" s="19" t="str">
        <f t="shared" si="137"/>
        <v>★</v>
      </c>
      <c r="G982" s="20" t="s">
        <v>1004</v>
      </c>
      <c r="H982" s="22" t="str">
        <f t="shared" si="135"/>
        <v/>
      </c>
      <c r="J982" s="121"/>
      <c r="K982" s="122"/>
      <c r="L982" s="23" t="str">
        <f t="shared" si="136"/>
        <v/>
      </c>
    </row>
    <row r="983" spans="1:12" ht="20.100000000000001" customHeight="1">
      <c r="B983" s="7"/>
      <c r="C983" s="8" t="s">
        <v>119</v>
      </c>
      <c r="E983" s="17" t="b">
        <v>0</v>
      </c>
      <c r="F983" s="19" t="str">
        <f t="shared" si="137"/>
        <v>★</v>
      </c>
      <c r="G983" s="20" t="s">
        <v>1005</v>
      </c>
      <c r="H983" s="22" t="str">
        <f t="shared" si="135"/>
        <v/>
      </c>
      <c r="J983" s="121"/>
      <c r="K983" s="122"/>
      <c r="L983" s="23" t="str">
        <f t="shared" si="136"/>
        <v/>
      </c>
    </row>
    <row r="984" spans="1:12" ht="20.100000000000001" customHeight="1">
      <c r="B984" s="7"/>
      <c r="C984" s="8" t="s">
        <v>120</v>
      </c>
      <c r="E984" s="17" t="b">
        <v>0</v>
      </c>
      <c r="F984" s="19" t="str">
        <f t="shared" si="137"/>
        <v>★</v>
      </c>
      <c r="G984" s="20" t="s">
        <v>1006</v>
      </c>
      <c r="H984" s="22" t="str">
        <f t="shared" si="135"/>
        <v/>
      </c>
      <c r="J984" s="121"/>
      <c r="K984" s="122"/>
      <c r="L984" s="23" t="str">
        <f t="shared" si="136"/>
        <v/>
      </c>
    </row>
    <row r="985" spans="1:12" ht="20.100000000000001" customHeight="1">
      <c r="B985" s="7"/>
      <c r="C985" s="8" t="s">
        <v>121</v>
      </c>
      <c r="E985" s="17" t="b">
        <v>0</v>
      </c>
      <c r="F985" s="19" t="str">
        <f t="shared" si="137"/>
        <v>★</v>
      </c>
      <c r="G985" s="20" t="s">
        <v>1007</v>
      </c>
      <c r="H985" s="22" t="str">
        <f t="shared" si="135"/>
        <v/>
      </c>
      <c r="J985" s="121"/>
      <c r="K985" s="122"/>
      <c r="L985" s="23" t="str">
        <f t="shared" si="136"/>
        <v/>
      </c>
    </row>
    <row r="986" spans="1:12" ht="20.100000000000001" customHeight="1">
      <c r="B986" s="7"/>
      <c r="C986" s="8" t="s">
        <v>122</v>
      </c>
      <c r="E986" s="17" t="b">
        <v>0</v>
      </c>
      <c r="F986" s="19" t="str">
        <f t="shared" si="137"/>
        <v>★</v>
      </c>
      <c r="G986" s="20" t="s">
        <v>1008</v>
      </c>
      <c r="H986" s="22" t="str">
        <f t="shared" si="135"/>
        <v/>
      </c>
      <c r="J986" s="121"/>
      <c r="K986" s="122"/>
      <c r="L986" s="23" t="str">
        <f t="shared" si="136"/>
        <v/>
      </c>
    </row>
    <row r="987" spans="1:12" ht="20.100000000000001" customHeight="1">
      <c r="B987" s="7"/>
      <c r="C987" s="8" t="s">
        <v>123</v>
      </c>
      <c r="E987" s="17" t="b">
        <v>0</v>
      </c>
      <c r="F987" s="19" t="str">
        <f t="shared" si="137"/>
        <v>★</v>
      </c>
      <c r="G987" s="20" t="s">
        <v>1009</v>
      </c>
      <c r="H987" s="22" t="str">
        <f t="shared" si="135"/>
        <v/>
      </c>
      <c r="J987" s="121"/>
      <c r="K987" s="122"/>
      <c r="L987" s="23" t="str">
        <f t="shared" si="136"/>
        <v/>
      </c>
    </row>
    <row r="988" spans="1:12" ht="20.100000000000001" customHeight="1">
      <c r="B988" s="7"/>
      <c r="C988" s="8" t="s">
        <v>124</v>
      </c>
      <c r="E988" s="17" t="b">
        <v>0</v>
      </c>
      <c r="F988" s="19" t="str">
        <f t="shared" si="137"/>
        <v>★</v>
      </c>
      <c r="G988" s="20" t="s">
        <v>1010</v>
      </c>
      <c r="H988" s="22" t="str">
        <f t="shared" si="135"/>
        <v/>
      </c>
      <c r="J988" s="121"/>
      <c r="K988" s="122"/>
      <c r="L988" s="23" t="str">
        <f t="shared" si="136"/>
        <v/>
      </c>
    </row>
    <row r="989" spans="1:12" ht="20.100000000000001" customHeight="1">
      <c r="B989" s="7"/>
      <c r="C989" s="8" t="s">
        <v>125</v>
      </c>
      <c r="E989" s="17" t="b">
        <v>0</v>
      </c>
      <c r="F989" s="19" t="str">
        <f t="shared" si="137"/>
        <v>★</v>
      </c>
      <c r="G989" s="20" t="s">
        <v>1011</v>
      </c>
      <c r="H989" s="22" t="str">
        <f>IF(COUNTIFS(G:G,G989)=1,"","■")</f>
        <v/>
      </c>
      <c r="J989" s="121"/>
      <c r="K989" s="122"/>
      <c r="L989" s="23" t="str">
        <f t="shared" si="136"/>
        <v/>
      </c>
    </row>
    <row r="990" spans="1:12" ht="20.100000000000001" customHeight="1">
      <c r="B990" s="7"/>
      <c r="C990" s="8" t="s">
        <v>126</v>
      </c>
      <c r="E990" s="17" t="b">
        <v>0</v>
      </c>
      <c r="F990" s="19" t="str">
        <f t="shared" si="137"/>
        <v>★</v>
      </c>
      <c r="G990" s="20" t="s">
        <v>1012</v>
      </c>
      <c r="H990" s="22" t="str">
        <f>IF(COUNTIFS(G:G,G990)=1,"","■")</f>
        <v/>
      </c>
      <c r="J990" s="121"/>
      <c r="K990" s="122"/>
      <c r="L990" s="23" t="str">
        <f t="shared" si="136"/>
        <v/>
      </c>
    </row>
    <row r="991" spans="1:12" ht="20.100000000000001" customHeight="1" thickBot="1">
      <c r="B991" s="5"/>
      <c r="C991" s="6" t="s">
        <v>127</v>
      </c>
      <c r="E991" s="17" t="b">
        <v>0</v>
      </c>
      <c r="F991" s="19" t="str">
        <f t="shared" si="137"/>
        <v>★</v>
      </c>
      <c r="G991" s="20" t="s">
        <v>1013</v>
      </c>
      <c r="H991" s="22" t="str">
        <f>IF(COUNTIFS(G:G,G991)=1,"","■")</f>
        <v/>
      </c>
      <c r="J991" s="121"/>
      <c r="K991" s="122"/>
      <c r="L991" s="23" t="str">
        <f t="shared" si="136"/>
        <v/>
      </c>
    </row>
    <row r="992" spans="1:12" ht="50.1" customHeight="1" thickTop="1" thickBot="1">
      <c r="A992" s="1" t="s">
        <v>128</v>
      </c>
      <c r="B992" s="108"/>
      <c r="C992" s="109"/>
      <c r="F992" s="16" t="str">
        <f>IF(B992="","★",B992)</f>
        <v>★</v>
      </c>
      <c r="G992" s="20" t="s">
        <v>1014</v>
      </c>
      <c r="H992" s="22" t="str">
        <f>IF(COUNTIFS(G:G,G992)=1,"","■")</f>
        <v/>
      </c>
      <c r="J992" s="121"/>
      <c r="K992" s="122"/>
      <c r="L992" s="23" t="str">
        <f t="shared" si="136"/>
        <v/>
      </c>
    </row>
    <row r="993" spans="1:12" ht="20.100000000000001" customHeight="1" thickTop="1" thickBot="1">
      <c r="A993" s="114" t="s">
        <v>1894</v>
      </c>
      <c r="B993" s="114"/>
      <c r="C993" s="114"/>
      <c r="J993" s="121"/>
      <c r="K993" s="122"/>
      <c r="L993" s="23" t="str">
        <f t="shared" si="136"/>
        <v/>
      </c>
    </row>
    <row r="994" spans="1:12" ht="20.100000000000001" customHeight="1" thickTop="1" thickBot="1">
      <c r="A994" t="s">
        <v>62</v>
      </c>
      <c r="B994" s="102"/>
      <c r="C994" s="103"/>
      <c r="F994" s="16" t="str">
        <f t="shared" ref="F994:F1010" si="138">IF(B994="","★",B994)</f>
        <v>★</v>
      </c>
      <c r="G994" s="20" t="s">
        <v>1015</v>
      </c>
      <c r="H994" s="22" t="str">
        <f t="shared" ref="H994:H1025" si="139">IF(COUNTIFS(G:G,G994)=1,"","■")</f>
        <v/>
      </c>
      <c r="J994" s="121"/>
      <c r="K994" s="122"/>
      <c r="L994" s="23" t="str">
        <f t="shared" si="136"/>
        <v/>
      </c>
    </row>
    <row r="995" spans="1:12" ht="20.100000000000001" customHeight="1" thickTop="1" thickBot="1">
      <c r="A995" t="s">
        <v>63</v>
      </c>
      <c r="B995" s="102"/>
      <c r="C995" s="103"/>
      <c r="F995" s="16" t="str">
        <f t="shared" si="138"/>
        <v>★</v>
      </c>
      <c r="G995" s="20" t="s">
        <v>1016</v>
      </c>
      <c r="H995" s="22" t="str">
        <f t="shared" si="139"/>
        <v/>
      </c>
      <c r="J995" s="121"/>
      <c r="K995" s="122"/>
      <c r="L995" s="23" t="str">
        <f t="shared" si="136"/>
        <v/>
      </c>
    </row>
    <row r="996" spans="1:12" ht="20.100000000000001" customHeight="1" thickTop="1" thickBot="1">
      <c r="A996" t="s">
        <v>64</v>
      </c>
      <c r="B996" s="102"/>
      <c r="C996" s="103"/>
      <c r="F996" s="16" t="str">
        <f t="shared" si="138"/>
        <v>★</v>
      </c>
      <c r="G996" s="20" t="s">
        <v>1017</v>
      </c>
      <c r="H996" s="22" t="str">
        <f t="shared" si="139"/>
        <v/>
      </c>
      <c r="J996" s="121"/>
      <c r="K996" s="122"/>
      <c r="L996" s="23" t="str">
        <f t="shared" si="136"/>
        <v/>
      </c>
    </row>
    <row r="997" spans="1:12" ht="20.100000000000001" customHeight="1" thickTop="1" thickBot="1">
      <c r="A997" t="s">
        <v>65</v>
      </c>
      <c r="B997" s="102"/>
      <c r="C997" s="103"/>
      <c r="F997" s="16" t="str">
        <f t="shared" si="138"/>
        <v>★</v>
      </c>
      <c r="G997" s="20" t="s">
        <v>1018</v>
      </c>
      <c r="H997" s="22" t="str">
        <f t="shared" si="139"/>
        <v/>
      </c>
      <c r="J997" s="121"/>
      <c r="K997" s="122"/>
      <c r="L997" s="23" t="str">
        <f t="shared" si="136"/>
        <v/>
      </c>
    </row>
    <row r="998" spans="1:12" ht="20.100000000000001" customHeight="1" thickTop="1" thickBot="1">
      <c r="A998" t="s">
        <v>66</v>
      </c>
      <c r="B998" s="102"/>
      <c r="C998" s="103"/>
      <c r="F998" s="16" t="str">
        <f t="shared" si="138"/>
        <v>★</v>
      </c>
      <c r="G998" s="20" t="s">
        <v>1454</v>
      </c>
      <c r="H998" s="22" t="str">
        <f t="shared" si="139"/>
        <v/>
      </c>
      <c r="J998" s="121"/>
      <c r="K998" s="122"/>
      <c r="L998" s="23" t="str">
        <f t="shared" si="136"/>
        <v/>
      </c>
    </row>
    <row r="999" spans="1:12" ht="20.100000000000001" customHeight="1" thickTop="1" thickBot="1">
      <c r="A999" t="s">
        <v>67</v>
      </c>
      <c r="B999" s="102"/>
      <c r="C999" s="103"/>
      <c r="F999" s="16" t="str">
        <f t="shared" si="138"/>
        <v>★</v>
      </c>
      <c r="G999" s="20" t="s">
        <v>1019</v>
      </c>
      <c r="H999" s="22" t="str">
        <f t="shared" si="139"/>
        <v/>
      </c>
      <c r="J999" s="121"/>
      <c r="K999" s="122"/>
      <c r="L999" s="23" t="str">
        <f t="shared" si="136"/>
        <v/>
      </c>
    </row>
    <row r="1000" spans="1:12" ht="39.950000000000003" customHeight="1" thickTop="1" thickBot="1">
      <c r="A1000" s="9" t="s">
        <v>1557</v>
      </c>
      <c r="B1000" s="108"/>
      <c r="C1000" s="109"/>
      <c r="F1000" s="16" t="str">
        <f t="shared" si="138"/>
        <v>★</v>
      </c>
      <c r="G1000" s="20" t="s">
        <v>1020</v>
      </c>
      <c r="H1000" s="22" t="str">
        <f t="shared" si="139"/>
        <v/>
      </c>
      <c r="J1000" s="121"/>
      <c r="K1000" s="122"/>
      <c r="L1000" s="23" t="str">
        <f t="shared" si="136"/>
        <v/>
      </c>
    </row>
    <row r="1001" spans="1:12" ht="39.950000000000003" customHeight="1" thickTop="1" thickBot="1">
      <c r="A1001" s="9" t="s">
        <v>1558</v>
      </c>
      <c r="B1001" s="108"/>
      <c r="C1001" s="109"/>
      <c r="F1001" s="16" t="str">
        <f t="shared" si="138"/>
        <v>★</v>
      </c>
      <c r="G1001" s="20" t="s">
        <v>1021</v>
      </c>
      <c r="H1001" s="22" t="str">
        <f t="shared" si="139"/>
        <v/>
      </c>
      <c r="J1001" s="121"/>
      <c r="K1001" s="122"/>
      <c r="L1001" s="23" t="str">
        <f t="shared" si="136"/>
        <v/>
      </c>
    </row>
    <row r="1002" spans="1:12" ht="24.95" customHeight="1" thickTop="1" thickBot="1">
      <c r="A1002" s="1" t="s">
        <v>1560</v>
      </c>
      <c r="B1002" s="102"/>
      <c r="C1002" s="103"/>
      <c r="F1002" s="16" t="str">
        <f t="shared" si="138"/>
        <v>★</v>
      </c>
      <c r="G1002" s="20" t="s">
        <v>1022</v>
      </c>
      <c r="H1002" s="22" t="str">
        <f t="shared" si="139"/>
        <v/>
      </c>
      <c r="J1002" s="121"/>
      <c r="K1002" s="122"/>
      <c r="L1002" s="23" t="str">
        <f t="shared" si="136"/>
        <v/>
      </c>
    </row>
    <row r="1003" spans="1:12" ht="24.95" customHeight="1" thickTop="1" thickBot="1">
      <c r="A1003" s="1" t="s">
        <v>1561</v>
      </c>
      <c r="B1003" s="102"/>
      <c r="C1003" s="103"/>
      <c r="F1003" s="16" t="str">
        <f t="shared" si="138"/>
        <v>★</v>
      </c>
      <c r="G1003" s="20" t="s">
        <v>1023</v>
      </c>
      <c r="H1003" s="22" t="str">
        <f t="shared" si="139"/>
        <v/>
      </c>
      <c r="J1003" s="121"/>
      <c r="K1003" s="122"/>
      <c r="L1003" s="23" t="str">
        <f t="shared" si="136"/>
        <v/>
      </c>
    </row>
    <row r="1004" spans="1:12" ht="24.95" customHeight="1" thickTop="1" thickBot="1">
      <c r="A1004" s="1" t="s">
        <v>1562</v>
      </c>
      <c r="B1004" s="102"/>
      <c r="C1004" s="103"/>
      <c r="F1004" s="16" t="str">
        <f t="shared" si="138"/>
        <v>★</v>
      </c>
      <c r="G1004" s="20" t="s">
        <v>1024</v>
      </c>
      <c r="H1004" s="22" t="str">
        <f t="shared" si="139"/>
        <v/>
      </c>
      <c r="J1004" s="121"/>
      <c r="K1004" s="122"/>
      <c r="L1004" s="23" t="str">
        <f t="shared" si="136"/>
        <v/>
      </c>
    </row>
    <row r="1005" spans="1:12" ht="24.95" customHeight="1" thickTop="1" thickBot="1">
      <c r="A1005" s="1" t="s">
        <v>1563</v>
      </c>
      <c r="B1005" s="102"/>
      <c r="C1005" s="103"/>
      <c r="F1005" s="16" t="str">
        <f t="shared" si="138"/>
        <v>★</v>
      </c>
      <c r="G1005" s="20" t="s">
        <v>1025</v>
      </c>
      <c r="H1005" s="22" t="str">
        <f t="shared" si="139"/>
        <v/>
      </c>
      <c r="J1005" s="121"/>
      <c r="K1005" s="122"/>
      <c r="L1005" s="23" t="str">
        <f t="shared" si="136"/>
        <v/>
      </c>
    </row>
    <row r="1006" spans="1:12" ht="20.100000000000001" customHeight="1" thickTop="1" thickBot="1">
      <c r="A1006" t="s">
        <v>68</v>
      </c>
      <c r="B1006" s="102"/>
      <c r="C1006" s="103"/>
      <c r="F1006" s="16" t="str">
        <f t="shared" si="138"/>
        <v>★</v>
      </c>
      <c r="G1006" s="20" t="s">
        <v>1026</v>
      </c>
      <c r="H1006" s="22" t="str">
        <f t="shared" si="139"/>
        <v/>
      </c>
      <c r="J1006" s="121"/>
      <c r="K1006" s="122"/>
      <c r="L1006" s="23" t="str">
        <f t="shared" si="136"/>
        <v/>
      </c>
    </row>
    <row r="1007" spans="1:12" ht="20.100000000000001" customHeight="1" thickTop="1" thickBot="1">
      <c r="A1007" t="s">
        <v>69</v>
      </c>
      <c r="B1007" s="102"/>
      <c r="C1007" s="103"/>
      <c r="F1007" s="16" t="str">
        <f t="shared" si="138"/>
        <v>★</v>
      </c>
      <c r="G1007" s="20" t="s">
        <v>1027</v>
      </c>
      <c r="H1007" s="22" t="str">
        <f t="shared" si="139"/>
        <v/>
      </c>
      <c r="J1007" s="121"/>
      <c r="K1007" s="122"/>
      <c r="L1007" s="23" t="str">
        <f t="shared" si="136"/>
        <v/>
      </c>
    </row>
    <row r="1008" spans="1:12" ht="24.95" customHeight="1" thickTop="1" thickBot="1">
      <c r="A1008" s="1" t="s">
        <v>1559</v>
      </c>
      <c r="B1008" s="104"/>
      <c r="C1008" s="105"/>
      <c r="F1008" s="16" t="str">
        <f t="shared" si="138"/>
        <v>★</v>
      </c>
      <c r="G1008" s="20" t="s">
        <v>1028</v>
      </c>
      <c r="H1008" s="22" t="str">
        <f t="shared" si="139"/>
        <v/>
      </c>
      <c r="J1008" s="121"/>
      <c r="K1008" s="122"/>
      <c r="L1008" s="23" t="str">
        <f t="shared" si="136"/>
        <v/>
      </c>
    </row>
    <row r="1009" spans="1:12" ht="24.95" customHeight="1" thickTop="1" thickBot="1">
      <c r="A1009" s="1" t="s">
        <v>1694</v>
      </c>
      <c r="B1009" s="112"/>
      <c r="C1009" s="113"/>
      <c r="F1009" s="16" t="str">
        <f t="shared" si="138"/>
        <v>★</v>
      </c>
      <c r="G1009" s="20" t="s">
        <v>1029</v>
      </c>
      <c r="H1009" s="22" t="str">
        <f t="shared" si="139"/>
        <v/>
      </c>
      <c r="J1009" s="121"/>
      <c r="K1009" s="122"/>
      <c r="L1009" s="23" t="str">
        <f t="shared" si="136"/>
        <v/>
      </c>
    </row>
    <row r="1010" spans="1:12" ht="24.95" customHeight="1" thickTop="1">
      <c r="A1010" s="1" t="s">
        <v>1693</v>
      </c>
      <c r="B1010" s="110"/>
      <c r="C1010" s="111"/>
      <c r="F1010" s="16" t="str">
        <f t="shared" si="138"/>
        <v>★</v>
      </c>
      <c r="G1010" s="20" t="s">
        <v>1474</v>
      </c>
      <c r="H1010" s="22" t="str">
        <f t="shared" si="139"/>
        <v/>
      </c>
      <c r="J1010" s="121"/>
      <c r="K1010" s="122"/>
      <c r="L1010" s="23" t="str">
        <f t="shared" si="136"/>
        <v/>
      </c>
    </row>
    <row r="1011" spans="1:12" ht="20.100000000000001" customHeight="1">
      <c r="A1011" s="60" t="s">
        <v>1632</v>
      </c>
      <c r="B1011" s="7"/>
      <c r="C1011" s="12" t="s">
        <v>1629</v>
      </c>
      <c r="E1011" s="17" t="b">
        <v>0</v>
      </c>
      <c r="F1011" s="19" t="str">
        <f>IF(E1011=TRUE,1,"★")</f>
        <v>★</v>
      </c>
      <c r="G1011" s="20" t="s">
        <v>1672</v>
      </c>
      <c r="H1011" s="22" t="str">
        <f t="shared" si="139"/>
        <v/>
      </c>
      <c r="J1011" s="121"/>
      <c r="K1011" s="122"/>
      <c r="L1011" s="23" t="str">
        <f t="shared" si="136"/>
        <v/>
      </c>
    </row>
    <row r="1012" spans="1:12" ht="20.100000000000001" customHeight="1">
      <c r="B1012" s="7"/>
      <c r="C1012" s="12" t="s">
        <v>1630</v>
      </c>
      <c r="E1012" s="17" t="b">
        <v>0</v>
      </c>
      <c r="F1012" s="19" t="str">
        <f>IF(E1012=TRUE,1,"★")</f>
        <v>★</v>
      </c>
      <c r="G1012" s="20" t="s">
        <v>1673</v>
      </c>
      <c r="H1012" s="22" t="str">
        <f t="shared" si="139"/>
        <v/>
      </c>
      <c r="J1012" s="121"/>
      <c r="K1012" s="122"/>
      <c r="L1012" s="23" t="str">
        <f t="shared" si="136"/>
        <v/>
      </c>
    </row>
    <row r="1013" spans="1:12" ht="20.100000000000001" customHeight="1" thickBot="1">
      <c r="B1013" s="5"/>
      <c r="C1013" s="11" t="s">
        <v>1631</v>
      </c>
      <c r="E1013" s="17" t="b">
        <v>0</v>
      </c>
      <c r="F1013" s="19" t="str">
        <f>IF(E1013=TRUE,1,"★")</f>
        <v>★</v>
      </c>
      <c r="G1013" s="20" t="s">
        <v>1674</v>
      </c>
      <c r="H1013" s="22" t="str">
        <f t="shared" si="139"/>
        <v/>
      </c>
      <c r="J1013" s="121"/>
      <c r="K1013" s="122"/>
      <c r="L1013" s="23" t="str">
        <f t="shared" si="136"/>
        <v/>
      </c>
    </row>
    <row r="1014" spans="1:12" ht="20.100000000000001" customHeight="1" thickTop="1">
      <c r="A1014" t="s">
        <v>70</v>
      </c>
      <c r="B1014" s="3"/>
      <c r="C1014" s="10" t="s">
        <v>71</v>
      </c>
      <c r="E1014" s="17" t="b">
        <v>0</v>
      </c>
      <c r="F1014" s="19" t="str">
        <f t="shared" ref="F1014:F1027" si="140">IF(E1014=TRUE,1,"★")</f>
        <v>★</v>
      </c>
      <c r="G1014" s="20" t="s">
        <v>1514</v>
      </c>
      <c r="H1014" s="22" t="str">
        <f t="shared" si="139"/>
        <v/>
      </c>
      <c r="J1014" s="121"/>
      <c r="K1014" s="122"/>
      <c r="L1014" s="23" t="str">
        <f t="shared" si="136"/>
        <v/>
      </c>
    </row>
    <row r="1015" spans="1:12" ht="20.100000000000001" customHeight="1" thickBot="1">
      <c r="B1015" s="5"/>
      <c r="C1015" s="11" t="s">
        <v>72</v>
      </c>
      <c r="E1015" s="17" t="b">
        <v>0</v>
      </c>
      <c r="F1015" s="19" t="str">
        <f t="shared" si="140"/>
        <v>★</v>
      </c>
      <c r="G1015" s="20" t="s">
        <v>1494</v>
      </c>
      <c r="H1015" s="22" t="str">
        <f t="shared" si="139"/>
        <v/>
      </c>
      <c r="J1015" s="121"/>
      <c r="K1015" s="122"/>
      <c r="L1015" s="23" t="str">
        <f t="shared" si="136"/>
        <v/>
      </c>
    </row>
    <row r="1016" spans="1:12" ht="20.100000000000001" customHeight="1" thickTop="1">
      <c r="A1016" t="s">
        <v>73</v>
      </c>
      <c r="B1016" s="3"/>
      <c r="C1016" s="10" t="s">
        <v>74</v>
      </c>
      <c r="E1016" s="17" t="b">
        <v>0</v>
      </c>
      <c r="F1016" s="19" t="str">
        <f t="shared" si="140"/>
        <v>★</v>
      </c>
      <c r="G1016" s="20" t="s">
        <v>1030</v>
      </c>
      <c r="H1016" s="22" t="str">
        <f t="shared" si="139"/>
        <v/>
      </c>
      <c r="J1016" s="121"/>
      <c r="K1016" s="122"/>
      <c r="L1016" s="23" t="str">
        <f t="shared" si="136"/>
        <v/>
      </c>
    </row>
    <row r="1017" spans="1:12" ht="20.100000000000001" customHeight="1">
      <c r="B1017" s="7"/>
      <c r="C1017" s="12" t="s">
        <v>75</v>
      </c>
      <c r="E1017" s="17" t="b">
        <v>0</v>
      </c>
      <c r="F1017" s="19" t="str">
        <f t="shared" si="140"/>
        <v>★</v>
      </c>
      <c r="G1017" s="20" t="s">
        <v>1031</v>
      </c>
      <c r="H1017" s="22" t="str">
        <f t="shared" si="139"/>
        <v/>
      </c>
      <c r="J1017" s="121"/>
      <c r="K1017" s="122"/>
      <c r="L1017" s="23" t="str">
        <f t="shared" si="136"/>
        <v/>
      </c>
    </row>
    <row r="1018" spans="1:12" ht="20.100000000000001" customHeight="1" thickBot="1">
      <c r="B1018" s="5"/>
      <c r="C1018" s="11" t="s">
        <v>76</v>
      </c>
      <c r="E1018" s="17" t="b">
        <v>0</v>
      </c>
      <c r="F1018" s="19" t="str">
        <f t="shared" si="140"/>
        <v>★</v>
      </c>
      <c r="G1018" s="20" t="s">
        <v>1032</v>
      </c>
      <c r="H1018" s="22" t="str">
        <f t="shared" si="139"/>
        <v/>
      </c>
      <c r="J1018" s="121"/>
      <c r="K1018" s="122"/>
      <c r="L1018" s="23" t="str">
        <f t="shared" si="136"/>
        <v/>
      </c>
    </row>
    <row r="1019" spans="1:12" ht="20.100000000000001" customHeight="1" thickTop="1">
      <c r="A1019" t="s">
        <v>81</v>
      </c>
      <c r="B1019" s="3"/>
      <c r="C1019" s="4" t="s">
        <v>82</v>
      </c>
      <c r="E1019" s="17" t="b">
        <v>0</v>
      </c>
      <c r="F1019" s="19" t="str">
        <f t="shared" si="140"/>
        <v>★</v>
      </c>
      <c r="G1019" s="20" t="s">
        <v>1033</v>
      </c>
      <c r="H1019" s="22" t="str">
        <f t="shared" si="139"/>
        <v/>
      </c>
      <c r="J1019" s="121"/>
      <c r="K1019" s="122"/>
      <c r="L1019" s="23" t="str">
        <f t="shared" si="136"/>
        <v/>
      </c>
    </row>
    <row r="1020" spans="1:12" ht="20.100000000000001" customHeight="1">
      <c r="B1020" s="7"/>
      <c r="C1020" s="8" t="s">
        <v>83</v>
      </c>
      <c r="E1020" s="17" t="b">
        <v>0</v>
      </c>
      <c r="F1020" s="19" t="str">
        <f t="shared" si="140"/>
        <v>★</v>
      </c>
      <c r="G1020" s="20" t="s">
        <v>1034</v>
      </c>
      <c r="H1020" s="22" t="str">
        <f t="shared" si="139"/>
        <v/>
      </c>
      <c r="J1020" s="121"/>
      <c r="K1020" s="122"/>
      <c r="L1020" s="23" t="str">
        <f t="shared" si="136"/>
        <v/>
      </c>
    </row>
    <row r="1021" spans="1:12" ht="20.100000000000001" customHeight="1">
      <c r="B1021" s="7"/>
      <c r="C1021" s="8" t="s">
        <v>84</v>
      </c>
      <c r="E1021" s="17" t="b">
        <v>0</v>
      </c>
      <c r="F1021" s="19" t="str">
        <f t="shared" si="140"/>
        <v>★</v>
      </c>
      <c r="G1021" s="20" t="s">
        <v>1035</v>
      </c>
      <c r="H1021" s="22" t="str">
        <f t="shared" si="139"/>
        <v/>
      </c>
      <c r="J1021" s="121"/>
      <c r="K1021" s="122"/>
      <c r="L1021" s="23" t="str">
        <f t="shared" si="136"/>
        <v/>
      </c>
    </row>
    <row r="1022" spans="1:12" ht="20.100000000000001" customHeight="1">
      <c r="B1022" s="7"/>
      <c r="C1022" s="8" t="s">
        <v>85</v>
      </c>
      <c r="E1022" s="17" t="b">
        <v>0</v>
      </c>
      <c r="F1022" s="19" t="str">
        <f t="shared" si="140"/>
        <v>★</v>
      </c>
      <c r="G1022" s="20" t="s">
        <v>1036</v>
      </c>
      <c r="H1022" s="22" t="str">
        <f t="shared" si="139"/>
        <v/>
      </c>
      <c r="J1022" s="121"/>
      <c r="K1022" s="122"/>
      <c r="L1022" s="23" t="str">
        <f t="shared" si="136"/>
        <v/>
      </c>
    </row>
    <row r="1023" spans="1:12" ht="20.100000000000001" customHeight="1">
      <c r="B1023" s="7"/>
      <c r="C1023" s="8" t="s">
        <v>86</v>
      </c>
      <c r="E1023" s="17" t="b">
        <v>0</v>
      </c>
      <c r="F1023" s="19" t="str">
        <f t="shared" si="140"/>
        <v>★</v>
      </c>
      <c r="G1023" s="20" t="s">
        <v>1037</v>
      </c>
      <c r="H1023" s="22" t="str">
        <f t="shared" si="139"/>
        <v/>
      </c>
      <c r="J1023" s="121"/>
      <c r="K1023" s="122"/>
      <c r="L1023" s="23" t="str">
        <f t="shared" si="136"/>
        <v/>
      </c>
    </row>
    <row r="1024" spans="1:12" ht="20.100000000000001" customHeight="1">
      <c r="B1024" s="7"/>
      <c r="C1024" s="8" t="s">
        <v>87</v>
      </c>
      <c r="E1024" s="17" t="b">
        <v>0</v>
      </c>
      <c r="F1024" s="19" t="str">
        <f t="shared" si="140"/>
        <v>★</v>
      </c>
      <c r="G1024" s="20" t="s">
        <v>1038</v>
      </c>
      <c r="H1024" s="22" t="str">
        <f t="shared" si="139"/>
        <v/>
      </c>
      <c r="J1024" s="121"/>
      <c r="K1024" s="122"/>
      <c r="L1024" s="23" t="str">
        <f t="shared" si="136"/>
        <v/>
      </c>
    </row>
    <row r="1025" spans="1:12" ht="20.100000000000001" customHeight="1">
      <c r="B1025" s="7"/>
      <c r="C1025" s="8" t="s">
        <v>88</v>
      </c>
      <c r="E1025" s="17" t="b">
        <v>0</v>
      </c>
      <c r="F1025" s="19" t="str">
        <f t="shared" si="140"/>
        <v>★</v>
      </c>
      <c r="G1025" s="20" t="s">
        <v>1039</v>
      </c>
      <c r="H1025" s="22" t="str">
        <f t="shared" si="139"/>
        <v/>
      </c>
      <c r="J1025" s="121"/>
      <c r="K1025" s="122"/>
      <c r="L1025" s="23" t="str">
        <f t="shared" si="136"/>
        <v/>
      </c>
    </row>
    <row r="1026" spans="1:12" ht="20.100000000000001" customHeight="1">
      <c r="B1026" s="7"/>
      <c r="C1026" s="8" t="s">
        <v>89</v>
      </c>
      <c r="E1026" s="17" t="b">
        <v>0</v>
      </c>
      <c r="F1026" s="19" t="str">
        <f t="shared" si="140"/>
        <v>★</v>
      </c>
      <c r="G1026" s="20" t="s">
        <v>1040</v>
      </c>
      <c r="H1026" s="22" t="str">
        <f t="shared" ref="H1026:H1057" si="141">IF(COUNTIFS(G:G,G1026)=1,"","■")</f>
        <v/>
      </c>
      <c r="J1026" s="121"/>
      <c r="K1026" s="122"/>
      <c r="L1026" s="23" t="str">
        <f t="shared" si="136"/>
        <v/>
      </c>
    </row>
    <row r="1027" spans="1:12" ht="20.100000000000001" customHeight="1">
      <c r="B1027" s="7"/>
      <c r="C1027" s="8" t="s">
        <v>53</v>
      </c>
      <c r="E1027" s="17" t="b">
        <v>0</v>
      </c>
      <c r="F1027" s="19" t="str">
        <f t="shared" si="140"/>
        <v>★</v>
      </c>
      <c r="G1027" s="20" t="s">
        <v>1041</v>
      </c>
      <c r="H1027" s="22" t="str">
        <f t="shared" si="141"/>
        <v/>
      </c>
      <c r="J1027" s="121"/>
      <c r="K1027" s="122"/>
      <c r="L1027" s="23" t="str">
        <f t="shared" si="136"/>
        <v/>
      </c>
    </row>
    <row r="1028" spans="1:12" ht="39.950000000000003" customHeight="1" thickBot="1">
      <c r="B1028" s="106"/>
      <c r="C1028" s="107"/>
      <c r="F1028" s="16" t="str">
        <f>IF(B1028="","★",B1028)</f>
        <v>★</v>
      </c>
      <c r="G1028" s="20" t="s">
        <v>1042</v>
      </c>
      <c r="H1028" s="22" t="str">
        <f t="shared" si="141"/>
        <v/>
      </c>
      <c r="J1028" s="121"/>
      <c r="K1028" s="122"/>
      <c r="L1028" s="23" t="str">
        <f t="shared" ref="L1028:L1091" si="142">IFERROR(IF(F1028=J1028,"",IF(AND(F1028="★",J1028=""),"",IF(VALUE(F1028)=VALUE(J1028),"","●"))),"●")</f>
        <v/>
      </c>
    </row>
    <row r="1029" spans="1:12" ht="20.100000000000001" customHeight="1" thickTop="1">
      <c r="A1029" t="s">
        <v>90</v>
      </c>
      <c r="B1029" s="3"/>
      <c r="C1029" s="4" t="s">
        <v>91</v>
      </c>
      <c r="E1029" s="17" t="b">
        <v>0</v>
      </c>
      <c r="F1029" s="19" t="str">
        <f>IF(E1029=TRUE,1,"★")</f>
        <v>★</v>
      </c>
      <c r="G1029" s="20" t="s">
        <v>1043</v>
      </c>
      <c r="H1029" s="22" t="str">
        <f t="shared" si="141"/>
        <v/>
      </c>
      <c r="J1029" s="121"/>
      <c r="K1029" s="122"/>
      <c r="L1029" s="23" t="str">
        <f t="shared" si="142"/>
        <v/>
      </c>
    </row>
    <row r="1030" spans="1:12" ht="20.100000000000001" customHeight="1" thickBot="1">
      <c r="B1030" s="7"/>
      <c r="C1030" s="8" t="s">
        <v>92</v>
      </c>
      <c r="E1030" s="17" t="b">
        <v>0</v>
      </c>
      <c r="F1030" s="19" t="str">
        <f>IF(E1030=TRUE,1,"★")</f>
        <v>★</v>
      </c>
      <c r="G1030" s="20" t="s">
        <v>1044</v>
      </c>
      <c r="H1030" s="22" t="str">
        <f t="shared" si="141"/>
        <v/>
      </c>
      <c r="J1030" s="121"/>
      <c r="K1030" s="122"/>
      <c r="L1030" s="23" t="str">
        <f t="shared" si="142"/>
        <v/>
      </c>
    </row>
    <row r="1031" spans="1:12" ht="20.100000000000001" customHeight="1" thickTop="1" thickBot="1">
      <c r="A1031" t="s">
        <v>93</v>
      </c>
      <c r="B1031" s="102"/>
      <c r="C1031" s="103"/>
      <c r="F1031" s="16" t="str">
        <f>IF(B1031="","★",B1031)</f>
        <v>★</v>
      </c>
      <c r="G1031" s="20" t="s">
        <v>1045</v>
      </c>
      <c r="H1031" s="22" t="str">
        <f t="shared" si="141"/>
        <v/>
      </c>
      <c r="J1031" s="121"/>
      <c r="K1031" s="122"/>
      <c r="L1031" s="23" t="str">
        <f t="shared" si="142"/>
        <v/>
      </c>
    </row>
    <row r="1032" spans="1:12" ht="50.1" customHeight="1" thickTop="1" thickBot="1">
      <c r="A1032" s="1" t="s">
        <v>94</v>
      </c>
      <c r="B1032" s="108"/>
      <c r="C1032" s="109"/>
      <c r="F1032" s="16" t="str">
        <f>IF(B1032="","★",B1032)</f>
        <v>★</v>
      </c>
      <c r="G1032" s="20" t="s">
        <v>1046</v>
      </c>
      <c r="H1032" s="22" t="str">
        <f t="shared" si="141"/>
        <v/>
      </c>
      <c r="J1032" s="121"/>
      <c r="K1032" s="122"/>
      <c r="L1032" s="23" t="str">
        <f t="shared" si="142"/>
        <v/>
      </c>
    </row>
    <row r="1033" spans="1:12" ht="60" customHeight="1" thickTop="1" thickBot="1">
      <c r="A1033" s="1" t="s">
        <v>95</v>
      </c>
      <c r="B1033" s="108"/>
      <c r="C1033" s="109"/>
      <c r="F1033" s="16" t="str">
        <f>IF(B1033="","★",B1033)</f>
        <v>★</v>
      </c>
      <c r="G1033" s="20" t="s">
        <v>1047</v>
      </c>
      <c r="H1033" s="22" t="str">
        <f t="shared" si="141"/>
        <v/>
      </c>
      <c r="J1033" s="121"/>
      <c r="K1033" s="122"/>
      <c r="L1033" s="23" t="str">
        <f t="shared" si="142"/>
        <v/>
      </c>
    </row>
    <row r="1034" spans="1:12" ht="20.100000000000001" customHeight="1" thickTop="1">
      <c r="A1034" t="s">
        <v>96</v>
      </c>
      <c r="B1034" s="3"/>
      <c r="C1034" s="4" t="s">
        <v>99</v>
      </c>
      <c r="E1034" s="17" t="b">
        <v>0</v>
      </c>
      <c r="F1034" s="19" t="str">
        <f t="shared" ref="F1034:F1060" si="143">IF(E1034=TRUE,1,"★")</f>
        <v>★</v>
      </c>
      <c r="G1034" s="20" t="s">
        <v>1048</v>
      </c>
      <c r="H1034" s="22" t="str">
        <f t="shared" si="141"/>
        <v/>
      </c>
      <c r="J1034" s="121"/>
      <c r="K1034" s="122"/>
      <c r="L1034" s="23" t="str">
        <f t="shared" si="142"/>
        <v/>
      </c>
    </row>
    <row r="1035" spans="1:12" ht="20.100000000000001" customHeight="1">
      <c r="A1035" t="s">
        <v>97</v>
      </c>
      <c r="B1035" s="7"/>
      <c r="C1035" s="8" t="s">
        <v>100</v>
      </c>
      <c r="E1035" s="17" t="b">
        <v>0</v>
      </c>
      <c r="F1035" s="19" t="str">
        <f t="shared" si="143"/>
        <v>★</v>
      </c>
      <c r="G1035" s="20" t="s">
        <v>1049</v>
      </c>
      <c r="H1035" s="22" t="str">
        <f t="shared" si="141"/>
        <v/>
      </c>
      <c r="J1035" s="121"/>
      <c r="K1035" s="122"/>
      <c r="L1035" s="23" t="str">
        <f t="shared" si="142"/>
        <v/>
      </c>
    </row>
    <row r="1036" spans="1:12" ht="20.100000000000001" customHeight="1">
      <c r="A1036" s="14" t="s">
        <v>98</v>
      </c>
      <c r="B1036" s="7"/>
      <c r="C1036" s="8" t="s">
        <v>101</v>
      </c>
      <c r="E1036" s="17" t="b">
        <v>0</v>
      </c>
      <c r="F1036" s="19" t="str">
        <f t="shared" si="143"/>
        <v>★</v>
      </c>
      <c r="G1036" s="20" t="s">
        <v>1050</v>
      </c>
      <c r="H1036" s="22" t="str">
        <f t="shared" si="141"/>
        <v/>
      </c>
      <c r="J1036" s="121"/>
      <c r="K1036" s="122"/>
      <c r="L1036" s="23" t="str">
        <f t="shared" si="142"/>
        <v/>
      </c>
    </row>
    <row r="1037" spans="1:12" ht="20.100000000000001" customHeight="1">
      <c r="A1037" s="15" t="s">
        <v>105</v>
      </c>
      <c r="B1037" s="7"/>
      <c r="C1037" s="8" t="s">
        <v>102</v>
      </c>
      <c r="E1037" s="17" t="b">
        <v>0</v>
      </c>
      <c r="F1037" s="19" t="str">
        <f t="shared" si="143"/>
        <v>★</v>
      </c>
      <c r="G1037" s="20" t="s">
        <v>1051</v>
      </c>
      <c r="H1037" s="22" t="str">
        <f t="shared" si="141"/>
        <v/>
      </c>
      <c r="J1037" s="121"/>
      <c r="K1037" s="122"/>
      <c r="L1037" s="23" t="str">
        <f t="shared" si="142"/>
        <v/>
      </c>
    </row>
    <row r="1038" spans="1:12" ht="20.100000000000001" customHeight="1">
      <c r="B1038" s="7"/>
      <c r="C1038" s="8" t="s">
        <v>103</v>
      </c>
      <c r="E1038" s="17" t="b">
        <v>0</v>
      </c>
      <c r="F1038" s="19" t="str">
        <f t="shared" si="143"/>
        <v>★</v>
      </c>
      <c r="G1038" s="20" t="s">
        <v>1052</v>
      </c>
      <c r="H1038" s="22" t="str">
        <f t="shared" si="141"/>
        <v/>
      </c>
      <c r="J1038" s="121"/>
      <c r="K1038" s="122"/>
      <c r="L1038" s="23" t="str">
        <f t="shared" si="142"/>
        <v/>
      </c>
    </row>
    <row r="1039" spans="1:12" ht="20.100000000000001" customHeight="1">
      <c r="B1039" s="7"/>
      <c r="C1039" s="8" t="s">
        <v>104</v>
      </c>
      <c r="E1039" s="17" t="b">
        <v>0</v>
      </c>
      <c r="F1039" s="19" t="str">
        <f t="shared" si="143"/>
        <v>★</v>
      </c>
      <c r="G1039" s="20" t="s">
        <v>1053</v>
      </c>
      <c r="H1039" s="22" t="str">
        <f t="shared" si="141"/>
        <v/>
      </c>
      <c r="J1039" s="121"/>
      <c r="K1039" s="122"/>
      <c r="L1039" s="23" t="str">
        <f t="shared" si="142"/>
        <v/>
      </c>
    </row>
    <row r="1040" spans="1:12" ht="20.100000000000001" customHeight="1" thickBot="1">
      <c r="B1040" s="5"/>
      <c r="C1040" s="6" t="s">
        <v>107</v>
      </c>
      <c r="E1040" s="17" t="b">
        <v>0</v>
      </c>
      <c r="F1040" s="19" t="str">
        <f t="shared" si="143"/>
        <v>★</v>
      </c>
      <c r="G1040" s="20" t="s">
        <v>1054</v>
      </c>
      <c r="H1040" s="22" t="str">
        <f t="shared" si="141"/>
        <v/>
      </c>
      <c r="J1040" s="121"/>
      <c r="K1040" s="122"/>
      <c r="L1040" s="23" t="str">
        <f t="shared" si="142"/>
        <v/>
      </c>
    </row>
    <row r="1041" spans="1:12" ht="20.100000000000001" customHeight="1" thickTop="1">
      <c r="A1041" s="15" t="s">
        <v>106</v>
      </c>
      <c r="B1041" s="3"/>
      <c r="C1041" s="4" t="s">
        <v>108</v>
      </c>
      <c r="E1041" s="17" t="b">
        <v>0</v>
      </c>
      <c r="F1041" s="19" t="str">
        <f t="shared" si="143"/>
        <v>★</v>
      </c>
      <c r="G1041" s="20" t="s">
        <v>1055</v>
      </c>
      <c r="H1041" s="22" t="str">
        <f t="shared" si="141"/>
        <v/>
      </c>
      <c r="J1041" s="121"/>
      <c r="K1041" s="122"/>
      <c r="L1041" s="23" t="str">
        <f t="shared" si="142"/>
        <v/>
      </c>
    </row>
    <row r="1042" spans="1:12" ht="20.100000000000001" customHeight="1">
      <c r="B1042" s="7"/>
      <c r="C1042" s="8" t="s">
        <v>109</v>
      </c>
      <c r="E1042" s="17" t="b">
        <v>0</v>
      </c>
      <c r="F1042" s="19" t="str">
        <f t="shared" si="143"/>
        <v>★</v>
      </c>
      <c r="G1042" s="20" t="s">
        <v>1056</v>
      </c>
      <c r="H1042" s="22" t="str">
        <f t="shared" si="141"/>
        <v/>
      </c>
      <c r="J1042" s="121"/>
      <c r="K1042" s="122"/>
      <c r="L1042" s="23" t="str">
        <f t="shared" si="142"/>
        <v/>
      </c>
    </row>
    <row r="1043" spans="1:12" ht="20.100000000000001" customHeight="1">
      <c r="B1043" s="7"/>
      <c r="C1043" s="8" t="s">
        <v>110</v>
      </c>
      <c r="E1043" s="17" t="b">
        <v>0</v>
      </c>
      <c r="F1043" s="19" t="str">
        <f t="shared" si="143"/>
        <v>★</v>
      </c>
      <c r="G1043" s="20" t="s">
        <v>1057</v>
      </c>
      <c r="H1043" s="22" t="str">
        <f t="shared" si="141"/>
        <v/>
      </c>
      <c r="J1043" s="121"/>
      <c r="K1043" s="122"/>
      <c r="L1043" s="23" t="str">
        <f t="shared" si="142"/>
        <v/>
      </c>
    </row>
    <row r="1044" spans="1:12" ht="20.100000000000001" customHeight="1">
      <c r="B1044" s="7"/>
      <c r="C1044" s="8" t="s">
        <v>111</v>
      </c>
      <c r="E1044" s="17" t="b">
        <v>0</v>
      </c>
      <c r="F1044" s="19" t="str">
        <f t="shared" si="143"/>
        <v>★</v>
      </c>
      <c r="G1044" s="20" t="s">
        <v>1058</v>
      </c>
      <c r="H1044" s="22" t="str">
        <f t="shared" si="141"/>
        <v/>
      </c>
      <c r="J1044" s="121"/>
      <c r="K1044" s="122"/>
      <c r="L1044" s="23" t="str">
        <f t="shared" si="142"/>
        <v/>
      </c>
    </row>
    <row r="1045" spans="1:12" ht="20.100000000000001" customHeight="1">
      <c r="B1045" s="7"/>
      <c r="C1045" s="8" t="s">
        <v>112</v>
      </c>
      <c r="E1045" s="17" t="b">
        <v>0</v>
      </c>
      <c r="F1045" s="19" t="str">
        <f t="shared" si="143"/>
        <v>★</v>
      </c>
      <c r="G1045" s="20" t="s">
        <v>1059</v>
      </c>
      <c r="H1045" s="22" t="str">
        <f t="shared" si="141"/>
        <v/>
      </c>
      <c r="J1045" s="121"/>
      <c r="K1045" s="122"/>
      <c r="L1045" s="23" t="str">
        <f t="shared" si="142"/>
        <v/>
      </c>
    </row>
    <row r="1046" spans="1:12" ht="20.100000000000001" customHeight="1">
      <c r="B1046" s="7"/>
      <c r="C1046" s="8" t="s">
        <v>113</v>
      </c>
      <c r="E1046" s="17" t="b">
        <v>0</v>
      </c>
      <c r="F1046" s="19" t="str">
        <f t="shared" si="143"/>
        <v>★</v>
      </c>
      <c r="G1046" s="20" t="s">
        <v>1060</v>
      </c>
      <c r="H1046" s="22" t="str">
        <f t="shared" si="141"/>
        <v/>
      </c>
      <c r="J1046" s="121"/>
      <c r="K1046" s="122"/>
      <c r="L1046" s="23" t="str">
        <f t="shared" si="142"/>
        <v/>
      </c>
    </row>
    <row r="1047" spans="1:12" ht="20.100000000000001" customHeight="1">
      <c r="B1047" s="7"/>
      <c r="C1047" s="8" t="s">
        <v>114</v>
      </c>
      <c r="E1047" s="17" t="b">
        <v>0</v>
      </c>
      <c r="F1047" s="19" t="str">
        <f t="shared" si="143"/>
        <v>★</v>
      </c>
      <c r="G1047" s="20" t="s">
        <v>1061</v>
      </c>
      <c r="H1047" s="22" t="str">
        <f t="shared" si="141"/>
        <v/>
      </c>
      <c r="J1047" s="121"/>
      <c r="K1047" s="122"/>
      <c r="L1047" s="23" t="str">
        <f t="shared" si="142"/>
        <v/>
      </c>
    </row>
    <row r="1048" spans="1:12" ht="20.100000000000001" customHeight="1">
      <c r="B1048" s="7"/>
      <c r="C1048" s="8" t="s">
        <v>115</v>
      </c>
      <c r="E1048" s="17" t="b">
        <v>0</v>
      </c>
      <c r="F1048" s="19" t="str">
        <f t="shared" si="143"/>
        <v>★</v>
      </c>
      <c r="G1048" s="20" t="s">
        <v>1062</v>
      </c>
      <c r="H1048" s="22" t="str">
        <f t="shared" si="141"/>
        <v/>
      </c>
      <c r="J1048" s="121"/>
      <c r="K1048" s="122"/>
      <c r="L1048" s="23" t="str">
        <f t="shared" si="142"/>
        <v/>
      </c>
    </row>
    <row r="1049" spans="1:12" ht="20.100000000000001" customHeight="1">
      <c r="B1049" s="7"/>
      <c r="C1049" s="8" t="s">
        <v>116</v>
      </c>
      <c r="E1049" s="17" t="b">
        <v>0</v>
      </c>
      <c r="F1049" s="19" t="str">
        <f t="shared" si="143"/>
        <v>★</v>
      </c>
      <c r="G1049" s="20" t="s">
        <v>1063</v>
      </c>
      <c r="H1049" s="22" t="str">
        <f t="shared" si="141"/>
        <v/>
      </c>
      <c r="J1049" s="121"/>
      <c r="K1049" s="122"/>
      <c r="L1049" s="23" t="str">
        <f t="shared" si="142"/>
        <v/>
      </c>
    </row>
    <row r="1050" spans="1:12" ht="20.100000000000001" customHeight="1">
      <c r="B1050" s="7"/>
      <c r="C1050" s="8" t="s">
        <v>117</v>
      </c>
      <c r="E1050" s="17" t="b">
        <v>0</v>
      </c>
      <c r="F1050" s="19" t="str">
        <f t="shared" si="143"/>
        <v>★</v>
      </c>
      <c r="G1050" s="20" t="s">
        <v>1064</v>
      </c>
      <c r="H1050" s="22" t="str">
        <f t="shared" si="141"/>
        <v/>
      </c>
      <c r="J1050" s="121"/>
      <c r="K1050" s="122"/>
      <c r="L1050" s="23" t="str">
        <f t="shared" si="142"/>
        <v/>
      </c>
    </row>
    <row r="1051" spans="1:12" ht="20.100000000000001" customHeight="1">
      <c r="B1051" s="7"/>
      <c r="C1051" s="8" t="s">
        <v>118</v>
      </c>
      <c r="E1051" s="17" t="b">
        <v>0</v>
      </c>
      <c r="F1051" s="19" t="str">
        <f t="shared" si="143"/>
        <v>★</v>
      </c>
      <c r="G1051" s="20" t="s">
        <v>1065</v>
      </c>
      <c r="H1051" s="22" t="str">
        <f t="shared" si="141"/>
        <v/>
      </c>
      <c r="J1051" s="121"/>
      <c r="K1051" s="122"/>
      <c r="L1051" s="23" t="str">
        <f t="shared" si="142"/>
        <v/>
      </c>
    </row>
    <row r="1052" spans="1:12" ht="20.100000000000001" customHeight="1">
      <c r="B1052" s="7"/>
      <c r="C1052" s="8" t="s">
        <v>119</v>
      </c>
      <c r="E1052" s="17" t="b">
        <v>0</v>
      </c>
      <c r="F1052" s="19" t="str">
        <f t="shared" si="143"/>
        <v>★</v>
      </c>
      <c r="G1052" s="20" t="s">
        <v>1066</v>
      </c>
      <c r="H1052" s="22" t="str">
        <f t="shared" si="141"/>
        <v/>
      </c>
      <c r="J1052" s="121"/>
      <c r="K1052" s="122"/>
      <c r="L1052" s="23" t="str">
        <f t="shared" si="142"/>
        <v/>
      </c>
    </row>
    <row r="1053" spans="1:12" ht="20.100000000000001" customHeight="1">
      <c r="B1053" s="7"/>
      <c r="C1053" s="8" t="s">
        <v>120</v>
      </c>
      <c r="E1053" s="17" t="b">
        <v>0</v>
      </c>
      <c r="F1053" s="19" t="str">
        <f t="shared" si="143"/>
        <v>★</v>
      </c>
      <c r="G1053" s="20" t="s">
        <v>1067</v>
      </c>
      <c r="H1053" s="22" t="str">
        <f t="shared" si="141"/>
        <v/>
      </c>
      <c r="J1053" s="121"/>
      <c r="K1053" s="122"/>
      <c r="L1053" s="23" t="str">
        <f t="shared" si="142"/>
        <v/>
      </c>
    </row>
    <row r="1054" spans="1:12" ht="20.100000000000001" customHeight="1">
      <c r="B1054" s="7"/>
      <c r="C1054" s="8" t="s">
        <v>121</v>
      </c>
      <c r="E1054" s="17" t="b">
        <v>0</v>
      </c>
      <c r="F1054" s="19" t="str">
        <f t="shared" si="143"/>
        <v>★</v>
      </c>
      <c r="G1054" s="20" t="s">
        <v>1068</v>
      </c>
      <c r="H1054" s="22" t="str">
        <f t="shared" si="141"/>
        <v/>
      </c>
      <c r="J1054" s="121"/>
      <c r="K1054" s="122"/>
      <c r="L1054" s="23" t="str">
        <f t="shared" si="142"/>
        <v/>
      </c>
    </row>
    <row r="1055" spans="1:12" ht="20.100000000000001" customHeight="1">
      <c r="B1055" s="7"/>
      <c r="C1055" s="8" t="s">
        <v>122</v>
      </c>
      <c r="E1055" s="17" t="b">
        <v>0</v>
      </c>
      <c r="F1055" s="19" t="str">
        <f t="shared" si="143"/>
        <v>★</v>
      </c>
      <c r="G1055" s="20" t="s">
        <v>1069</v>
      </c>
      <c r="H1055" s="22" t="str">
        <f t="shared" si="141"/>
        <v/>
      </c>
      <c r="J1055" s="121"/>
      <c r="K1055" s="122"/>
      <c r="L1055" s="23" t="str">
        <f t="shared" si="142"/>
        <v/>
      </c>
    </row>
    <row r="1056" spans="1:12" ht="20.100000000000001" customHeight="1">
      <c r="B1056" s="7"/>
      <c r="C1056" s="8" t="s">
        <v>123</v>
      </c>
      <c r="E1056" s="17" t="b">
        <v>0</v>
      </c>
      <c r="F1056" s="19" t="str">
        <f t="shared" si="143"/>
        <v>★</v>
      </c>
      <c r="G1056" s="20" t="s">
        <v>1070</v>
      </c>
      <c r="H1056" s="22" t="str">
        <f t="shared" si="141"/>
        <v/>
      </c>
      <c r="J1056" s="121"/>
      <c r="K1056" s="122"/>
      <c r="L1056" s="23" t="str">
        <f t="shared" si="142"/>
        <v/>
      </c>
    </row>
    <row r="1057" spans="1:12" ht="20.100000000000001" customHeight="1">
      <c r="B1057" s="7"/>
      <c r="C1057" s="8" t="s">
        <v>124</v>
      </c>
      <c r="E1057" s="17" t="b">
        <v>0</v>
      </c>
      <c r="F1057" s="19" t="str">
        <f t="shared" si="143"/>
        <v>★</v>
      </c>
      <c r="G1057" s="20" t="s">
        <v>1071</v>
      </c>
      <c r="H1057" s="22" t="str">
        <f t="shared" si="141"/>
        <v/>
      </c>
      <c r="J1057" s="121"/>
      <c r="K1057" s="122"/>
      <c r="L1057" s="23" t="str">
        <f t="shared" si="142"/>
        <v/>
      </c>
    </row>
    <row r="1058" spans="1:12" ht="20.100000000000001" customHeight="1">
      <c r="B1058" s="7"/>
      <c r="C1058" s="8" t="s">
        <v>125</v>
      </c>
      <c r="E1058" s="17" t="b">
        <v>0</v>
      </c>
      <c r="F1058" s="19" t="str">
        <f t="shared" si="143"/>
        <v>★</v>
      </c>
      <c r="G1058" s="20" t="s">
        <v>1072</v>
      </c>
      <c r="H1058" s="22" t="str">
        <f>IF(COUNTIFS(G:G,G1058)=1,"","■")</f>
        <v/>
      </c>
      <c r="J1058" s="121"/>
      <c r="K1058" s="122"/>
      <c r="L1058" s="23" t="str">
        <f t="shared" si="142"/>
        <v/>
      </c>
    </row>
    <row r="1059" spans="1:12" ht="20.100000000000001" customHeight="1">
      <c r="B1059" s="7"/>
      <c r="C1059" s="8" t="s">
        <v>126</v>
      </c>
      <c r="E1059" s="17" t="b">
        <v>0</v>
      </c>
      <c r="F1059" s="19" t="str">
        <f t="shared" si="143"/>
        <v>★</v>
      </c>
      <c r="G1059" s="20" t="s">
        <v>1073</v>
      </c>
      <c r="H1059" s="22" t="str">
        <f>IF(COUNTIFS(G:G,G1059)=1,"","■")</f>
        <v/>
      </c>
      <c r="J1059" s="121"/>
      <c r="K1059" s="122"/>
      <c r="L1059" s="23" t="str">
        <f t="shared" si="142"/>
        <v/>
      </c>
    </row>
    <row r="1060" spans="1:12" ht="20.100000000000001" customHeight="1" thickBot="1">
      <c r="B1060" s="5"/>
      <c r="C1060" s="6" t="s">
        <v>127</v>
      </c>
      <c r="E1060" s="17" t="b">
        <v>0</v>
      </c>
      <c r="F1060" s="19" t="str">
        <f t="shared" si="143"/>
        <v>★</v>
      </c>
      <c r="G1060" s="20" t="s">
        <v>1074</v>
      </c>
      <c r="H1060" s="22" t="str">
        <f>IF(COUNTIFS(G:G,G1060)=1,"","■")</f>
        <v/>
      </c>
      <c r="J1060" s="121"/>
      <c r="K1060" s="122"/>
      <c r="L1060" s="23" t="str">
        <f t="shared" si="142"/>
        <v/>
      </c>
    </row>
    <row r="1061" spans="1:12" ht="50.1" customHeight="1" thickTop="1" thickBot="1">
      <c r="A1061" s="1" t="s">
        <v>128</v>
      </c>
      <c r="B1061" s="108"/>
      <c r="C1061" s="109"/>
      <c r="F1061" s="16" t="str">
        <f>IF(B1061="","★",B1061)</f>
        <v>★</v>
      </c>
      <c r="G1061" s="20" t="s">
        <v>1075</v>
      </c>
      <c r="H1061" s="22" t="str">
        <f>IF(COUNTIFS(G:G,G1061)=1,"","■")</f>
        <v/>
      </c>
      <c r="J1061" s="121"/>
      <c r="K1061" s="122"/>
      <c r="L1061" s="23" t="str">
        <f t="shared" si="142"/>
        <v/>
      </c>
    </row>
    <row r="1062" spans="1:12" ht="20.100000000000001" customHeight="1" thickTop="1" thickBot="1">
      <c r="A1062" s="114" t="s">
        <v>1895</v>
      </c>
      <c r="B1062" s="114"/>
      <c r="C1062" s="114"/>
      <c r="J1062" s="121"/>
      <c r="K1062" s="122"/>
      <c r="L1062" s="23" t="str">
        <f t="shared" si="142"/>
        <v/>
      </c>
    </row>
    <row r="1063" spans="1:12" ht="20.100000000000001" customHeight="1" thickTop="1" thickBot="1">
      <c r="A1063" t="s">
        <v>62</v>
      </c>
      <c r="B1063" s="102"/>
      <c r="C1063" s="103"/>
      <c r="F1063" s="16" t="str">
        <f t="shared" ref="F1063:F1079" si="144">IF(B1063="","★",B1063)</f>
        <v>★</v>
      </c>
      <c r="G1063" s="20" t="s">
        <v>1076</v>
      </c>
      <c r="H1063" s="22" t="str">
        <f t="shared" ref="H1063:H1094" si="145">IF(COUNTIFS(G:G,G1063)=1,"","■")</f>
        <v/>
      </c>
      <c r="J1063" s="121"/>
      <c r="K1063" s="122"/>
      <c r="L1063" s="23" t="str">
        <f t="shared" si="142"/>
        <v/>
      </c>
    </row>
    <row r="1064" spans="1:12" ht="20.100000000000001" customHeight="1" thickTop="1" thickBot="1">
      <c r="A1064" t="s">
        <v>63</v>
      </c>
      <c r="B1064" s="102"/>
      <c r="C1064" s="103"/>
      <c r="F1064" s="16" t="str">
        <f t="shared" si="144"/>
        <v>★</v>
      </c>
      <c r="G1064" s="20" t="s">
        <v>1077</v>
      </c>
      <c r="H1064" s="22" t="str">
        <f t="shared" si="145"/>
        <v/>
      </c>
      <c r="J1064" s="121"/>
      <c r="K1064" s="122"/>
      <c r="L1064" s="23" t="str">
        <f t="shared" si="142"/>
        <v/>
      </c>
    </row>
    <row r="1065" spans="1:12" ht="20.100000000000001" customHeight="1" thickTop="1" thickBot="1">
      <c r="A1065" t="s">
        <v>64</v>
      </c>
      <c r="B1065" s="102"/>
      <c r="C1065" s="103"/>
      <c r="F1065" s="16" t="str">
        <f t="shared" si="144"/>
        <v>★</v>
      </c>
      <c r="G1065" s="20" t="s">
        <v>1078</v>
      </c>
      <c r="H1065" s="22" t="str">
        <f t="shared" si="145"/>
        <v/>
      </c>
      <c r="J1065" s="121"/>
      <c r="K1065" s="122"/>
      <c r="L1065" s="23" t="str">
        <f t="shared" si="142"/>
        <v/>
      </c>
    </row>
    <row r="1066" spans="1:12" ht="20.100000000000001" customHeight="1" thickTop="1" thickBot="1">
      <c r="A1066" t="s">
        <v>65</v>
      </c>
      <c r="B1066" s="102"/>
      <c r="C1066" s="103"/>
      <c r="F1066" s="16" t="str">
        <f t="shared" si="144"/>
        <v>★</v>
      </c>
      <c r="G1066" s="20" t="s">
        <v>1079</v>
      </c>
      <c r="H1066" s="22" t="str">
        <f t="shared" si="145"/>
        <v/>
      </c>
      <c r="J1066" s="121"/>
      <c r="K1066" s="122"/>
      <c r="L1066" s="23" t="str">
        <f t="shared" si="142"/>
        <v/>
      </c>
    </row>
    <row r="1067" spans="1:12" ht="20.100000000000001" customHeight="1" thickTop="1" thickBot="1">
      <c r="A1067" t="s">
        <v>66</v>
      </c>
      <c r="B1067" s="102"/>
      <c r="C1067" s="103"/>
      <c r="F1067" s="16" t="str">
        <f t="shared" si="144"/>
        <v>★</v>
      </c>
      <c r="G1067" s="20" t="s">
        <v>1455</v>
      </c>
      <c r="H1067" s="22" t="str">
        <f t="shared" si="145"/>
        <v/>
      </c>
      <c r="J1067" s="121"/>
      <c r="K1067" s="122"/>
      <c r="L1067" s="23" t="str">
        <f t="shared" si="142"/>
        <v/>
      </c>
    </row>
    <row r="1068" spans="1:12" ht="20.100000000000001" customHeight="1" thickTop="1" thickBot="1">
      <c r="A1068" t="s">
        <v>67</v>
      </c>
      <c r="B1068" s="102"/>
      <c r="C1068" s="103"/>
      <c r="F1068" s="16" t="str">
        <f t="shared" si="144"/>
        <v>★</v>
      </c>
      <c r="G1068" s="20" t="s">
        <v>1080</v>
      </c>
      <c r="H1068" s="22" t="str">
        <f t="shared" si="145"/>
        <v/>
      </c>
      <c r="J1068" s="121"/>
      <c r="K1068" s="122"/>
      <c r="L1068" s="23" t="str">
        <f t="shared" si="142"/>
        <v/>
      </c>
    </row>
    <row r="1069" spans="1:12" ht="39.950000000000003" customHeight="1" thickTop="1" thickBot="1">
      <c r="A1069" s="9" t="s">
        <v>1557</v>
      </c>
      <c r="B1069" s="108"/>
      <c r="C1069" s="109"/>
      <c r="F1069" s="16" t="str">
        <f t="shared" si="144"/>
        <v>★</v>
      </c>
      <c r="G1069" s="20" t="s">
        <v>1081</v>
      </c>
      <c r="H1069" s="22" t="str">
        <f t="shared" si="145"/>
        <v/>
      </c>
      <c r="J1069" s="121"/>
      <c r="K1069" s="122"/>
      <c r="L1069" s="23" t="str">
        <f t="shared" si="142"/>
        <v/>
      </c>
    </row>
    <row r="1070" spans="1:12" ht="39.950000000000003" customHeight="1" thickTop="1" thickBot="1">
      <c r="A1070" s="9" t="s">
        <v>1558</v>
      </c>
      <c r="B1070" s="108"/>
      <c r="C1070" s="109"/>
      <c r="F1070" s="16" t="str">
        <f t="shared" si="144"/>
        <v>★</v>
      </c>
      <c r="G1070" s="20" t="s">
        <v>1082</v>
      </c>
      <c r="H1070" s="22" t="str">
        <f t="shared" si="145"/>
        <v/>
      </c>
      <c r="J1070" s="121"/>
      <c r="K1070" s="122"/>
      <c r="L1070" s="23" t="str">
        <f t="shared" si="142"/>
        <v/>
      </c>
    </row>
    <row r="1071" spans="1:12" ht="24.95" customHeight="1" thickTop="1" thickBot="1">
      <c r="A1071" s="1" t="s">
        <v>1560</v>
      </c>
      <c r="B1071" s="102"/>
      <c r="C1071" s="103"/>
      <c r="F1071" s="16" t="str">
        <f t="shared" si="144"/>
        <v>★</v>
      </c>
      <c r="G1071" s="20" t="s">
        <v>1083</v>
      </c>
      <c r="H1071" s="22" t="str">
        <f t="shared" si="145"/>
        <v/>
      </c>
      <c r="J1071" s="121"/>
      <c r="K1071" s="122"/>
      <c r="L1071" s="23" t="str">
        <f t="shared" si="142"/>
        <v/>
      </c>
    </row>
    <row r="1072" spans="1:12" ht="24.95" customHeight="1" thickTop="1" thickBot="1">
      <c r="A1072" s="1" t="s">
        <v>1561</v>
      </c>
      <c r="B1072" s="102"/>
      <c r="C1072" s="103"/>
      <c r="F1072" s="16" t="str">
        <f t="shared" si="144"/>
        <v>★</v>
      </c>
      <c r="G1072" s="20" t="s">
        <v>1084</v>
      </c>
      <c r="H1072" s="22" t="str">
        <f t="shared" si="145"/>
        <v/>
      </c>
      <c r="J1072" s="121"/>
      <c r="K1072" s="122"/>
      <c r="L1072" s="23" t="str">
        <f t="shared" si="142"/>
        <v/>
      </c>
    </row>
    <row r="1073" spans="1:12" ht="24.95" customHeight="1" thickTop="1" thickBot="1">
      <c r="A1073" s="1" t="s">
        <v>1562</v>
      </c>
      <c r="B1073" s="102"/>
      <c r="C1073" s="103"/>
      <c r="F1073" s="16" t="str">
        <f t="shared" si="144"/>
        <v>★</v>
      </c>
      <c r="G1073" s="20" t="s">
        <v>1085</v>
      </c>
      <c r="H1073" s="22" t="str">
        <f t="shared" si="145"/>
        <v/>
      </c>
      <c r="J1073" s="121"/>
      <c r="K1073" s="122"/>
      <c r="L1073" s="23" t="str">
        <f t="shared" si="142"/>
        <v/>
      </c>
    </row>
    <row r="1074" spans="1:12" ht="24.95" customHeight="1" thickTop="1" thickBot="1">
      <c r="A1074" s="1" t="s">
        <v>1563</v>
      </c>
      <c r="B1074" s="102"/>
      <c r="C1074" s="103"/>
      <c r="F1074" s="16" t="str">
        <f t="shared" si="144"/>
        <v>★</v>
      </c>
      <c r="G1074" s="20" t="s">
        <v>1086</v>
      </c>
      <c r="H1074" s="22" t="str">
        <f t="shared" si="145"/>
        <v/>
      </c>
      <c r="J1074" s="121"/>
      <c r="K1074" s="122"/>
      <c r="L1074" s="23" t="str">
        <f t="shared" si="142"/>
        <v/>
      </c>
    </row>
    <row r="1075" spans="1:12" ht="20.100000000000001" customHeight="1" thickTop="1" thickBot="1">
      <c r="A1075" t="s">
        <v>68</v>
      </c>
      <c r="B1075" s="102"/>
      <c r="C1075" s="103"/>
      <c r="F1075" s="16" t="str">
        <f t="shared" si="144"/>
        <v>★</v>
      </c>
      <c r="G1075" s="20" t="s">
        <v>1087</v>
      </c>
      <c r="H1075" s="22" t="str">
        <f t="shared" si="145"/>
        <v/>
      </c>
      <c r="J1075" s="121"/>
      <c r="K1075" s="122"/>
      <c r="L1075" s="23" t="str">
        <f t="shared" si="142"/>
        <v/>
      </c>
    </row>
    <row r="1076" spans="1:12" ht="20.100000000000001" customHeight="1" thickTop="1" thickBot="1">
      <c r="A1076" t="s">
        <v>69</v>
      </c>
      <c r="B1076" s="102"/>
      <c r="C1076" s="103"/>
      <c r="F1076" s="16" t="str">
        <f t="shared" si="144"/>
        <v>★</v>
      </c>
      <c r="G1076" s="20" t="s">
        <v>1088</v>
      </c>
      <c r="H1076" s="22" t="str">
        <f t="shared" si="145"/>
        <v/>
      </c>
      <c r="J1076" s="121"/>
      <c r="K1076" s="122"/>
      <c r="L1076" s="23" t="str">
        <f t="shared" si="142"/>
        <v/>
      </c>
    </row>
    <row r="1077" spans="1:12" ht="24.95" customHeight="1" thickTop="1" thickBot="1">
      <c r="A1077" s="1" t="s">
        <v>1559</v>
      </c>
      <c r="B1077" s="104"/>
      <c r="C1077" s="105"/>
      <c r="F1077" s="16" t="str">
        <f t="shared" si="144"/>
        <v>★</v>
      </c>
      <c r="G1077" s="20" t="s">
        <v>1089</v>
      </c>
      <c r="H1077" s="22" t="str">
        <f t="shared" si="145"/>
        <v/>
      </c>
      <c r="J1077" s="121"/>
      <c r="K1077" s="122"/>
      <c r="L1077" s="23" t="str">
        <f t="shared" si="142"/>
        <v/>
      </c>
    </row>
    <row r="1078" spans="1:12" ht="24.95" customHeight="1" thickTop="1" thickBot="1">
      <c r="A1078" s="1" t="s">
        <v>1694</v>
      </c>
      <c r="B1078" s="112"/>
      <c r="C1078" s="113"/>
      <c r="F1078" s="16" t="str">
        <f t="shared" si="144"/>
        <v>★</v>
      </c>
      <c r="G1078" s="20" t="s">
        <v>1090</v>
      </c>
      <c r="H1078" s="22" t="str">
        <f t="shared" si="145"/>
        <v/>
      </c>
      <c r="J1078" s="121"/>
      <c r="K1078" s="122"/>
      <c r="L1078" s="23" t="str">
        <f t="shared" si="142"/>
        <v/>
      </c>
    </row>
    <row r="1079" spans="1:12" ht="24.95" customHeight="1" thickTop="1">
      <c r="A1079" s="1" t="s">
        <v>1693</v>
      </c>
      <c r="B1079" s="110"/>
      <c r="C1079" s="111"/>
      <c r="F1079" s="16" t="str">
        <f t="shared" si="144"/>
        <v>★</v>
      </c>
      <c r="G1079" s="20" t="s">
        <v>1475</v>
      </c>
      <c r="H1079" s="22" t="str">
        <f t="shared" si="145"/>
        <v/>
      </c>
      <c r="J1079" s="121"/>
      <c r="K1079" s="122"/>
      <c r="L1079" s="23" t="str">
        <f t="shared" si="142"/>
        <v/>
      </c>
    </row>
    <row r="1080" spans="1:12" ht="20.100000000000001" customHeight="1">
      <c r="A1080" s="60" t="s">
        <v>1632</v>
      </c>
      <c r="B1080" s="7"/>
      <c r="C1080" s="12" t="s">
        <v>1629</v>
      </c>
      <c r="E1080" s="17" t="b">
        <v>0</v>
      </c>
      <c r="F1080" s="19" t="str">
        <f>IF(E1080=TRUE,1,"★")</f>
        <v>★</v>
      </c>
      <c r="G1080" s="20" t="s">
        <v>1675</v>
      </c>
      <c r="H1080" s="22" t="str">
        <f t="shared" si="145"/>
        <v/>
      </c>
      <c r="J1080" s="121"/>
      <c r="K1080" s="122"/>
      <c r="L1080" s="23" t="str">
        <f t="shared" si="142"/>
        <v/>
      </c>
    </row>
    <row r="1081" spans="1:12" ht="20.100000000000001" customHeight="1">
      <c r="B1081" s="7"/>
      <c r="C1081" s="12" t="s">
        <v>1630</v>
      </c>
      <c r="E1081" s="17" t="b">
        <v>0</v>
      </c>
      <c r="F1081" s="19" t="str">
        <f>IF(E1081=TRUE,1,"★")</f>
        <v>★</v>
      </c>
      <c r="G1081" s="20" t="s">
        <v>1676</v>
      </c>
      <c r="H1081" s="22" t="str">
        <f t="shared" si="145"/>
        <v/>
      </c>
      <c r="J1081" s="121"/>
      <c r="K1081" s="122"/>
      <c r="L1081" s="23" t="str">
        <f t="shared" si="142"/>
        <v/>
      </c>
    </row>
    <row r="1082" spans="1:12" ht="20.100000000000001" customHeight="1" thickBot="1">
      <c r="B1082" s="5"/>
      <c r="C1082" s="11" t="s">
        <v>1631</v>
      </c>
      <c r="E1082" s="17" t="b">
        <v>0</v>
      </c>
      <c r="F1082" s="19" t="str">
        <f>IF(E1082=TRUE,1,"★")</f>
        <v>★</v>
      </c>
      <c r="G1082" s="20" t="s">
        <v>1677</v>
      </c>
      <c r="H1082" s="22" t="str">
        <f t="shared" si="145"/>
        <v/>
      </c>
      <c r="J1082" s="121"/>
      <c r="K1082" s="122"/>
      <c r="L1082" s="23" t="str">
        <f t="shared" si="142"/>
        <v/>
      </c>
    </row>
    <row r="1083" spans="1:12" ht="20.100000000000001" customHeight="1" thickTop="1">
      <c r="A1083" t="s">
        <v>70</v>
      </c>
      <c r="B1083" s="3"/>
      <c r="C1083" s="10" t="s">
        <v>71</v>
      </c>
      <c r="E1083" s="17" t="b">
        <v>0</v>
      </c>
      <c r="F1083" s="19" t="str">
        <f t="shared" ref="F1083:F1096" si="146">IF(E1083=TRUE,1,"★")</f>
        <v>★</v>
      </c>
      <c r="G1083" s="20" t="s">
        <v>1515</v>
      </c>
      <c r="H1083" s="22" t="str">
        <f t="shared" si="145"/>
        <v/>
      </c>
      <c r="J1083" s="121"/>
      <c r="K1083" s="122"/>
      <c r="L1083" s="23" t="str">
        <f t="shared" si="142"/>
        <v/>
      </c>
    </row>
    <row r="1084" spans="1:12" ht="20.100000000000001" customHeight="1" thickBot="1">
      <c r="B1084" s="5"/>
      <c r="C1084" s="11" t="s">
        <v>72</v>
      </c>
      <c r="E1084" s="17" t="b">
        <v>0</v>
      </c>
      <c r="F1084" s="19" t="str">
        <f t="shared" si="146"/>
        <v>★</v>
      </c>
      <c r="G1084" s="20" t="s">
        <v>1495</v>
      </c>
      <c r="H1084" s="22" t="str">
        <f t="shared" si="145"/>
        <v/>
      </c>
      <c r="J1084" s="121"/>
      <c r="K1084" s="122"/>
      <c r="L1084" s="23" t="str">
        <f t="shared" si="142"/>
        <v/>
      </c>
    </row>
    <row r="1085" spans="1:12" ht="20.100000000000001" customHeight="1" thickTop="1">
      <c r="A1085" t="s">
        <v>73</v>
      </c>
      <c r="B1085" s="3"/>
      <c r="C1085" s="10" t="s">
        <v>74</v>
      </c>
      <c r="E1085" s="17" t="b">
        <v>0</v>
      </c>
      <c r="F1085" s="19" t="str">
        <f t="shared" si="146"/>
        <v>★</v>
      </c>
      <c r="G1085" s="20" t="s">
        <v>1091</v>
      </c>
      <c r="H1085" s="22" t="str">
        <f t="shared" si="145"/>
        <v/>
      </c>
      <c r="J1085" s="121"/>
      <c r="K1085" s="122"/>
      <c r="L1085" s="23" t="str">
        <f t="shared" si="142"/>
        <v/>
      </c>
    </row>
    <row r="1086" spans="1:12" ht="20.100000000000001" customHeight="1">
      <c r="B1086" s="7"/>
      <c r="C1086" s="12" t="s">
        <v>75</v>
      </c>
      <c r="E1086" s="17" t="b">
        <v>0</v>
      </c>
      <c r="F1086" s="19" t="str">
        <f t="shared" si="146"/>
        <v>★</v>
      </c>
      <c r="G1086" s="20" t="s">
        <v>1092</v>
      </c>
      <c r="H1086" s="22" t="str">
        <f t="shared" si="145"/>
        <v/>
      </c>
      <c r="J1086" s="121"/>
      <c r="K1086" s="122"/>
      <c r="L1086" s="23" t="str">
        <f t="shared" si="142"/>
        <v/>
      </c>
    </row>
    <row r="1087" spans="1:12" ht="20.100000000000001" customHeight="1" thickBot="1">
      <c r="B1087" s="5"/>
      <c r="C1087" s="11" t="s">
        <v>76</v>
      </c>
      <c r="E1087" s="17" t="b">
        <v>0</v>
      </c>
      <c r="F1087" s="19" t="str">
        <f t="shared" si="146"/>
        <v>★</v>
      </c>
      <c r="G1087" s="20" t="s">
        <v>1093</v>
      </c>
      <c r="H1087" s="22" t="str">
        <f t="shared" si="145"/>
        <v/>
      </c>
      <c r="J1087" s="121"/>
      <c r="K1087" s="122"/>
      <c r="L1087" s="23" t="str">
        <f t="shared" si="142"/>
        <v/>
      </c>
    </row>
    <row r="1088" spans="1:12" ht="20.100000000000001" customHeight="1" thickTop="1">
      <c r="A1088" t="s">
        <v>81</v>
      </c>
      <c r="B1088" s="3"/>
      <c r="C1088" s="4" t="s">
        <v>82</v>
      </c>
      <c r="E1088" s="17" t="b">
        <v>0</v>
      </c>
      <c r="F1088" s="19" t="str">
        <f t="shared" si="146"/>
        <v>★</v>
      </c>
      <c r="G1088" s="20" t="s">
        <v>1094</v>
      </c>
      <c r="H1088" s="22" t="str">
        <f t="shared" si="145"/>
        <v/>
      </c>
      <c r="J1088" s="121"/>
      <c r="K1088" s="122"/>
      <c r="L1088" s="23" t="str">
        <f t="shared" si="142"/>
        <v/>
      </c>
    </row>
    <row r="1089" spans="1:12" ht="20.100000000000001" customHeight="1">
      <c r="B1089" s="7"/>
      <c r="C1089" s="8" t="s">
        <v>83</v>
      </c>
      <c r="E1089" s="17" t="b">
        <v>0</v>
      </c>
      <c r="F1089" s="19" t="str">
        <f t="shared" si="146"/>
        <v>★</v>
      </c>
      <c r="G1089" s="20" t="s">
        <v>1095</v>
      </c>
      <c r="H1089" s="22" t="str">
        <f t="shared" si="145"/>
        <v/>
      </c>
      <c r="J1089" s="121"/>
      <c r="K1089" s="122"/>
      <c r="L1089" s="23" t="str">
        <f t="shared" si="142"/>
        <v/>
      </c>
    </row>
    <row r="1090" spans="1:12" ht="20.100000000000001" customHeight="1">
      <c r="B1090" s="7"/>
      <c r="C1090" s="8" t="s">
        <v>84</v>
      </c>
      <c r="E1090" s="17" t="b">
        <v>0</v>
      </c>
      <c r="F1090" s="19" t="str">
        <f t="shared" si="146"/>
        <v>★</v>
      </c>
      <c r="G1090" s="20" t="s">
        <v>1096</v>
      </c>
      <c r="H1090" s="22" t="str">
        <f t="shared" si="145"/>
        <v/>
      </c>
      <c r="J1090" s="121"/>
      <c r="K1090" s="122"/>
      <c r="L1090" s="23" t="str">
        <f t="shared" si="142"/>
        <v/>
      </c>
    </row>
    <row r="1091" spans="1:12" ht="20.100000000000001" customHeight="1">
      <c r="B1091" s="7"/>
      <c r="C1091" s="8" t="s">
        <v>85</v>
      </c>
      <c r="E1091" s="17" t="b">
        <v>0</v>
      </c>
      <c r="F1091" s="19" t="str">
        <f t="shared" si="146"/>
        <v>★</v>
      </c>
      <c r="G1091" s="20" t="s">
        <v>1097</v>
      </c>
      <c r="H1091" s="22" t="str">
        <f t="shared" si="145"/>
        <v/>
      </c>
      <c r="J1091" s="121"/>
      <c r="K1091" s="122"/>
      <c r="L1091" s="23" t="str">
        <f t="shared" si="142"/>
        <v/>
      </c>
    </row>
    <row r="1092" spans="1:12" ht="20.100000000000001" customHeight="1">
      <c r="B1092" s="7"/>
      <c r="C1092" s="8" t="s">
        <v>86</v>
      </c>
      <c r="E1092" s="17" t="b">
        <v>0</v>
      </c>
      <c r="F1092" s="19" t="str">
        <f t="shared" si="146"/>
        <v>★</v>
      </c>
      <c r="G1092" s="20" t="s">
        <v>1098</v>
      </c>
      <c r="H1092" s="22" t="str">
        <f t="shared" si="145"/>
        <v/>
      </c>
      <c r="J1092" s="121"/>
      <c r="K1092" s="122"/>
      <c r="L1092" s="23" t="str">
        <f t="shared" ref="L1092:L1155" si="147">IFERROR(IF(F1092=J1092,"",IF(AND(F1092="★",J1092=""),"",IF(VALUE(F1092)=VALUE(J1092),"","●"))),"●")</f>
        <v/>
      </c>
    </row>
    <row r="1093" spans="1:12" ht="20.100000000000001" customHeight="1">
      <c r="B1093" s="7"/>
      <c r="C1093" s="8" t="s">
        <v>87</v>
      </c>
      <c r="E1093" s="17" t="b">
        <v>0</v>
      </c>
      <c r="F1093" s="19" t="str">
        <f t="shared" si="146"/>
        <v>★</v>
      </c>
      <c r="G1093" s="20" t="s">
        <v>1099</v>
      </c>
      <c r="H1093" s="22" t="str">
        <f t="shared" si="145"/>
        <v/>
      </c>
      <c r="J1093" s="121"/>
      <c r="K1093" s="122"/>
      <c r="L1093" s="23" t="str">
        <f t="shared" si="147"/>
        <v/>
      </c>
    </row>
    <row r="1094" spans="1:12" ht="20.100000000000001" customHeight="1">
      <c r="B1094" s="7"/>
      <c r="C1094" s="8" t="s">
        <v>88</v>
      </c>
      <c r="E1094" s="17" t="b">
        <v>0</v>
      </c>
      <c r="F1094" s="19" t="str">
        <f t="shared" si="146"/>
        <v>★</v>
      </c>
      <c r="G1094" s="20" t="s">
        <v>1100</v>
      </c>
      <c r="H1094" s="22" t="str">
        <f t="shared" si="145"/>
        <v/>
      </c>
      <c r="J1094" s="121"/>
      <c r="K1094" s="122"/>
      <c r="L1094" s="23" t="str">
        <f t="shared" si="147"/>
        <v/>
      </c>
    </row>
    <row r="1095" spans="1:12" ht="20.100000000000001" customHeight="1">
      <c r="B1095" s="7"/>
      <c r="C1095" s="8" t="s">
        <v>89</v>
      </c>
      <c r="E1095" s="17" t="b">
        <v>0</v>
      </c>
      <c r="F1095" s="19" t="str">
        <f t="shared" si="146"/>
        <v>★</v>
      </c>
      <c r="G1095" s="20" t="s">
        <v>1101</v>
      </c>
      <c r="H1095" s="22" t="str">
        <f t="shared" ref="H1095:H1126" si="148">IF(COUNTIFS(G:G,G1095)=1,"","■")</f>
        <v/>
      </c>
      <c r="J1095" s="121"/>
      <c r="K1095" s="122"/>
      <c r="L1095" s="23" t="str">
        <f t="shared" si="147"/>
        <v/>
      </c>
    </row>
    <row r="1096" spans="1:12" ht="20.100000000000001" customHeight="1">
      <c r="B1096" s="7"/>
      <c r="C1096" s="8" t="s">
        <v>53</v>
      </c>
      <c r="E1096" s="17" t="b">
        <v>0</v>
      </c>
      <c r="F1096" s="19" t="str">
        <f t="shared" si="146"/>
        <v>★</v>
      </c>
      <c r="G1096" s="20" t="s">
        <v>1102</v>
      </c>
      <c r="H1096" s="22" t="str">
        <f t="shared" si="148"/>
        <v/>
      </c>
      <c r="J1096" s="121"/>
      <c r="K1096" s="122"/>
      <c r="L1096" s="23" t="str">
        <f t="shared" si="147"/>
        <v/>
      </c>
    </row>
    <row r="1097" spans="1:12" ht="39.950000000000003" customHeight="1" thickBot="1">
      <c r="B1097" s="106"/>
      <c r="C1097" s="107"/>
      <c r="F1097" s="16" t="str">
        <f>IF(B1097="","★",B1097)</f>
        <v>★</v>
      </c>
      <c r="G1097" s="20" t="s">
        <v>1103</v>
      </c>
      <c r="H1097" s="22" t="str">
        <f t="shared" si="148"/>
        <v/>
      </c>
      <c r="J1097" s="121"/>
      <c r="K1097" s="122"/>
      <c r="L1097" s="23" t="str">
        <f t="shared" si="147"/>
        <v/>
      </c>
    </row>
    <row r="1098" spans="1:12" ht="20.100000000000001" customHeight="1" thickTop="1">
      <c r="A1098" t="s">
        <v>90</v>
      </c>
      <c r="B1098" s="3"/>
      <c r="C1098" s="4" t="s">
        <v>91</v>
      </c>
      <c r="E1098" s="17" t="b">
        <v>0</v>
      </c>
      <c r="F1098" s="19" t="str">
        <f>IF(E1098=TRUE,1,"★")</f>
        <v>★</v>
      </c>
      <c r="G1098" s="20" t="s">
        <v>1104</v>
      </c>
      <c r="H1098" s="22" t="str">
        <f t="shared" si="148"/>
        <v/>
      </c>
      <c r="J1098" s="121"/>
      <c r="K1098" s="122"/>
      <c r="L1098" s="23" t="str">
        <f t="shared" si="147"/>
        <v/>
      </c>
    </row>
    <row r="1099" spans="1:12" ht="20.100000000000001" customHeight="1" thickBot="1">
      <c r="B1099" s="7"/>
      <c r="C1099" s="8" t="s">
        <v>92</v>
      </c>
      <c r="E1099" s="17" t="b">
        <v>0</v>
      </c>
      <c r="F1099" s="19" t="str">
        <f>IF(E1099=TRUE,1,"★")</f>
        <v>★</v>
      </c>
      <c r="G1099" s="20" t="s">
        <v>1105</v>
      </c>
      <c r="H1099" s="22" t="str">
        <f t="shared" si="148"/>
        <v/>
      </c>
      <c r="J1099" s="121"/>
      <c r="K1099" s="122"/>
      <c r="L1099" s="23" t="str">
        <f t="shared" si="147"/>
        <v/>
      </c>
    </row>
    <row r="1100" spans="1:12" ht="20.100000000000001" customHeight="1" thickTop="1" thickBot="1">
      <c r="A1100" t="s">
        <v>93</v>
      </c>
      <c r="B1100" s="123"/>
      <c r="C1100" s="124"/>
      <c r="F1100" s="16" t="str">
        <f>IF(B1100="","★",B1100)</f>
        <v>★</v>
      </c>
      <c r="G1100" s="20" t="s">
        <v>1106</v>
      </c>
      <c r="H1100" s="22" t="str">
        <f t="shared" si="148"/>
        <v/>
      </c>
      <c r="J1100" s="121"/>
      <c r="K1100" s="122"/>
      <c r="L1100" s="23" t="str">
        <f t="shared" si="147"/>
        <v/>
      </c>
    </row>
    <row r="1101" spans="1:12" ht="50.1" customHeight="1" thickTop="1" thickBot="1">
      <c r="A1101" s="1" t="s">
        <v>94</v>
      </c>
      <c r="B1101" s="115"/>
      <c r="C1101" s="116"/>
      <c r="F1101" s="16" t="str">
        <f>IF(B1101="","★",B1101)</f>
        <v>★</v>
      </c>
      <c r="G1101" s="20" t="s">
        <v>1107</v>
      </c>
      <c r="H1101" s="22" t="str">
        <f t="shared" si="148"/>
        <v/>
      </c>
      <c r="J1101" s="121"/>
      <c r="K1101" s="122"/>
      <c r="L1101" s="23" t="str">
        <f t="shared" si="147"/>
        <v/>
      </c>
    </row>
    <row r="1102" spans="1:12" ht="60" customHeight="1" thickTop="1" thickBot="1">
      <c r="A1102" s="1" t="s">
        <v>95</v>
      </c>
      <c r="B1102" s="115"/>
      <c r="C1102" s="116"/>
      <c r="F1102" s="16" t="str">
        <f>IF(B1102="","★",B1102)</f>
        <v>★</v>
      </c>
      <c r="G1102" s="20" t="s">
        <v>1108</v>
      </c>
      <c r="H1102" s="22" t="str">
        <f t="shared" si="148"/>
        <v/>
      </c>
      <c r="J1102" s="121"/>
      <c r="K1102" s="122"/>
      <c r="L1102" s="23" t="str">
        <f t="shared" si="147"/>
        <v/>
      </c>
    </row>
    <row r="1103" spans="1:12" ht="20.100000000000001" customHeight="1" thickTop="1">
      <c r="A1103" t="s">
        <v>96</v>
      </c>
      <c r="B1103" s="3"/>
      <c r="C1103" s="4" t="s">
        <v>99</v>
      </c>
      <c r="E1103" s="17" t="b">
        <v>0</v>
      </c>
      <c r="F1103" s="19" t="str">
        <f t="shared" ref="F1103:F1129" si="149">IF(E1103=TRUE,1,"★")</f>
        <v>★</v>
      </c>
      <c r="G1103" s="20" t="s">
        <v>1109</v>
      </c>
      <c r="H1103" s="22" t="str">
        <f t="shared" si="148"/>
        <v/>
      </c>
      <c r="J1103" s="121"/>
      <c r="K1103" s="122"/>
      <c r="L1103" s="23" t="str">
        <f t="shared" si="147"/>
        <v/>
      </c>
    </row>
    <row r="1104" spans="1:12" ht="20.100000000000001" customHeight="1">
      <c r="A1104" t="s">
        <v>97</v>
      </c>
      <c r="B1104" s="7"/>
      <c r="C1104" s="8" t="s">
        <v>100</v>
      </c>
      <c r="E1104" s="17" t="b">
        <v>0</v>
      </c>
      <c r="F1104" s="19" t="str">
        <f t="shared" si="149"/>
        <v>★</v>
      </c>
      <c r="G1104" s="20" t="s">
        <v>1110</v>
      </c>
      <c r="H1104" s="22" t="str">
        <f t="shared" si="148"/>
        <v/>
      </c>
      <c r="J1104" s="121"/>
      <c r="K1104" s="122"/>
      <c r="L1104" s="23" t="str">
        <f t="shared" si="147"/>
        <v/>
      </c>
    </row>
    <row r="1105" spans="1:12" ht="20.100000000000001" customHeight="1">
      <c r="A1105" s="14" t="s">
        <v>98</v>
      </c>
      <c r="B1105" s="7"/>
      <c r="C1105" s="8" t="s">
        <v>101</v>
      </c>
      <c r="E1105" s="17" t="b">
        <v>0</v>
      </c>
      <c r="F1105" s="19" t="str">
        <f t="shared" si="149"/>
        <v>★</v>
      </c>
      <c r="G1105" s="20" t="s">
        <v>1111</v>
      </c>
      <c r="H1105" s="22" t="str">
        <f t="shared" si="148"/>
        <v/>
      </c>
      <c r="J1105" s="121"/>
      <c r="K1105" s="122"/>
      <c r="L1105" s="23" t="str">
        <f t="shared" si="147"/>
        <v/>
      </c>
    </row>
    <row r="1106" spans="1:12" ht="20.100000000000001" customHeight="1">
      <c r="A1106" s="15" t="s">
        <v>105</v>
      </c>
      <c r="B1106" s="7"/>
      <c r="C1106" s="8" t="s">
        <v>102</v>
      </c>
      <c r="E1106" s="17" t="b">
        <v>0</v>
      </c>
      <c r="F1106" s="19" t="str">
        <f t="shared" si="149"/>
        <v>★</v>
      </c>
      <c r="G1106" s="20" t="s">
        <v>1112</v>
      </c>
      <c r="H1106" s="22" t="str">
        <f t="shared" si="148"/>
        <v/>
      </c>
      <c r="J1106" s="121"/>
      <c r="K1106" s="122"/>
      <c r="L1106" s="23" t="str">
        <f t="shared" si="147"/>
        <v/>
      </c>
    </row>
    <row r="1107" spans="1:12" ht="20.100000000000001" customHeight="1">
      <c r="B1107" s="7"/>
      <c r="C1107" s="8" t="s">
        <v>103</v>
      </c>
      <c r="E1107" s="17" t="b">
        <v>0</v>
      </c>
      <c r="F1107" s="19" t="str">
        <f t="shared" si="149"/>
        <v>★</v>
      </c>
      <c r="G1107" s="20" t="s">
        <v>1113</v>
      </c>
      <c r="H1107" s="22" t="str">
        <f t="shared" si="148"/>
        <v/>
      </c>
      <c r="J1107" s="121"/>
      <c r="K1107" s="122"/>
      <c r="L1107" s="23" t="str">
        <f t="shared" si="147"/>
        <v/>
      </c>
    </row>
    <row r="1108" spans="1:12" ht="20.100000000000001" customHeight="1">
      <c r="B1108" s="7"/>
      <c r="C1108" s="8" t="s">
        <v>104</v>
      </c>
      <c r="E1108" s="17" t="b">
        <v>0</v>
      </c>
      <c r="F1108" s="19" t="str">
        <f t="shared" si="149"/>
        <v>★</v>
      </c>
      <c r="G1108" s="20" t="s">
        <v>1114</v>
      </c>
      <c r="H1108" s="22" t="str">
        <f t="shared" si="148"/>
        <v/>
      </c>
      <c r="J1108" s="121"/>
      <c r="K1108" s="122"/>
      <c r="L1108" s="23" t="str">
        <f t="shared" si="147"/>
        <v/>
      </c>
    </row>
    <row r="1109" spans="1:12" ht="20.100000000000001" customHeight="1" thickBot="1">
      <c r="B1109" s="5"/>
      <c r="C1109" s="6" t="s">
        <v>107</v>
      </c>
      <c r="E1109" s="17" t="b">
        <v>0</v>
      </c>
      <c r="F1109" s="19" t="str">
        <f t="shared" si="149"/>
        <v>★</v>
      </c>
      <c r="G1109" s="20" t="s">
        <v>1115</v>
      </c>
      <c r="H1109" s="22" t="str">
        <f t="shared" si="148"/>
        <v/>
      </c>
      <c r="J1109" s="121"/>
      <c r="K1109" s="122"/>
      <c r="L1109" s="23" t="str">
        <f t="shared" si="147"/>
        <v/>
      </c>
    </row>
    <row r="1110" spans="1:12" ht="20.100000000000001" customHeight="1" thickTop="1">
      <c r="A1110" s="15" t="s">
        <v>106</v>
      </c>
      <c r="B1110" s="3"/>
      <c r="C1110" s="4" t="s">
        <v>108</v>
      </c>
      <c r="E1110" s="17" t="b">
        <v>0</v>
      </c>
      <c r="F1110" s="19" t="str">
        <f t="shared" si="149"/>
        <v>★</v>
      </c>
      <c r="G1110" s="20" t="s">
        <v>1116</v>
      </c>
      <c r="H1110" s="22" t="str">
        <f t="shared" si="148"/>
        <v/>
      </c>
      <c r="J1110" s="121"/>
      <c r="K1110" s="122"/>
      <c r="L1110" s="23" t="str">
        <f t="shared" si="147"/>
        <v/>
      </c>
    </row>
    <row r="1111" spans="1:12" ht="20.100000000000001" customHeight="1">
      <c r="B1111" s="7"/>
      <c r="C1111" s="8" t="s">
        <v>109</v>
      </c>
      <c r="E1111" s="17" t="b">
        <v>0</v>
      </c>
      <c r="F1111" s="19" t="str">
        <f t="shared" si="149"/>
        <v>★</v>
      </c>
      <c r="G1111" s="20" t="s">
        <v>1117</v>
      </c>
      <c r="H1111" s="22" t="str">
        <f t="shared" si="148"/>
        <v/>
      </c>
      <c r="J1111" s="121"/>
      <c r="K1111" s="122"/>
      <c r="L1111" s="23" t="str">
        <f t="shared" si="147"/>
        <v/>
      </c>
    </row>
    <row r="1112" spans="1:12" ht="20.100000000000001" customHeight="1">
      <c r="B1112" s="7"/>
      <c r="C1112" s="8" t="s">
        <v>110</v>
      </c>
      <c r="E1112" s="17" t="b">
        <v>0</v>
      </c>
      <c r="F1112" s="19" t="str">
        <f t="shared" si="149"/>
        <v>★</v>
      </c>
      <c r="G1112" s="20" t="s">
        <v>1118</v>
      </c>
      <c r="H1112" s="22" t="str">
        <f t="shared" si="148"/>
        <v/>
      </c>
      <c r="J1112" s="121"/>
      <c r="K1112" s="122"/>
      <c r="L1112" s="23" t="str">
        <f t="shared" si="147"/>
        <v/>
      </c>
    </row>
    <row r="1113" spans="1:12" ht="20.100000000000001" customHeight="1">
      <c r="B1113" s="7"/>
      <c r="C1113" s="8" t="s">
        <v>111</v>
      </c>
      <c r="E1113" s="17" t="b">
        <v>0</v>
      </c>
      <c r="F1113" s="19" t="str">
        <f t="shared" si="149"/>
        <v>★</v>
      </c>
      <c r="G1113" s="20" t="s">
        <v>1119</v>
      </c>
      <c r="H1113" s="22" t="str">
        <f t="shared" si="148"/>
        <v/>
      </c>
      <c r="J1113" s="121"/>
      <c r="K1113" s="122"/>
      <c r="L1113" s="23" t="str">
        <f t="shared" si="147"/>
        <v/>
      </c>
    </row>
    <row r="1114" spans="1:12" ht="20.100000000000001" customHeight="1">
      <c r="B1114" s="7"/>
      <c r="C1114" s="8" t="s">
        <v>112</v>
      </c>
      <c r="E1114" s="17" t="b">
        <v>0</v>
      </c>
      <c r="F1114" s="19" t="str">
        <f t="shared" si="149"/>
        <v>★</v>
      </c>
      <c r="G1114" s="20" t="s">
        <v>1120</v>
      </c>
      <c r="H1114" s="22" t="str">
        <f t="shared" si="148"/>
        <v/>
      </c>
      <c r="J1114" s="121"/>
      <c r="K1114" s="122"/>
      <c r="L1114" s="23" t="str">
        <f t="shared" si="147"/>
        <v/>
      </c>
    </row>
    <row r="1115" spans="1:12" ht="20.100000000000001" customHeight="1">
      <c r="B1115" s="7"/>
      <c r="C1115" s="8" t="s">
        <v>113</v>
      </c>
      <c r="E1115" s="17" t="b">
        <v>0</v>
      </c>
      <c r="F1115" s="19" t="str">
        <f t="shared" si="149"/>
        <v>★</v>
      </c>
      <c r="G1115" s="20" t="s">
        <v>1121</v>
      </c>
      <c r="H1115" s="22" t="str">
        <f t="shared" si="148"/>
        <v/>
      </c>
      <c r="J1115" s="121"/>
      <c r="K1115" s="122"/>
      <c r="L1115" s="23" t="str">
        <f t="shared" si="147"/>
        <v/>
      </c>
    </row>
    <row r="1116" spans="1:12" ht="20.100000000000001" customHeight="1">
      <c r="B1116" s="7"/>
      <c r="C1116" s="8" t="s">
        <v>114</v>
      </c>
      <c r="E1116" s="17" t="b">
        <v>0</v>
      </c>
      <c r="F1116" s="19" t="str">
        <f t="shared" si="149"/>
        <v>★</v>
      </c>
      <c r="G1116" s="20" t="s">
        <v>1122</v>
      </c>
      <c r="H1116" s="22" t="str">
        <f t="shared" si="148"/>
        <v/>
      </c>
      <c r="J1116" s="121"/>
      <c r="K1116" s="122"/>
      <c r="L1116" s="23" t="str">
        <f t="shared" si="147"/>
        <v/>
      </c>
    </row>
    <row r="1117" spans="1:12" ht="20.100000000000001" customHeight="1">
      <c r="B1117" s="7"/>
      <c r="C1117" s="8" t="s">
        <v>115</v>
      </c>
      <c r="E1117" s="17" t="b">
        <v>0</v>
      </c>
      <c r="F1117" s="19" t="str">
        <f t="shared" si="149"/>
        <v>★</v>
      </c>
      <c r="G1117" s="20" t="s">
        <v>1123</v>
      </c>
      <c r="H1117" s="22" t="str">
        <f t="shared" si="148"/>
        <v/>
      </c>
      <c r="J1117" s="121"/>
      <c r="K1117" s="122"/>
      <c r="L1117" s="23" t="str">
        <f t="shared" si="147"/>
        <v/>
      </c>
    </row>
    <row r="1118" spans="1:12" ht="20.100000000000001" customHeight="1">
      <c r="B1118" s="7"/>
      <c r="C1118" s="8" t="s">
        <v>116</v>
      </c>
      <c r="E1118" s="17" t="b">
        <v>0</v>
      </c>
      <c r="F1118" s="19" t="str">
        <f t="shared" si="149"/>
        <v>★</v>
      </c>
      <c r="G1118" s="20" t="s">
        <v>1124</v>
      </c>
      <c r="H1118" s="22" t="str">
        <f t="shared" si="148"/>
        <v/>
      </c>
      <c r="J1118" s="121"/>
      <c r="K1118" s="122"/>
      <c r="L1118" s="23" t="str">
        <f t="shared" si="147"/>
        <v/>
      </c>
    </row>
    <row r="1119" spans="1:12" ht="20.100000000000001" customHeight="1">
      <c r="B1119" s="7"/>
      <c r="C1119" s="8" t="s">
        <v>117</v>
      </c>
      <c r="E1119" s="17" t="b">
        <v>0</v>
      </c>
      <c r="F1119" s="19" t="str">
        <f t="shared" si="149"/>
        <v>★</v>
      </c>
      <c r="G1119" s="20" t="s">
        <v>1125</v>
      </c>
      <c r="H1119" s="22" t="str">
        <f t="shared" si="148"/>
        <v/>
      </c>
      <c r="J1119" s="121"/>
      <c r="K1119" s="122"/>
      <c r="L1119" s="23" t="str">
        <f t="shared" si="147"/>
        <v/>
      </c>
    </row>
    <row r="1120" spans="1:12" ht="20.100000000000001" customHeight="1">
      <c r="B1120" s="7"/>
      <c r="C1120" s="8" t="s">
        <v>118</v>
      </c>
      <c r="E1120" s="17" t="b">
        <v>0</v>
      </c>
      <c r="F1120" s="19" t="str">
        <f t="shared" si="149"/>
        <v>★</v>
      </c>
      <c r="G1120" s="20" t="s">
        <v>1126</v>
      </c>
      <c r="H1120" s="22" t="str">
        <f t="shared" si="148"/>
        <v/>
      </c>
      <c r="J1120" s="121"/>
      <c r="K1120" s="122"/>
      <c r="L1120" s="23" t="str">
        <f t="shared" si="147"/>
        <v/>
      </c>
    </row>
    <row r="1121" spans="1:12" ht="20.100000000000001" customHeight="1">
      <c r="B1121" s="7"/>
      <c r="C1121" s="8" t="s">
        <v>119</v>
      </c>
      <c r="E1121" s="17" t="b">
        <v>0</v>
      </c>
      <c r="F1121" s="19" t="str">
        <f t="shared" si="149"/>
        <v>★</v>
      </c>
      <c r="G1121" s="20" t="s">
        <v>1127</v>
      </c>
      <c r="H1121" s="22" t="str">
        <f t="shared" si="148"/>
        <v/>
      </c>
      <c r="J1121" s="121"/>
      <c r="K1121" s="122"/>
      <c r="L1121" s="23" t="str">
        <f t="shared" si="147"/>
        <v/>
      </c>
    </row>
    <row r="1122" spans="1:12" ht="20.100000000000001" customHeight="1">
      <c r="B1122" s="7"/>
      <c r="C1122" s="8" t="s">
        <v>120</v>
      </c>
      <c r="E1122" s="17" t="b">
        <v>0</v>
      </c>
      <c r="F1122" s="19" t="str">
        <f t="shared" si="149"/>
        <v>★</v>
      </c>
      <c r="G1122" s="20" t="s">
        <v>1128</v>
      </c>
      <c r="H1122" s="22" t="str">
        <f t="shared" si="148"/>
        <v/>
      </c>
      <c r="J1122" s="121"/>
      <c r="K1122" s="122"/>
      <c r="L1122" s="23" t="str">
        <f t="shared" si="147"/>
        <v/>
      </c>
    </row>
    <row r="1123" spans="1:12" ht="20.100000000000001" customHeight="1">
      <c r="B1123" s="7"/>
      <c r="C1123" s="8" t="s">
        <v>121</v>
      </c>
      <c r="E1123" s="17" t="b">
        <v>0</v>
      </c>
      <c r="F1123" s="19" t="str">
        <f t="shared" si="149"/>
        <v>★</v>
      </c>
      <c r="G1123" s="20" t="s">
        <v>1129</v>
      </c>
      <c r="H1123" s="22" t="str">
        <f t="shared" si="148"/>
        <v/>
      </c>
      <c r="J1123" s="121"/>
      <c r="K1123" s="122"/>
      <c r="L1123" s="23" t="str">
        <f t="shared" si="147"/>
        <v/>
      </c>
    </row>
    <row r="1124" spans="1:12" ht="20.100000000000001" customHeight="1">
      <c r="B1124" s="7"/>
      <c r="C1124" s="8" t="s">
        <v>122</v>
      </c>
      <c r="E1124" s="17" t="b">
        <v>0</v>
      </c>
      <c r="F1124" s="19" t="str">
        <f t="shared" si="149"/>
        <v>★</v>
      </c>
      <c r="G1124" s="20" t="s">
        <v>1130</v>
      </c>
      <c r="H1124" s="22" t="str">
        <f t="shared" si="148"/>
        <v/>
      </c>
      <c r="J1124" s="121"/>
      <c r="K1124" s="122"/>
      <c r="L1124" s="23" t="str">
        <f t="shared" si="147"/>
        <v/>
      </c>
    </row>
    <row r="1125" spans="1:12" ht="20.100000000000001" customHeight="1">
      <c r="B1125" s="7"/>
      <c r="C1125" s="8" t="s">
        <v>123</v>
      </c>
      <c r="E1125" s="17" t="b">
        <v>0</v>
      </c>
      <c r="F1125" s="19" t="str">
        <f t="shared" si="149"/>
        <v>★</v>
      </c>
      <c r="G1125" s="20" t="s">
        <v>1131</v>
      </c>
      <c r="H1125" s="22" t="str">
        <f t="shared" si="148"/>
        <v/>
      </c>
      <c r="J1125" s="121"/>
      <c r="K1125" s="122"/>
      <c r="L1125" s="23" t="str">
        <f t="shared" si="147"/>
        <v/>
      </c>
    </row>
    <row r="1126" spans="1:12" ht="20.100000000000001" customHeight="1">
      <c r="B1126" s="7"/>
      <c r="C1126" s="8" t="s">
        <v>124</v>
      </c>
      <c r="E1126" s="17" t="b">
        <v>0</v>
      </c>
      <c r="F1126" s="19" t="str">
        <f t="shared" si="149"/>
        <v>★</v>
      </c>
      <c r="G1126" s="20" t="s">
        <v>1132</v>
      </c>
      <c r="H1126" s="22" t="str">
        <f t="shared" si="148"/>
        <v/>
      </c>
      <c r="J1126" s="121"/>
      <c r="K1126" s="122"/>
      <c r="L1126" s="23" t="str">
        <f t="shared" si="147"/>
        <v/>
      </c>
    </row>
    <row r="1127" spans="1:12" ht="20.100000000000001" customHeight="1">
      <c r="B1127" s="7"/>
      <c r="C1127" s="8" t="s">
        <v>125</v>
      </c>
      <c r="E1127" s="17" t="b">
        <v>0</v>
      </c>
      <c r="F1127" s="19" t="str">
        <f t="shared" si="149"/>
        <v>★</v>
      </c>
      <c r="G1127" s="20" t="s">
        <v>1133</v>
      </c>
      <c r="H1127" s="22" t="str">
        <f>IF(COUNTIFS(G:G,G1127)=1,"","■")</f>
        <v/>
      </c>
      <c r="J1127" s="121"/>
      <c r="K1127" s="122"/>
      <c r="L1127" s="23" t="str">
        <f t="shared" si="147"/>
        <v/>
      </c>
    </row>
    <row r="1128" spans="1:12" ht="20.100000000000001" customHeight="1">
      <c r="B1128" s="7"/>
      <c r="C1128" s="8" t="s">
        <v>126</v>
      </c>
      <c r="E1128" s="17" t="b">
        <v>0</v>
      </c>
      <c r="F1128" s="19" t="str">
        <f t="shared" si="149"/>
        <v>★</v>
      </c>
      <c r="G1128" s="20" t="s">
        <v>1134</v>
      </c>
      <c r="H1128" s="22" t="str">
        <f>IF(COUNTIFS(G:G,G1128)=1,"","■")</f>
        <v/>
      </c>
      <c r="J1128" s="121"/>
      <c r="K1128" s="122"/>
      <c r="L1128" s="23" t="str">
        <f t="shared" si="147"/>
        <v/>
      </c>
    </row>
    <row r="1129" spans="1:12" ht="20.100000000000001" customHeight="1" thickBot="1">
      <c r="B1129" s="5"/>
      <c r="C1129" s="6" t="s">
        <v>127</v>
      </c>
      <c r="E1129" s="17" t="b">
        <v>0</v>
      </c>
      <c r="F1129" s="19" t="str">
        <f t="shared" si="149"/>
        <v>★</v>
      </c>
      <c r="G1129" s="20" t="s">
        <v>1135</v>
      </c>
      <c r="H1129" s="22" t="str">
        <f>IF(COUNTIFS(G:G,G1129)=1,"","■")</f>
        <v/>
      </c>
      <c r="J1129" s="121"/>
      <c r="K1129" s="122"/>
      <c r="L1129" s="23" t="str">
        <f t="shared" si="147"/>
        <v/>
      </c>
    </row>
    <row r="1130" spans="1:12" ht="50.1" customHeight="1" thickTop="1" thickBot="1">
      <c r="A1130" s="1" t="s">
        <v>128</v>
      </c>
      <c r="B1130" s="115"/>
      <c r="C1130" s="116"/>
      <c r="F1130" s="16" t="str">
        <f>IF(B1130="","★",B1130)</f>
        <v>★</v>
      </c>
      <c r="G1130" s="20" t="s">
        <v>1136</v>
      </c>
      <c r="H1130" s="22" t="str">
        <f>IF(COUNTIFS(G:G,G1130)=1,"","■")</f>
        <v/>
      </c>
      <c r="J1130" s="121"/>
      <c r="K1130" s="122"/>
      <c r="L1130" s="23" t="str">
        <f t="shared" si="147"/>
        <v/>
      </c>
    </row>
    <row r="1131" spans="1:12" ht="20.100000000000001" customHeight="1" thickTop="1" thickBot="1">
      <c r="A1131" s="114" t="s">
        <v>1896</v>
      </c>
      <c r="B1131" s="114"/>
      <c r="C1131" s="114"/>
      <c r="J1131" s="121"/>
      <c r="K1131" s="122"/>
      <c r="L1131" s="23" t="str">
        <f t="shared" si="147"/>
        <v/>
      </c>
    </row>
    <row r="1132" spans="1:12" ht="20.100000000000001" customHeight="1" thickTop="1" thickBot="1">
      <c r="A1132" t="s">
        <v>62</v>
      </c>
      <c r="B1132" s="102"/>
      <c r="C1132" s="103"/>
      <c r="F1132" s="16" t="str">
        <f t="shared" ref="F1132:F1148" si="150">IF(B1132="","★",B1132)</f>
        <v>★</v>
      </c>
      <c r="G1132" s="20" t="s">
        <v>1137</v>
      </c>
      <c r="H1132" s="22" t="str">
        <f t="shared" ref="H1132:H1163" si="151">IF(COUNTIFS(G:G,G1132)=1,"","■")</f>
        <v/>
      </c>
      <c r="J1132" s="121"/>
      <c r="K1132" s="122"/>
      <c r="L1132" s="23" t="str">
        <f t="shared" si="147"/>
        <v/>
      </c>
    </row>
    <row r="1133" spans="1:12" ht="20.100000000000001" customHeight="1" thickTop="1" thickBot="1">
      <c r="A1133" t="s">
        <v>63</v>
      </c>
      <c r="B1133" s="102"/>
      <c r="C1133" s="103"/>
      <c r="F1133" s="16" t="str">
        <f t="shared" si="150"/>
        <v>★</v>
      </c>
      <c r="G1133" s="20" t="s">
        <v>1138</v>
      </c>
      <c r="H1133" s="22" t="str">
        <f t="shared" si="151"/>
        <v/>
      </c>
      <c r="J1133" s="121"/>
      <c r="K1133" s="122"/>
      <c r="L1133" s="23" t="str">
        <f t="shared" si="147"/>
        <v/>
      </c>
    </row>
    <row r="1134" spans="1:12" ht="20.100000000000001" customHeight="1" thickTop="1" thickBot="1">
      <c r="A1134" t="s">
        <v>64</v>
      </c>
      <c r="B1134" s="102"/>
      <c r="C1134" s="103"/>
      <c r="F1134" s="16" t="str">
        <f t="shared" si="150"/>
        <v>★</v>
      </c>
      <c r="G1134" s="20" t="s">
        <v>1139</v>
      </c>
      <c r="H1134" s="22" t="str">
        <f t="shared" si="151"/>
        <v/>
      </c>
      <c r="J1134" s="121"/>
      <c r="K1134" s="122"/>
      <c r="L1134" s="23" t="str">
        <f t="shared" si="147"/>
        <v/>
      </c>
    </row>
    <row r="1135" spans="1:12" ht="20.100000000000001" customHeight="1" thickTop="1" thickBot="1">
      <c r="A1135" t="s">
        <v>65</v>
      </c>
      <c r="B1135" s="102"/>
      <c r="C1135" s="103"/>
      <c r="F1135" s="16" t="str">
        <f t="shared" si="150"/>
        <v>★</v>
      </c>
      <c r="G1135" s="20" t="s">
        <v>1140</v>
      </c>
      <c r="H1135" s="22" t="str">
        <f t="shared" si="151"/>
        <v/>
      </c>
      <c r="J1135" s="121"/>
      <c r="K1135" s="122"/>
      <c r="L1135" s="23" t="str">
        <f t="shared" si="147"/>
        <v/>
      </c>
    </row>
    <row r="1136" spans="1:12" ht="20.100000000000001" customHeight="1" thickTop="1" thickBot="1">
      <c r="A1136" t="s">
        <v>66</v>
      </c>
      <c r="B1136" s="102"/>
      <c r="C1136" s="103"/>
      <c r="F1136" s="16" t="str">
        <f t="shared" si="150"/>
        <v>★</v>
      </c>
      <c r="G1136" s="20" t="s">
        <v>1456</v>
      </c>
      <c r="H1136" s="22" t="str">
        <f t="shared" si="151"/>
        <v/>
      </c>
      <c r="J1136" s="121"/>
      <c r="K1136" s="122"/>
      <c r="L1136" s="23" t="str">
        <f t="shared" si="147"/>
        <v/>
      </c>
    </row>
    <row r="1137" spans="1:12" ht="20.100000000000001" customHeight="1" thickTop="1" thickBot="1">
      <c r="A1137" t="s">
        <v>67</v>
      </c>
      <c r="B1137" s="102"/>
      <c r="C1137" s="103"/>
      <c r="F1137" s="16" t="str">
        <f t="shared" si="150"/>
        <v>★</v>
      </c>
      <c r="G1137" s="20" t="s">
        <v>1141</v>
      </c>
      <c r="H1137" s="22" t="str">
        <f t="shared" si="151"/>
        <v/>
      </c>
      <c r="J1137" s="121"/>
      <c r="K1137" s="122"/>
      <c r="L1137" s="23" t="str">
        <f t="shared" si="147"/>
        <v/>
      </c>
    </row>
    <row r="1138" spans="1:12" ht="39.950000000000003" customHeight="1" thickTop="1" thickBot="1">
      <c r="A1138" s="9" t="s">
        <v>1557</v>
      </c>
      <c r="B1138" s="108"/>
      <c r="C1138" s="109"/>
      <c r="F1138" s="16" t="str">
        <f t="shared" si="150"/>
        <v>★</v>
      </c>
      <c r="G1138" s="20" t="s">
        <v>1142</v>
      </c>
      <c r="H1138" s="22" t="str">
        <f t="shared" si="151"/>
        <v/>
      </c>
      <c r="J1138" s="121"/>
      <c r="K1138" s="122"/>
      <c r="L1138" s="23" t="str">
        <f t="shared" si="147"/>
        <v/>
      </c>
    </row>
    <row r="1139" spans="1:12" ht="39.950000000000003" customHeight="1" thickTop="1" thickBot="1">
      <c r="A1139" s="9" t="s">
        <v>1558</v>
      </c>
      <c r="B1139" s="108"/>
      <c r="C1139" s="109"/>
      <c r="F1139" s="16" t="str">
        <f t="shared" si="150"/>
        <v>★</v>
      </c>
      <c r="G1139" s="20" t="s">
        <v>1143</v>
      </c>
      <c r="H1139" s="22" t="str">
        <f t="shared" si="151"/>
        <v/>
      </c>
      <c r="J1139" s="121"/>
      <c r="K1139" s="122"/>
      <c r="L1139" s="23" t="str">
        <f t="shared" si="147"/>
        <v/>
      </c>
    </row>
    <row r="1140" spans="1:12" ht="24.95" customHeight="1" thickTop="1" thickBot="1">
      <c r="A1140" s="1" t="s">
        <v>1560</v>
      </c>
      <c r="B1140" s="102"/>
      <c r="C1140" s="103"/>
      <c r="F1140" s="16" t="str">
        <f t="shared" si="150"/>
        <v>★</v>
      </c>
      <c r="G1140" s="20" t="s">
        <v>1144</v>
      </c>
      <c r="H1140" s="22" t="str">
        <f t="shared" si="151"/>
        <v/>
      </c>
      <c r="J1140" s="121"/>
      <c r="K1140" s="122"/>
      <c r="L1140" s="23" t="str">
        <f t="shared" si="147"/>
        <v/>
      </c>
    </row>
    <row r="1141" spans="1:12" ht="24.95" customHeight="1" thickTop="1" thickBot="1">
      <c r="A1141" s="1" t="s">
        <v>1561</v>
      </c>
      <c r="B1141" s="102"/>
      <c r="C1141" s="103"/>
      <c r="F1141" s="16" t="str">
        <f t="shared" si="150"/>
        <v>★</v>
      </c>
      <c r="G1141" s="20" t="s">
        <v>1145</v>
      </c>
      <c r="H1141" s="22" t="str">
        <f t="shared" si="151"/>
        <v/>
      </c>
      <c r="J1141" s="121"/>
      <c r="K1141" s="122"/>
      <c r="L1141" s="23" t="str">
        <f t="shared" si="147"/>
        <v/>
      </c>
    </row>
    <row r="1142" spans="1:12" ht="24.95" customHeight="1" thickTop="1" thickBot="1">
      <c r="A1142" s="1" t="s">
        <v>1562</v>
      </c>
      <c r="B1142" s="102"/>
      <c r="C1142" s="103"/>
      <c r="F1142" s="16" t="str">
        <f t="shared" si="150"/>
        <v>★</v>
      </c>
      <c r="G1142" s="20" t="s">
        <v>1146</v>
      </c>
      <c r="H1142" s="22" t="str">
        <f t="shared" si="151"/>
        <v/>
      </c>
      <c r="J1142" s="121"/>
      <c r="K1142" s="122"/>
      <c r="L1142" s="23" t="str">
        <f t="shared" si="147"/>
        <v/>
      </c>
    </row>
    <row r="1143" spans="1:12" ht="24.95" customHeight="1" thickTop="1" thickBot="1">
      <c r="A1143" s="1" t="s">
        <v>1563</v>
      </c>
      <c r="B1143" s="102"/>
      <c r="C1143" s="103"/>
      <c r="F1143" s="16" t="str">
        <f t="shared" si="150"/>
        <v>★</v>
      </c>
      <c r="G1143" s="20" t="s">
        <v>1147</v>
      </c>
      <c r="H1143" s="22" t="str">
        <f t="shared" si="151"/>
        <v/>
      </c>
      <c r="J1143" s="121"/>
      <c r="K1143" s="122"/>
      <c r="L1143" s="23" t="str">
        <f t="shared" si="147"/>
        <v/>
      </c>
    </row>
    <row r="1144" spans="1:12" ht="20.100000000000001" customHeight="1" thickTop="1" thickBot="1">
      <c r="A1144" t="s">
        <v>68</v>
      </c>
      <c r="B1144" s="102"/>
      <c r="C1144" s="103"/>
      <c r="F1144" s="16" t="str">
        <f t="shared" si="150"/>
        <v>★</v>
      </c>
      <c r="G1144" s="20" t="s">
        <v>1148</v>
      </c>
      <c r="H1144" s="22" t="str">
        <f t="shared" si="151"/>
        <v/>
      </c>
      <c r="J1144" s="121"/>
      <c r="K1144" s="122"/>
      <c r="L1144" s="23" t="str">
        <f t="shared" si="147"/>
        <v/>
      </c>
    </row>
    <row r="1145" spans="1:12" ht="20.100000000000001" customHeight="1" thickTop="1" thickBot="1">
      <c r="A1145" t="s">
        <v>69</v>
      </c>
      <c r="B1145" s="102"/>
      <c r="C1145" s="103"/>
      <c r="F1145" s="16" t="str">
        <f t="shared" si="150"/>
        <v>★</v>
      </c>
      <c r="G1145" s="20" t="s">
        <v>1149</v>
      </c>
      <c r="H1145" s="22" t="str">
        <f t="shared" si="151"/>
        <v/>
      </c>
      <c r="J1145" s="121"/>
      <c r="K1145" s="122"/>
      <c r="L1145" s="23" t="str">
        <f t="shared" si="147"/>
        <v/>
      </c>
    </row>
    <row r="1146" spans="1:12" ht="24.95" customHeight="1" thickTop="1" thickBot="1">
      <c r="A1146" s="1" t="s">
        <v>1559</v>
      </c>
      <c r="B1146" s="104"/>
      <c r="C1146" s="105"/>
      <c r="F1146" s="16" t="str">
        <f t="shared" si="150"/>
        <v>★</v>
      </c>
      <c r="G1146" s="20" t="s">
        <v>1150</v>
      </c>
      <c r="H1146" s="22" t="str">
        <f t="shared" si="151"/>
        <v/>
      </c>
      <c r="J1146" s="121"/>
      <c r="K1146" s="122"/>
      <c r="L1146" s="23" t="str">
        <f t="shared" si="147"/>
        <v/>
      </c>
    </row>
    <row r="1147" spans="1:12" ht="24.95" customHeight="1" thickTop="1" thickBot="1">
      <c r="A1147" s="1" t="s">
        <v>1694</v>
      </c>
      <c r="B1147" s="112"/>
      <c r="C1147" s="113"/>
      <c r="F1147" s="16" t="str">
        <f t="shared" si="150"/>
        <v>★</v>
      </c>
      <c r="G1147" s="20" t="s">
        <v>1151</v>
      </c>
      <c r="H1147" s="22" t="str">
        <f t="shared" si="151"/>
        <v/>
      </c>
      <c r="J1147" s="121"/>
      <c r="K1147" s="122"/>
      <c r="L1147" s="23" t="str">
        <f t="shared" si="147"/>
        <v/>
      </c>
    </row>
    <row r="1148" spans="1:12" ht="24.95" customHeight="1" thickTop="1">
      <c r="A1148" s="1" t="s">
        <v>1693</v>
      </c>
      <c r="B1148" s="110"/>
      <c r="C1148" s="111"/>
      <c r="F1148" s="16" t="str">
        <f t="shared" si="150"/>
        <v>★</v>
      </c>
      <c r="G1148" s="20" t="s">
        <v>1476</v>
      </c>
      <c r="H1148" s="22" t="str">
        <f t="shared" si="151"/>
        <v/>
      </c>
      <c r="J1148" s="121"/>
      <c r="K1148" s="122"/>
      <c r="L1148" s="23" t="str">
        <f t="shared" si="147"/>
        <v/>
      </c>
    </row>
    <row r="1149" spans="1:12" ht="20.100000000000001" customHeight="1">
      <c r="A1149" s="60" t="s">
        <v>1632</v>
      </c>
      <c r="B1149" s="7"/>
      <c r="C1149" s="12" t="s">
        <v>1629</v>
      </c>
      <c r="E1149" s="17" t="b">
        <v>0</v>
      </c>
      <c r="F1149" s="19" t="str">
        <f>IF(E1149=TRUE,1,"★")</f>
        <v>★</v>
      </c>
      <c r="G1149" s="20" t="s">
        <v>1678</v>
      </c>
      <c r="H1149" s="22" t="str">
        <f t="shared" si="151"/>
        <v/>
      </c>
      <c r="J1149" s="121"/>
      <c r="K1149" s="122"/>
      <c r="L1149" s="23" t="str">
        <f t="shared" si="147"/>
        <v/>
      </c>
    </row>
    <row r="1150" spans="1:12" ht="20.100000000000001" customHeight="1">
      <c r="B1150" s="7"/>
      <c r="C1150" s="12" t="s">
        <v>1630</v>
      </c>
      <c r="E1150" s="17" t="b">
        <v>0</v>
      </c>
      <c r="F1150" s="19" t="str">
        <f>IF(E1150=TRUE,1,"★")</f>
        <v>★</v>
      </c>
      <c r="G1150" s="20" t="s">
        <v>1679</v>
      </c>
      <c r="H1150" s="22" t="str">
        <f t="shared" si="151"/>
        <v/>
      </c>
      <c r="J1150" s="121"/>
      <c r="K1150" s="122"/>
      <c r="L1150" s="23" t="str">
        <f t="shared" si="147"/>
        <v/>
      </c>
    </row>
    <row r="1151" spans="1:12" ht="20.100000000000001" customHeight="1" thickBot="1">
      <c r="B1151" s="5"/>
      <c r="C1151" s="11" t="s">
        <v>1631</v>
      </c>
      <c r="E1151" s="17" t="b">
        <v>0</v>
      </c>
      <c r="F1151" s="19" t="str">
        <f>IF(E1151=TRUE,1,"★")</f>
        <v>★</v>
      </c>
      <c r="G1151" s="20" t="s">
        <v>1680</v>
      </c>
      <c r="H1151" s="22" t="str">
        <f t="shared" si="151"/>
        <v/>
      </c>
      <c r="J1151" s="121"/>
      <c r="K1151" s="122"/>
      <c r="L1151" s="23" t="str">
        <f t="shared" si="147"/>
        <v/>
      </c>
    </row>
    <row r="1152" spans="1:12" ht="20.100000000000001" customHeight="1" thickTop="1">
      <c r="A1152" t="s">
        <v>70</v>
      </c>
      <c r="B1152" s="3"/>
      <c r="C1152" s="10" t="s">
        <v>71</v>
      </c>
      <c r="E1152" s="17" t="b">
        <v>0</v>
      </c>
      <c r="F1152" s="19" t="str">
        <f t="shared" ref="F1152:F1165" si="152">IF(E1152=TRUE,1,"★")</f>
        <v>★</v>
      </c>
      <c r="G1152" s="20" t="s">
        <v>1516</v>
      </c>
      <c r="H1152" s="22" t="str">
        <f t="shared" si="151"/>
        <v/>
      </c>
      <c r="J1152" s="121"/>
      <c r="K1152" s="122"/>
      <c r="L1152" s="23" t="str">
        <f t="shared" si="147"/>
        <v/>
      </c>
    </row>
    <row r="1153" spans="1:12" ht="20.100000000000001" customHeight="1" thickBot="1">
      <c r="B1153" s="5"/>
      <c r="C1153" s="11" t="s">
        <v>72</v>
      </c>
      <c r="E1153" s="17" t="b">
        <v>0</v>
      </c>
      <c r="F1153" s="19" t="str">
        <f t="shared" si="152"/>
        <v>★</v>
      </c>
      <c r="G1153" s="20" t="s">
        <v>1496</v>
      </c>
      <c r="H1153" s="22" t="str">
        <f t="shared" si="151"/>
        <v/>
      </c>
      <c r="J1153" s="121"/>
      <c r="K1153" s="122"/>
      <c r="L1153" s="23" t="str">
        <f t="shared" si="147"/>
        <v/>
      </c>
    </row>
    <row r="1154" spans="1:12" ht="20.100000000000001" customHeight="1" thickTop="1">
      <c r="A1154" t="s">
        <v>73</v>
      </c>
      <c r="B1154" s="3"/>
      <c r="C1154" s="10" t="s">
        <v>74</v>
      </c>
      <c r="E1154" s="17" t="b">
        <v>0</v>
      </c>
      <c r="F1154" s="19" t="str">
        <f t="shared" si="152"/>
        <v>★</v>
      </c>
      <c r="G1154" s="20" t="s">
        <v>1152</v>
      </c>
      <c r="H1154" s="22" t="str">
        <f t="shared" si="151"/>
        <v/>
      </c>
      <c r="J1154" s="121"/>
      <c r="K1154" s="122"/>
      <c r="L1154" s="23" t="str">
        <f t="shared" si="147"/>
        <v/>
      </c>
    </row>
    <row r="1155" spans="1:12" ht="20.100000000000001" customHeight="1">
      <c r="B1155" s="7"/>
      <c r="C1155" s="12" t="s">
        <v>75</v>
      </c>
      <c r="E1155" s="17" t="b">
        <v>0</v>
      </c>
      <c r="F1155" s="19" t="str">
        <f t="shared" si="152"/>
        <v>★</v>
      </c>
      <c r="G1155" s="20" t="s">
        <v>1153</v>
      </c>
      <c r="H1155" s="22" t="str">
        <f t="shared" si="151"/>
        <v/>
      </c>
      <c r="J1155" s="121"/>
      <c r="K1155" s="122"/>
      <c r="L1155" s="23" t="str">
        <f t="shared" si="147"/>
        <v/>
      </c>
    </row>
    <row r="1156" spans="1:12" ht="20.100000000000001" customHeight="1" thickBot="1">
      <c r="B1156" s="5"/>
      <c r="C1156" s="11" t="s">
        <v>76</v>
      </c>
      <c r="E1156" s="17" t="b">
        <v>0</v>
      </c>
      <c r="F1156" s="19" t="str">
        <f t="shared" si="152"/>
        <v>★</v>
      </c>
      <c r="G1156" s="20" t="s">
        <v>1154</v>
      </c>
      <c r="H1156" s="22" t="str">
        <f t="shared" si="151"/>
        <v/>
      </c>
      <c r="J1156" s="121"/>
      <c r="K1156" s="122"/>
      <c r="L1156" s="23" t="str">
        <f t="shared" ref="L1156:L1219" si="153">IFERROR(IF(F1156=J1156,"",IF(AND(F1156="★",J1156=""),"",IF(VALUE(F1156)=VALUE(J1156),"","●"))),"●")</f>
        <v/>
      </c>
    </row>
    <row r="1157" spans="1:12" ht="20.100000000000001" customHeight="1" thickTop="1">
      <c r="A1157" t="s">
        <v>81</v>
      </c>
      <c r="B1157" s="3"/>
      <c r="C1157" s="4" t="s">
        <v>82</v>
      </c>
      <c r="E1157" s="17" t="b">
        <v>0</v>
      </c>
      <c r="F1157" s="19" t="str">
        <f t="shared" si="152"/>
        <v>★</v>
      </c>
      <c r="G1157" s="20" t="s">
        <v>1155</v>
      </c>
      <c r="H1157" s="22" t="str">
        <f t="shared" si="151"/>
        <v/>
      </c>
      <c r="J1157" s="121"/>
      <c r="K1157" s="122"/>
      <c r="L1157" s="23" t="str">
        <f t="shared" si="153"/>
        <v/>
      </c>
    </row>
    <row r="1158" spans="1:12" ht="20.100000000000001" customHeight="1">
      <c r="B1158" s="7"/>
      <c r="C1158" s="8" t="s">
        <v>83</v>
      </c>
      <c r="E1158" s="17" t="b">
        <v>0</v>
      </c>
      <c r="F1158" s="19" t="str">
        <f t="shared" si="152"/>
        <v>★</v>
      </c>
      <c r="G1158" s="20" t="s">
        <v>1156</v>
      </c>
      <c r="H1158" s="22" t="str">
        <f t="shared" si="151"/>
        <v/>
      </c>
      <c r="J1158" s="121"/>
      <c r="K1158" s="122"/>
      <c r="L1158" s="23" t="str">
        <f t="shared" si="153"/>
        <v/>
      </c>
    </row>
    <row r="1159" spans="1:12" ht="20.100000000000001" customHeight="1">
      <c r="B1159" s="7"/>
      <c r="C1159" s="8" t="s">
        <v>84</v>
      </c>
      <c r="E1159" s="17" t="b">
        <v>0</v>
      </c>
      <c r="F1159" s="19" t="str">
        <f t="shared" si="152"/>
        <v>★</v>
      </c>
      <c r="G1159" s="20" t="s">
        <v>1157</v>
      </c>
      <c r="H1159" s="22" t="str">
        <f t="shared" si="151"/>
        <v/>
      </c>
      <c r="J1159" s="121"/>
      <c r="K1159" s="122"/>
      <c r="L1159" s="23" t="str">
        <f t="shared" si="153"/>
        <v/>
      </c>
    </row>
    <row r="1160" spans="1:12" ht="20.100000000000001" customHeight="1">
      <c r="B1160" s="7"/>
      <c r="C1160" s="8" t="s">
        <v>85</v>
      </c>
      <c r="E1160" s="17" t="b">
        <v>0</v>
      </c>
      <c r="F1160" s="19" t="str">
        <f t="shared" si="152"/>
        <v>★</v>
      </c>
      <c r="G1160" s="20" t="s">
        <v>1158</v>
      </c>
      <c r="H1160" s="22" t="str">
        <f t="shared" si="151"/>
        <v/>
      </c>
      <c r="J1160" s="121"/>
      <c r="K1160" s="122"/>
      <c r="L1160" s="23" t="str">
        <f t="shared" si="153"/>
        <v/>
      </c>
    </row>
    <row r="1161" spans="1:12" ht="20.100000000000001" customHeight="1">
      <c r="B1161" s="7"/>
      <c r="C1161" s="8" t="s">
        <v>86</v>
      </c>
      <c r="E1161" s="17" t="b">
        <v>0</v>
      </c>
      <c r="F1161" s="19" t="str">
        <f t="shared" si="152"/>
        <v>★</v>
      </c>
      <c r="G1161" s="20" t="s">
        <v>1159</v>
      </c>
      <c r="H1161" s="22" t="str">
        <f t="shared" si="151"/>
        <v/>
      </c>
      <c r="J1161" s="121"/>
      <c r="K1161" s="122"/>
      <c r="L1161" s="23" t="str">
        <f t="shared" si="153"/>
        <v/>
      </c>
    </row>
    <row r="1162" spans="1:12" ht="20.100000000000001" customHeight="1">
      <c r="B1162" s="7"/>
      <c r="C1162" s="8" t="s">
        <v>87</v>
      </c>
      <c r="E1162" s="17" t="b">
        <v>0</v>
      </c>
      <c r="F1162" s="19" t="str">
        <f t="shared" si="152"/>
        <v>★</v>
      </c>
      <c r="G1162" s="20" t="s">
        <v>1160</v>
      </c>
      <c r="H1162" s="22" t="str">
        <f t="shared" si="151"/>
        <v/>
      </c>
      <c r="J1162" s="121"/>
      <c r="K1162" s="122"/>
      <c r="L1162" s="23" t="str">
        <f t="shared" si="153"/>
        <v/>
      </c>
    </row>
    <row r="1163" spans="1:12" ht="20.100000000000001" customHeight="1">
      <c r="B1163" s="7"/>
      <c r="C1163" s="8" t="s">
        <v>88</v>
      </c>
      <c r="E1163" s="17" t="b">
        <v>0</v>
      </c>
      <c r="F1163" s="19" t="str">
        <f t="shared" si="152"/>
        <v>★</v>
      </c>
      <c r="G1163" s="20" t="s">
        <v>1161</v>
      </c>
      <c r="H1163" s="22" t="str">
        <f t="shared" si="151"/>
        <v/>
      </c>
      <c r="J1163" s="121"/>
      <c r="K1163" s="122"/>
      <c r="L1163" s="23" t="str">
        <f t="shared" si="153"/>
        <v/>
      </c>
    </row>
    <row r="1164" spans="1:12" ht="20.100000000000001" customHeight="1">
      <c r="B1164" s="7"/>
      <c r="C1164" s="8" t="s">
        <v>89</v>
      </c>
      <c r="E1164" s="17" t="b">
        <v>0</v>
      </c>
      <c r="F1164" s="19" t="str">
        <f t="shared" si="152"/>
        <v>★</v>
      </c>
      <c r="G1164" s="20" t="s">
        <v>1162</v>
      </c>
      <c r="H1164" s="22" t="str">
        <f t="shared" ref="H1164:H1195" si="154">IF(COUNTIFS(G:G,G1164)=1,"","■")</f>
        <v/>
      </c>
      <c r="J1164" s="121"/>
      <c r="K1164" s="122"/>
      <c r="L1164" s="23" t="str">
        <f t="shared" si="153"/>
        <v/>
      </c>
    </row>
    <row r="1165" spans="1:12" ht="20.100000000000001" customHeight="1">
      <c r="B1165" s="7"/>
      <c r="C1165" s="8" t="s">
        <v>53</v>
      </c>
      <c r="E1165" s="17" t="b">
        <v>0</v>
      </c>
      <c r="F1165" s="19" t="str">
        <f t="shared" si="152"/>
        <v>★</v>
      </c>
      <c r="G1165" s="20" t="s">
        <v>1163</v>
      </c>
      <c r="H1165" s="22" t="str">
        <f t="shared" si="154"/>
        <v/>
      </c>
      <c r="J1165" s="121"/>
      <c r="K1165" s="122"/>
      <c r="L1165" s="23" t="str">
        <f t="shared" si="153"/>
        <v/>
      </c>
    </row>
    <row r="1166" spans="1:12" ht="39.950000000000003" customHeight="1" thickBot="1">
      <c r="B1166" s="106"/>
      <c r="C1166" s="107"/>
      <c r="F1166" s="16" t="str">
        <f>IF(B1166="","★",B1166)</f>
        <v>★</v>
      </c>
      <c r="G1166" s="20" t="s">
        <v>1164</v>
      </c>
      <c r="H1166" s="22" t="str">
        <f t="shared" si="154"/>
        <v/>
      </c>
      <c r="J1166" s="121"/>
      <c r="K1166" s="122"/>
      <c r="L1166" s="23" t="str">
        <f t="shared" si="153"/>
        <v/>
      </c>
    </row>
    <row r="1167" spans="1:12" ht="20.100000000000001" customHeight="1" thickTop="1">
      <c r="A1167" t="s">
        <v>90</v>
      </c>
      <c r="B1167" s="3"/>
      <c r="C1167" s="4" t="s">
        <v>91</v>
      </c>
      <c r="E1167" s="17" t="b">
        <v>0</v>
      </c>
      <c r="F1167" s="19" t="str">
        <f>IF(E1167=TRUE,1,"★")</f>
        <v>★</v>
      </c>
      <c r="G1167" s="20" t="s">
        <v>1165</v>
      </c>
      <c r="H1167" s="22" t="str">
        <f t="shared" si="154"/>
        <v/>
      </c>
      <c r="J1167" s="121"/>
      <c r="K1167" s="122"/>
      <c r="L1167" s="23" t="str">
        <f t="shared" si="153"/>
        <v/>
      </c>
    </row>
    <row r="1168" spans="1:12" ht="20.100000000000001" customHeight="1" thickBot="1">
      <c r="B1168" s="7"/>
      <c r="C1168" s="8" t="s">
        <v>92</v>
      </c>
      <c r="E1168" s="17" t="b">
        <v>0</v>
      </c>
      <c r="F1168" s="19" t="str">
        <f>IF(E1168=TRUE,1,"★")</f>
        <v>★</v>
      </c>
      <c r="G1168" s="20" t="s">
        <v>1166</v>
      </c>
      <c r="H1168" s="22" t="str">
        <f t="shared" si="154"/>
        <v/>
      </c>
      <c r="J1168" s="121"/>
      <c r="K1168" s="122"/>
      <c r="L1168" s="23" t="str">
        <f t="shared" si="153"/>
        <v/>
      </c>
    </row>
    <row r="1169" spans="1:12" ht="20.100000000000001" customHeight="1" thickTop="1" thickBot="1">
      <c r="A1169" t="s">
        <v>93</v>
      </c>
      <c r="B1169" s="102"/>
      <c r="C1169" s="103"/>
      <c r="F1169" s="16" t="str">
        <f>IF(B1169="","★",B1169)</f>
        <v>★</v>
      </c>
      <c r="G1169" s="20" t="s">
        <v>1167</v>
      </c>
      <c r="H1169" s="22" t="str">
        <f t="shared" si="154"/>
        <v/>
      </c>
      <c r="J1169" s="121"/>
      <c r="K1169" s="122"/>
      <c r="L1169" s="23" t="str">
        <f t="shared" si="153"/>
        <v/>
      </c>
    </row>
    <row r="1170" spans="1:12" ht="50.1" customHeight="1" thickTop="1" thickBot="1">
      <c r="A1170" s="1" t="s">
        <v>94</v>
      </c>
      <c r="B1170" s="108"/>
      <c r="C1170" s="109"/>
      <c r="F1170" s="16" t="str">
        <f>IF(B1170="","★",B1170)</f>
        <v>★</v>
      </c>
      <c r="G1170" s="20" t="s">
        <v>1168</v>
      </c>
      <c r="H1170" s="22" t="str">
        <f t="shared" si="154"/>
        <v/>
      </c>
      <c r="J1170" s="121"/>
      <c r="K1170" s="122"/>
      <c r="L1170" s="23" t="str">
        <f t="shared" si="153"/>
        <v/>
      </c>
    </row>
    <row r="1171" spans="1:12" ht="60" customHeight="1" thickTop="1" thickBot="1">
      <c r="A1171" s="1" t="s">
        <v>95</v>
      </c>
      <c r="B1171" s="108"/>
      <c r="C1171" s="109"/>
      <c r="F1171" s="16" t="str">
        <f>IF(B1171="","★",B1171)</f>
        <v>★</v>
      </c>
      <c r="G1171" s="20" t="s">
        <v>1169</v>
      </c>
      <c r="H1171" s="22" t="str">
        <f t="shared" si="154"/>
        <v/>
      </c>
      <c r="J1171" s="121"/>
      <c r="K1171" s="122"/>
      <c r="L1171" s="23" t="str">
        <f t="shared" si="153"/>
        <v/>
      </c>
    </row>
    <row r="1172" spans="1:12" ht="20.100000000000001" customHeight="1" thickTop="1">
      <c r="A1172" t="s">
        <v>96</v>
      </c>
      <c r="B1172" s="3"/>
      <c r="C1172" s="4" t="s">
        <v>99</v>
      </c>
      <c r="E1172" s="17" t="b">
        <v>0</v>
      </c>
      <c r="F1172" s="19" t="str">
        <f t="shared" ref="F1172:F1198" si="155">IF(E1172=TRUE,1,"★")</f>
        <v>★</v>
      </c>
      <c r="G1172" s="20" t="s">
        <v>1170</v>
      </c>
      <c r="H1172" s="22" t="str">
        <f t="shared" si="154"/>
        <v/>
      </c>
      <c r="J1172" s="121"/>
      <c r="K1172" s="122"/>
      <c r="L1172" s="23" t="str">
        <f t="shared" si="153"/>
        <v/>
      </c>
    </row>
    <row r="1173" spans="1:12" ht="20.100000000000001" customHeight="1">
      <c r="A1173" t="s">
        <v>97</v>
      </c>
      <c r="B1173" s="7"/>
      <c r="C1173" s="8" t="s">
        <v>100</v>
      </c>
      <c r="E1173" s="17" t="b">
        <v>0</v>
      </c>
      <c r="F1173" s="19" t="str">
        <f t="shared" si="155"/>
        <v>★</v>
      </c>
      <c r="G1173" s="20" t="s">
        <v>1171</v>
      </c>
      <c r="H1173" s="22" t="str">
        <f t="shared" si="154"/>
        <v/>
      </c>
      <c r="J1173" s="121"/>
      <c r="K1173" s="122"/>
      <c r="L1173" s="23" t="str">
        <f t="shared" si="153"/>
        <v/>
      </c>
    </row>
    <row r="1174" spans="1:12" ht="20.100000000000001" customHeight="1">
      <c r="A1174" s="14" t="s">
        <v>98</v>
      </c>
      <c r="B1174" s="7"/>
      <c r="C1174" s="8" t="s">
        <v>101</v>
      </c>
      <c r="E1174" s="17" t="b">
        <v>0</v>
      </c>
      <c r="F1174" s="19" t="str">
        <f t="shared" si="155"/>
        <v>★</v>
      </c>
      <c r="G1174" s="20" t="s">
        <v>1172</v>
      </c>
      <c r="H1174" s="22" t="str">
        <f t="shared" si="154"/>
        <v/>
      </c>
      <c r="J1174" s="121"/>
      <c r="K1174" s="122"/>
      <c r="L1174" s="23" t="str">
        <f t="shared" si="153"/>
        <v/>
      </c>
    </row>
    <row r="1175" spans="1:12" ht="20.100000000000001" customHeight="1">
      <c r="A1175" s="15" t="s">
        <v>105</v>
      </c>
      <c r="B1175" s="7"/>
      <c r="C1175" s="8" t="s">
        <v>102</v>
      </c>
      <c r="E1175" s="17" t="b">
        <v>0</v>
      </c>
      <c r="F1175" s="19" t="str">
        <f t="shared" si="155"/>
        <v>★</v>
      </c>
      <c r="G1175" s="20" t="s">
        <v>1173</v>
      </c>
      <c r="H1175" s="22" t="str">
        <f t="shared" si="154"/>
        <v/>
      </c>
      <c r="J1175" s="121"/>
      <c r="K1175" s="122"/>
      <c r="L1175" s="23" t="str">
        <f t="shared" si="153"/>
        <v/>
      </c>
    </row>
    <row r="1176" spans="1:12" ht="20.100000000000001" customHeight="1">
      <c r="B1176" s="7"/>
      <c r="C1176" s="8" t="s">
        <v>103</v>
      </c>
      <c r="E1176" s="17" t="b">
        <v>0</v>
      </c>
      <c r="F1176" s="19" t="str">
        <f t="shared" si="155"/>
        <v>★</v>
      </c>
      <c r="G1176" s="20" t="s">
        <v>1174</v>
      </c>
      <c r="H1176" s="22" t="str">
        <f t="shared" si="154"/>
        <v/>
      </c>
      <c r="J1176" s="121"/>
      <c r="K1176" s="122"/>
      <c r="L1176" s="23" t="str">
        <f t="shared" si="153"/>
        <v/>
      </c>
    </row>
    <row r="1177" spans="1:12" ht="20.100000000000001" customHeight="1">
      <c r="B1177" s="7"/>
      <c r="C1177" s="8" t="s">
        <v>104</v>
      </c>
      <c r="E1177" s="17" t="b">
        <v>0</v>
      </c>
      <c r="F1177" s="19" t="str">
        <f t="shared" si="155"/>
        <v>★</v>
      </c>
      <c r="G1177" s="20" t="s">
        <v>1175</v>
      </c>
      <c r="H1177" s="22" t="str">
        <f t="shared" si="154"/>
        <v/>
      </c>
      <c r="J1177" s="121"/>
      <c r="K1177" s="122"/>
      <c r="L1177" s="23" t="str">
        <f t="shared" si="153"/>
        <v/>
      </c>
    </row>
    <row r="1178" spans="1:12" ht="20.100000000000001" customHeight="1" thickBot="1">
      <c r="B1178" s="5"/>
      <c r="C1178" s="6" t="s">
        <v>107</v>
      </c>
      <c r="E1178" s="17" t="b">
        <v>0</v>
      </c>
      <c r="F1178" s="19" t="str">
        <f t="shared" si="155"/>
        <v>★</v>
      </c>
      <c r="G1178" s="20" t="s">
        <v>1176</v>
      </c>
      <c r="H1178" s="22" t="str">
        <f t="shared" si="154"/>
        <v/>
      </c>
      <c r="J1178" s="121"/>
      <c r="K1178" s="122"/>
      <c r="L1178" s="23" t="str">
        <f t="shared" si="153"/>
        <v/>
      </c>
    </row>
    <row r="1179" spans="1:12" ht="20.100000000000001" customHeight="1" thickTop="1">
      <c r="A1179" s="15" t="s">
        <v>106</v>
      </c>
      <c r="B1179" s="3"/>
      <c r="C1179" s="4" t="s">
        <v>108</v>
      </c>
      <c r="E1179" s="17" t="b">
        <v>0</v>
      </c>
      <c r="F1179" s="19" t="str">
        <f t="shared" si="155"/>
        <v>★</v>
      </c>
      <c r="G1179" s="20" t="s">
        <v>1177</v>
      </c>
      <c r="H1179" s="22" t="str">
        <f t="shared" si="154"/>
        <v/>
      </c>
      <c r="J1179" s="121"/>
      <c r="K1179" s="122"/>
      <c r="L1179" s="23" t="str">
        <f t="shared" si="153"/>
        <v/>
      </c>
    </row>
    <row r="1180" spans="1:12" ht="20.100000000000001" customHeight="1">
      <c r="B1180" s="7"/>
      <c r="C1180" s="8" t="s">
        <v>109</v>
      </c>
      <c r="E1180" s="17" t="b">
        <v>0</v>
      </c>
      <c r="F1180" s="19" t="str">
        <f t="shared" si="155"/>
        <v>★</v>
      </c>
      <c r="G1180" s="20" t="s">
        <v>1178</v>
      </c>
      <c r="H1180" s="22" t="str">
        <f t="shared" si="154"/>
        <v/>
      </c>
      <c r="J1180" s="121"/>
      <c r="K1180" s="122"/>
      <c r="L1180" s="23" t="str">
        <f t="shared" si="153"/>
        <v/>
      </c>
    </row>
    <row r="1181" spans="1:12" ht="20.100000000000001" customHeight="1">
      <c r="B1181" s="7"/>
      <c r="C1181" s="8" t="s">
        <v>110</v>
      </c>
      <c r="E1181" s="17" t="b">
        <v>0</v>
      </c>
      <c r="F1181" s="19" t="str">
        <f t="shared" si="155"/>
        <v>★</v>
      </c>
      <c r="G1181" s="20" t="s">
        <v>1179</v>
      </c>
      <c r="H1181" s="22" t="str">
        <f t="shared" si="154"/>
        <v/>
      </c>
      <c r="J1181" s="121"/>
      <c r="K1181" s="122"/>
      <c r="L1181" s="23" t="str">
        <f t="shared" si="153"/>
        <v/>
      </c>
    </row>
    <row r="1182" spans="1:12" ht="20.100000000000001" customHeight="1">
      <c r="B1182" s="7"/>
      <c r="C1182" s="8" t="s">
        <v>111</v>
      </c>
      <c r="E1182" s="17" t="b">
        <v>0</v>
      </c>
      <c r="F1182" s="19" t="str">
        <f t="shared" si="155"/>
        <v>★</v>
      </c>
      <c r="G1182" s="20" t="s">
        <v>1180</v>
      </c>
      <c r="H1182" s="22" t="str">
        <f t="shared" si="154"/>
        <v/>
      </c>
      <c r="J1182" s="121"/>
      <c r="K1182" s="122"/>
      <c r="L1182" s="23" t="str">
        <f t="shared" si="153"/>
        <v/>
      </c>
    </row>
    <row r="1183" spans="1:12" ht="20.100000000000001" customHeight="1">
      <c r="B1183" s="7"/>
      <c r="C1183" s="8" t="s">
        <v>112</v>
      </c>
      <c r="E1183" s="17" t="b">
        <v>0</v>
      </c>
      <c r="F1183" s="19" t="str">
        <f t="shared" si="155"/>
        <v>★</v>
      </c>
      <c r="G1183" s="20" t="s">
        <v>1181</v>
      </c>
      <c r="H1183" s="22" t="str">
        <f t="shared" si="154"/>
        <v/>
      </c>
      <c r="J1183" s="121"/>
      <c r="K1183" s="122"/>
      <c r="L1183" s="23" t="str">
        <f t="shared" si="153"/>
        <v/>
      </c>
    </row>
    <row r="1184" spans="1:12" ht="20.100000000000001" customHeight="1">
      <c r="B1184" s="7"/>
      <c r="C1184" s="8" t="s">
        <v>113</v>
      </c>
      <c r="E1184" s="17" t="b">
        <v>0</v>
      </c>
      <c r="F1184" s="19" t="str">
        <f t="shared" si="155"/>
        <v>★</v>
      </c>
      <c r="G1184" s="20" t="s">
        <v>1182</v>
      </c>
      <c r="H1184" s="22" t="str">
        <f t="shared" si="154"/>
        <v/>
      </c>
      <c r="J1184" s="121"/>
      <c r="K1184" s="122"/>
      <c r="L1184" s="23" t="str">
        <f t="shared" si="153"/>
        <v/>
      </c>
    </row>
    <row r="1185" spans="1:12" ht="20.100000000000001" customHeight="1">
      <c r="B1185" s="7"/>
      <c r="C1185" s="8" t="s">
        <v>114</v>
      </c>
      <c r="E1185" s="17" t="b">
        <v>0</v>
      </c>
      <c r="F1185" s="19" t="str">
        <f t="shared" si="155"/>
        <v>★</v>
      </c>
      <c r="G1185" s="20" t="s">
        <v>1183</v>
      </c>
      <c r="H1185" s="22" t="str">
        <f t="shared" si="154"/>
        <v/>
      </c>
      <c r="J1185" s="121"/>
      <c r="K1185" s="122"/>
      <c r="L1185" s="23" t="str">
        <f t="shared" si="153"/>
        <v/>
      </c>
    </row>
    <row r="1186" spans="1:12" ht="20.100000000000001" customHeight="1">
      <c r="B1186" s="7"/>
      <c r="C1186" s="8" t="s">
        <v>115</v>
      </c>
      <c r="E1186" s="17" t="b">
        <v>0</v>
      </c>
      <c r="F1186" s="19" t="str">
        <f t="shared" si="155"/>
        <v>★</v>
      </c>
      <c r="G1186" s="20" t="s">
        <v>1184</v>
      </c>
      <c r="H1186" s="22" t="str">
        <f t="shared" si="154"/>
        <v/>
      </c>
      <c r="J1186" s="121"/>
      <c r="K1186" s="122"/>
      <c r="L1186" s="23" t="str">
        <f t="shared" si="153"/>
        <v/>
      </c>
    </row>
    <row r="1187" spans="1:12" ht="20.100000000000001" customHeight="1">
      <c r="B1187" s="7"/>
      <c r="C1187" s="8" t="s">
        <v>116</v>
      </c>
      <c r="E1187" s="17" t="b">
        <v>0</v>
      </c>
      <c r="F1187" s="19" t="str">
        <f t="shared" si="155"/>
        <v>★</v>
      </c>
      <c r="G1187" s="20" t="s">
        <v>1185</v>
      </c>
      <c r="H1187" s="22" t="str">
        <f t="shared" si="154"/>
        <v/>
      </c>
      <c r="J1187" s="121"/>
      <c r="K1187" s="122"/>
      <c r="L1187" s="23" t="str">
        <f t="shared" si="153"/>
        <v/>
      </c>
    </row>
    <row r="1188" spans="1:12" ht="20.100000000000001" customHeight="1">
      <c r="B1188" s="7"/>
      <c r="C1188" s="8" t="s">
        <v>117</v>
      </c>
      <c r="E1188" s="17" t="b">
        <v>0</v>
      </c>
      <c r="F1188" s="19" t="str">
        <f t="shared" si="155"/>
        <v>★</v>
      </c>
      <c r="G1188" s="20" t="s">
        <v>1186</v>
      </c>
      <c r="H1188" s="22" t="str">
        <f t="shared" si="154"/>
        <v/>
      </c>
      <c r="J1188" s="121"/>
      <c r="K1188" s="122"/>
      <c r="L1188" s="23" t="str">
        <f t="shared" si="153"/>
        <v/>
      </c>
    </row>
    <row r="1189" spans="1:12" ht="20.100000000000001" customHeight="1">
      <c r="B1189" s="7"/>
      <c r="C1189" s="8" t="s">
        <v>118</v>
      </c>
      <c r="E1189" s="17" t="b">
        <v>0</v>
      </c>
      <c r="F1189" s="19" t="str">
        <f t="shared" si="155"/>
        <v>★</v>
      </c>
      <c r="G1189" s="20" t="s">
        <v>1187</v>
      </c>
      <c r="H1189" s="22" t="str">
        <f t="shared" si="154"/>
        <v/>
      </c>
      <c r="J1189" s="121"/>
      <c r="K1189" s="122"/>
      <c r="L1189" s="23" t="str">
        <f t="shared" si="153"/>
        <v/>
      </c>
    </row>
    <row r="1190" spans="1:12" ht="20.100000000000001" customHeight="1">
      <c r="B1190" s="7"/>
      <c r="C1190" s="8" t="s">
        <v>119</v>
      </c>
      <c r="E1190" s="17" t="b">
        <v>0</v>
      </c>
      <c r="F1190" s="19" t="str">
        <f t="shared" si="155"/>
        <v>★</v>
      </c>
      <c r="G1190" s="20" t="s">
        <v>1188</v>
      </c>
      <c r="H1190" s="22" t="str">
        <f t="shared" si="154"/>
        <v/>
      </c>
      <c r="J1190" s="121"/>
      <c r="K1190" s="122"/>
      <c r="L1190" s="23" t="str">
        <f t="shared" si="153"/>
        <v/>
      </c>
    </row>
    <row r="1191" spans="1:12" ht="20.100000000000001" customHeight="1">
      <c r="B1191" s="7"/>
      <c r="C1191" s="8" t="s">
        <v>120</v>
      </c>
      <c r="E1191" s="17" t="b">
        <v>0</v>
      </c>
      <c r="F1191" s="19" t="str">
        <f t="shared" si="155"/>
        <v>★</v>
      </c>
      <c r="G1191" s="20" t="s">
        <v>1189</v>
      </c>
      <c r="H1191" s="22" t="str">
        <f t="shared" si="154"/>
        <v/>
      </c>
      <c r="J1191" s="121"/>
      <c r="K1191" s="122"/>
      <c r="L1191" s="23" t="str">
        <f t="shared" si="153"/>
        <v/>
      </c>
    </row>
    <row r="1192" spans="1:12" ht="20.100000000000001" customHeight="1">
      <c r="B1192" s="7"/>
      <c r="C1192" s="8" t="s">
        <v>121</v>
      </c>
      <c r="E1192" s="17" t="b">
        <v>0</v>
      </c>
      <c r="F1192" s="19" t="str">
        <f t="shared" si="155"/>
        <v>★</v>
      </c>
      <c r="G1192" s="20" t="s">
        <v>1190</v>
      </c>
      <c r="H1192" s="22" t="str">
        <f t="shared" si="154"/>
        <v/>
      </c>
      <c r="J1192" s="121"/>
      <c r="K1192" s="122"/>
      <c r="L1192" s="23" t="str">
        <f t="shared" si="153"/>
        <v/>
      </c>
    </row>
    <row r="1193" spans="1:12" ht="20.100000000000001" customHeight="1">
      <c r="B1193" s="7"/>
      <c r="C1193" s="8" t="s">
        <v>122</v>
      </c>
      <c r="E1193" s="17" t="b">
        <v>0</v>
      </c>
      <c r="F1193" s="19" t="str">
        <f t="shared" si="155"/>
        <v>★</v>
      </c>
      <c r="G1193" s="20" t="s">
        <v>1191</v>
      </c>
      <c r="H1193" s="22" t="str">
        <f t="shared" si="154"/>
        <v/>
      </c>
      <c r="J1193" s="121"/>
      <c r="K1193" s="122"/>
      <c r="L1193" s="23" t="str">
        <f t="shared" si="153"/>
        <v/>
      </c>
    </row>
    <row r="1194" spans="1:12" ht="20.100000000000001" customHeight="1">
      <c r="B1194" s="7"/>
      <c r="C1194" s="8" t="s">
        <v>123</v>
      </c>
      <c r="E1194" s="17" t="b">
        <v>0</v>
      </c>
      <c r="F1194" s="19" t="str">
        <f t="shared" si="155"/>
        <v>★</v>
      </c>
      <c r="G1194" s="20" t="s">
        <v>1192</v>
      </c>
      <c r="H1194" s="22" t="str">
        <f t="shared" si="154"/>
        <v/>
      </c>
      <c r="J1194" s="121"/>
      <c r="K1194" s="122"/>
      <c r="L1194" s="23" t="str">
        <f t="shared" si="153"/>
        <v/>
      </c>
    </row>
    <row r="1195" spans="1:12" ht="20.100000000000001" customHeight="1">
      <c r="B1195" s="7"/>
      <c r="C1195" s="8" t="s">
        <v>124</v>
      </c>
      <c r="E1195" s="17" t="b">
        <v>0</v>
      </c>
      <c r="F1195" s="19" t="str">
        <f t="shared" si="155"/>
        <v>★</v>
      </c>
      <c r="G1195" s="20" t="s">
        <v>1193</v>
      </c>
      <c r="H1195" s="22" t="str">
        <f t="shared" si="154"/>
        <v/>
      </c>
      <c r="J1195" s="121"/>
      <c r="K1195" s="122"/>
      <c r="L1195" s="23" t="str">
        <f t="shared" si="153"/>
        <v/>
      </c>
    </row>
    <row r="1196" spans="1:12" ht="20.100000000000001" customHeight="1">
      <c r="B1196" s="7"/>
      <c r="C1196" s="8" t="s">
        <v>125</v>
      </c>
      <c r="E1196" s="17" t="b">
        <v>0</v>
      </c>
      <c r="F1196" s="19" t="str">
        <f t="shared" si="155"/>
        <v>★</v>
      </c>
      <c r="G1196" s="20" t="s">
        <v>1194</v>
      </c>
      <c r="H1196" s="22" t="str">
        <f>IF(COUNTIFS(G:G,G1196)=1,"","■")</f>
        <v/>
      </c>
      <c r="J1196" s="121"/>
      <c r="K1196" s="122"/>
      <c r="L1196" s="23" t="str">
        <f t="shared" si="153"/>
        <v/>
      </c>
    </row>
    <row r="1197" spans="1:12" ht="20.100000000000001" customHeight="1">
      <c r="B1197" s="7"/>
      <c r="C1197" s="8" t="s">
        <v>126</v>
      </c>
      <c r="E1197" s="17" t="b">
        <v>0</v>
      </c>
      <c r="F1197" s="19" t="str">
        <f t="shared" si="155"/>
        <v>★</v>
      </c>
      <c r="G1197" s="20" t="s">
        <v>1195</v>
      </c>
      <c r="H1197" s="22" t="str">
        <f>IF(COUNTIFS(G:G,G1197)=1,"","■")</f>
        <v/>
      </c>
      <c r="J1197" s="121"/>
      <c r="K1197" s="122"/>
      <c r="L1197" s="23" t="str">
        <f t="shared" si="153"/>
        <v/>
      </c>
    </row>
    <row r="1198" spans="1:12" ht="20.100000000000001" customHeight="1" thickBot="1">
      <c r="B1198" s="5"/>
      <c r="C1198" s="6" t="s">
        <v>127</v>
      </c>
      <c r="E1198" s="17" t="b">
        <v>0</v>
      </c>
      <c r="F1198" s="19" t="str">
        <f t="shared" si="155"/>
        <v>★</v>
      </c>
      <c r="G1198" s="20" t="s">
        <v>1196</v>
      </c>
      <c r="H1198" s="22" t="str">
        <f>IF(COUNTIFS(G:G,G1198)=1,"","■")</f>
        <v/>
      </c>
      <c r="J1198" s="121"/>
      <c r="K1198" s="122"/>
      <c r="L1198" s="23" t="str">
        <f t="shared" si="153"/>
        <v/>
      </c>
    </row>
    <row r="1199" spans="1:12" ht="50.1" customHeight="1" thickTop="1" thickBot="1">
      <c r="A1199" s="1" t="s">
        <v>128</v>
      </c>
      <c r="B1199" s="108"/>
      <c r="C1199" s="109"/>
      <c r="F1199" s="16" t="str">
        <f>IF(B1199="","★",B1199)</f>
        <v>★</v>
      </c>
      <c r="G1199" s="20" t="s">
        <v>1197</v>
      </c>
      <c r="H1199" s="22" t="str">
        <f>IF(COUNTIFS(G:G,G1199)=1,"","■")</f>
        <v/>
      </c>
      <c r="J1199" s="121"/>
      <c r="K1199" s="122"/>
      <c r="L1199" s="23" t="str">
        <f t="shared" si="153"/>
        <v/>
      </c>
    </row>
    <row r="1200" spans="1:12" ht="20.100000000000001" customHeight="1" thickTop="1" thickBot="1">
      <c r="A1200" s="114" t="s">
        <v>1897</v>
      </c>
      <c r="B1200" s="114"/>
      <c r="C1200" s="114"/>
      <c r="J1200" s="121"/>
      <c r="K1200" s="122"/>
      <c r="L1200" s="23" t="str">
        <f t="shared" si="153"/>
        <v/>
      </c>
    </row>
    <row r="1201" spans="1:12" ht="20.100000000000001" customHeight="1" thickTop="1" thickBot="1">
      <c r="A1201" t="s">
        <v>62</v>
      </c>
      <c r="B1201" s="102"/>
      <c r="C1201" s="103"/>
      <c r="F1201" s="16" t="str">
        <f t="shared" ref="F1201:F1217" si="156">IF(B1201="","★",B1201)</f>
        <v>★</v>
      </c>
      <c r="G1201" s="20" t="s">
        <v>1198</v>
      </c>
      <c r="H1201" s="22" t="str">
        <f t="shared" ref="H1201:H1232" si="157">IF(COUNTIFS(G:G,G1201)=1,"","■")</f>
        <v/>
      </c>
      <c r="J1201" s="121"/>
      <c r="K1201" s="122"/>
      <c r="L1201" s="23" t="str">
        <f t="shared" si="153"/>
        <v/>
      </c>
    </row>
    <row r="1202" spans="1:12" ht="20.100000000000001" customHeight="1" thickTop="1" thickBot="1">
      <c r="A1202" t="s">
        <v>63</v>
      </c>
      <c r="B1202" s="102"/>
      <c r="C1202" s="103"/>
      <c r="F1202" s="16" t="str">
        <f t="shared" si="156"/>
        <v>★</v>
      </c>
      <c r="G1202" s="20" t="s">
        <v>1199</v>
      </c>
      <c r="H1202" s="22" t="str">
        <f t="shared" si="157"/>
        <v/>
      </c>
      <c r="J1202" s="121"/>
      <c r="K1202" s="122"/>
      <c r="L1202" s="23" t="str">
        <f t="shared" si="153"/>
        <v/>
      </c>
    </row>
    <row r="1203" spans="1:12" ht="20.100000000000001" customHeight="1" thickTop="1" thickBot="1">
      <c r="A1203" t="s">
        <v>64</v>
      </c>
      <c r="B1203" s="102"/>
      <c r="C1203" s="103"/>
      <c r="F1203" s="16" t="str">
        <f t="shared" si="156"/>
        <v>★</v>
      </c>
      <c r="G1203" s="20" t="s">
        <v>1200</v>
      </c>
      <c r="H1203" s="22" t="str">
        <f t="shared" si="157"/>
        <v/>
      </c>
      <c r="J1203" s="121"/>
      <c r="K1203" s="122"/>
      <c r="L1203" s="23" t="str">
        <f t="shared" si="153"/>
        <v/>
      </c>
    </row>
    <row r="1204" spans="1:12" ht="20.100000000000001" customHeight="1" thickTop="1" thickBot="1">
      <c r="A1204" t="s">
        <v>65</v>
      </c>
      <c r="B1204" s="102"/>
      <c r="C1204" s="103"/>
      <c r="F1204" s="16" t="str">
        <f t="shared" si="156"/>
        <v>★</v>
      </c>
      <c r="G1204" s="20" t="s">
        <v>1201</v>
      </c>
      <c r="H1204" s="22" t="str">
        <f t="shared" si="157"/>
        <v/>
      </c>
      <c r="J1204" s="121"/>
      <c r="K1204" s="122"/>
      <c r="L1204" s="23" t="str">
        <f t="shared" si="153"/>
        <v/>
      </c>
    </row>
    <row r="1205" spans="1:12" ht="20.100000000000001" customHeight="1" thickTop="1" thickBot="1">
      <c r="A1205" t="s">
        <v>66</v>
      </c>
      <c r="B1205" s="102"/>
      <c r="C1205" s="103"/>
      <c r="F1205" s="16" t="str">
        <f t="shared" si="156"/>
        <v>★</v>
      </c>
      <c r="G1205" s="20" t="s">
        <v>1457</v>
      </c>
      <c r="H1205" s="22" t="str">
        <f t="shared" si="157"/>
        <v/>
      </c>
      <c r="J1205" s="121"/>
      <c r="K1205" s="122"/>
      <c r="L1205" s="23" t="str">
        <f t="shared" si="153"/>
        <v/>
      </c>
    </row>
    <row r="1206" spans="1:12" ht="20.100000000000001" customHeight="1" thickTop="1" thickBot="1">
      <c r="A1206" t="s">
        <v>67</v>
      </c>
      <c r="B1206" s="102"/>
      <c r="C1206" s="103"/>
      <c r="F1206" s="16" t="str">
        <f t="shared" si="156"/>
        <v>★</v>
      </c>
      <c r="G1206" s="20" t="s">
        <v>1202</v>
      </c>
      <c r="H1206" s="22" t="str">
        <f t="shared" si="157"/>
        <v/>
      </c>
      <c r="J1206" s="121"/>
      <c r="K1206" s="122"/>
      <c r="L1206" s="23" t="str">
        <f t="shared" si="153"/>
        <v/>
      </c>
    </row>
    <row r="1207" spans="1:12" ht="39.950000000000003" customHeight="1" thickTop="1" thickBot="1">
      <c r="A1207" s="9" t="s">
        <v>1557</v>
      </c>
      <c r="B1207" s="108"/>
      <c r="C1207" s="109"/>
      <c r="F1207" s="16" t="str">
        <f t="shared" si="156"/>
        <v>★</v>
      </c>
      <c r="G1207" s="20" t="s">
        <v>1203</v>
      </c>
      <c r="H1207" s="22" t="str">
        <f t="shared" si="157"/>
        <v/>
      </c>
      <c r="J1207" s="121"/>
      <c r="K1207" s="122"/>
      <c r="L1207" s="23" t="str">
        <f t="shared" si="153"/>
        <v/>
      </c>
    </row>
    <row r="1208" spans="1:12" ht="39.950000000000003" customHeight="1" thickTop="1" thickBot="1">
      <c r="A1208" s="9" t="s">
        <v>1558</v>
      </c>
      <c r="B1208" s="108"/>
      <c r="C1208" s="109"/>
      <c r="F1208" s="16" t="str">
        <f t="shared" si="156"/>
        <v>★</v>
      </c>
      <c r="G1208" s="20" t="s">
        <v>1204</v>
      </c>
      <c r="H1208" s="22" t="str">
        <f t="shared" si="157"/>
        <v/>
      </c>
      <c r="J1208" s="121"/>
      <c r="K1208" s="122"/>
      <c r="L1208" s="23" t="str">
        <f t="shared" si="153"/>
        <v/>
      </c>
    </row>
    <row r="1209" spans="1:12" ht="24.95" customHeight="1" thickTop="1" thickBot="1">
      <c r="A1209" s="1" t="s">
        <v>1560</v>
      </c>
      <c r="B1209" s="102"/>
      <c r="C1209" s="103"/>
      <c r="F1209" s="16" t="str">
        <f t="shared" si="156"/>
        <v>★</v>
      </c>
      <c r="G1209" s="20" t="s">
        <v>1205</v>
      </c>
      <c r="H1209" s="22" t="str">
        <f t="shared" si="157"/>
        <v/>
      </c>
      <c r="J1209" s="121"/>
      <c r="K1209" s="122"/>
      <c r="L1209" s="23" t="str">
        <f t="shared" si="153"/>
        <v/>
      </c>
    </row>
    <row r="1210" spans="1:12" ht="24.95" customHeight="1" thickTop="1" thickBot="1">
      <c r="A1210" s="1" t="s">
        <v>1561</v>
      </c>
      <c r="B1210" s="102"/>
      <c r="C1210" s="103"/>
      <c r="F1210" s="16" t="str">
        <f t="shared" si="156"/>
        <v>★</v>
      </c>
      <c r="G1210" s="20" t="s">
        <v>1206</v>
      </c>
      <c r="H1210" s="22" t="str">
        <f t="shared" si="157"/>
        <v/>
      </c>
      <c r="J1210" s="121"/>
      <c r="K1210" s="122"/>
      <c r="L1210" s="23" t="str">
        <f t="shared" si="153"/>
        <v/>
      </c>
    </row>
    <row r="1211" spans="1:12" ht="24.95" customHeight="1" thickTop="1" thickBot="1">
      <c r="A1211" s="1" t="s">
        <v>1562</v>
      </c>
      <c r="B1211" s="102"/>
      <c r="C1211" s="103"/>
      <c r="F1211" s="16" t="str">
        <f t="shared" si="156"/>
        <v>★</v>
      </c>
      <c r="G1211" s="20" t="s">
        <v>1207</v>
      </c>
      <c r="H1211" s="22" t="str">
        <f t="shared" si="157"/>
        <v/>
      </c>
      <c r="J1211" s="121"/>
      <c r="K1211" s="122"/>
      <c r="L1211" s="23" t="str">
        <f t="shared" si="153"/>
        <v/>
      </c>
    </row>
    <row r="1212" spans="1:12" ht="24.95" customHeight="1" thickTop="1" thickBot="1">
      <c r="A1212" s="1" t="s">
        <v>1563</v>
      </c>
      <c r="B1212" s="102"/>
      <c r="C1212" s="103"/>
      <c r="F1212" s="16" t="str">
        <f t="shared" si="156"/>
        <v>★</v>
      </c>
      <c r="G1212" s="20" t="s">
        <v>1208</v>
      </c>
      <c r="H1212" s="22" t="str">
        <f t="shared" si="157"/>
        <v/>
      </c>
      <c r="J1212" s="121"/>
      <c r="K1212" s="122"/>
      <c r="L1212" s="23" t="str">
        <f t="shared" si="153"/>
        <v/>
      </c>
    </row>
    <row r="1213" spans="1:12" ht="20.100000000000001" customHeight="1" thickTop="1" thickBot="1">
      <c r="A1213" t="s">
        <v>68</v>
      </c>
      <c r="B1213" s="102"/>
      <c r="C1213" s="103"/>
      <c r="F1213" s="16" t="str">
        <f t="shared" si="156"/>
        <v>★</v>
      </c>
      <c r="G1213" s="20" t="s">
        <v>1209</v>
      </c>
      <c r="H1213" s="22" t="str">
        <f t="shared" si="157"/>
        <v/>
      </c>
      <c r="J1213" s="121"/>
      <c r="K1213" s="122"/>
      <c r="L1213" s="23" t="str">
        <f t="shared" si="153"/>
        <v/>
      </c>
    </row>
    <row r="1214" spans="1:12" ht="20.100000000000001" customHeight="1" thickTop="1" thickBot="1">
      <c r="A1214" t="s">
        <v>69</v>
      </c>
      <c r="B1214" s="102"/>
      <c r="C1214" s="103"/>
      <c r="F1214" s="16" t="str">
        <f t="shared" si="156"/>
        <v>★</v>
      </c>
      <c r="G1214" s="20" t="s">
        <v>1210</v>
      </c>
      <c r="H1214" s="22" t="str">
        <f t="shared" si="157"/>
        <v/>
      </c>
      <c r="J1214" s="121"/>
      <c r="K1214" s="122"/>
      <c r="L1214" s="23" t="str">
        <f t="shared" si="153"/>
        <v/>
      </c>
    </row>
    <row r="1215" spans="1:12" ht="24.95" customHeight="1" thickTop="1" thickBot="1">
      <c r="A1215" s="1" t="s">
        <v>1559</v>
      </c>
      <c r="B1215" s="104"/>
      <c r="C1215" s="105"/>
      <c r="F1215" s="16" t="str">
        <f t="shared" si="156"/>
        <v>★</v>
      </c>
      <c r="G1215" s="20" t="s">
        <v>1211</v>
      </c>
      <c r="H1215" s="22" t="str">
        <f t="shared" si="157"/>
        <v/>
      </c>
      <c r="J1215" s="121"/>
      <c r="K1215" s="122"/>
      <c r="L1215" s="23" t="str">
        <f t="shared" si="153"/>
        <v/>
      </c>
    </row>
    <row r="1216" spans="1:12" ht="24.95" customHeight="1" thickTop="1" thickBot="1">
      <c r="A1216" s="1" t="s">
        <v>1694</v>
      </c>
      <c r="B1216" s="112"/>
      <c r="C1216" s="113"/>
      <c r="F1216" s="16" t="str">
        <f t="shared" si="156"/>
        <v>★</v>
      </c>
      <c r="G1216" s="20" t="s">
        <v>1212</v>
      </c>
      <c r="H1216" s="22" t="str">
        <f t="shared" si="157"/>
        <v/>
      </c>
      <c r="J1216" s="121"/>
      <c r="K1216" s="122"/>
      <c r="L1216" s="23" t="str">
        <f t="shared" si="153"/>
        <v/>
      </c>
    </row>
    <row r="1217" spans="1:12" ht="24.95" customHeight="1" thickTop="1">
      <c r="A1217" s="1" t="s">
        <v>1693</v>
      </c>
      <c r="B1217" s="110"/>
      <c r="C1217" s="111"/>
      <c r="F1217" s="16" t="str">
        <f t="shared" si="156"/>
        <v>★</v>
      </c>
      <c r="G1217" s="20" t="s">
        <v>1477</v>
      </c>
      <c r="H1217" s="22" t="str">
        <f t="shared" si="157"/>
        <v/>
      </c>
      <c r="J1217" s="121"/>
      <c r="K1217" s="122"/>
      <c r="L1217" s="23" t="str">
        <f t="shared" si="153"/>
        <v/>
      </c>
    </row>
    <row r="1218" spans="1:12" ht="20.100000000000001" customHeight="1">
      <c r="A1218" s="60" t="s">
        <v>1632</v>
      </c>
      <c r="B1218" s="7"/>
      <c r="C1218" s="12" t="s">
        <v>1629</v>
      </c>
      <c r="E1218" s="17" t="b">
        <v>0</v>
      </c>
      <c r="F1218" s="19" t="str">
        <f>IF(E1218=TRUE,1,"★")</f>
        <v>★</v>
      </c>
      <c r="G1218" s="20" t="s">
        <v>1681</v>
      </c>
      <c r="H1218" s="22" t="str">
        <f t="shared" si="157"/>
        <v/>
      </c>
      <c r="J1218" s="121"/>
      <c r="K1218" s="122"/>
      <c r="L1218" s="23" t="str">
        <f t="shared" si="153"/>
        <v/>
      </c>
    </row>
    <row r="1219" spans="1:12" ht="20.100000000000001" customHeight="1">
      <c r="B1219" s="7"/>
      <c r="C1219" s="12" t="s">
        <v>1630</v>
      </c>
      <c r="E1219" s="17" t="b">
        <v>0</v>
      </c>
      <c r="F1219" s="19" t="str">
        <f>IF(E1219=TRUE,1,"★")</f>
        <v>★</v>
      </c>
      <c r="G1219" s="20" t="s">
        <v>1682</v>
      </c>
      <c r="H1219" s="22" t="str">
        <f t="shared" si="157"/>
        <v/>
      </c>
      <c r="J1219" s="121"/>
      <c r="K1219" s="122"/>
      <c r="L1219" s="23" t="str">
        <f t="shared" si="153"/>
        <v/>
      </c>
    </row>
    <row r="1220" spans="1:12" ht="20.100000000000001" customHeight="1" thickBot="1">
      <c r="B1220" s="5"/>
      <c r="C1220" s="11" t="s">
        <v>1631</v>
      </c>
      <c r="E1220" s="17" t="b">
        <v>0</v>
      </c>
      <c r="F1220" s="19" t="str">
        <f>IF(E1220=TRUE,1,"★")</f>
        <v>★</v>
      </c>
      <c r="G1220" s="20" t="s">
        <v>1683</v>
      </c>
      <c r="H1220" s="22" t="str">
        <f t="shared" si="157"/>
        <v/>
      </c>
      <c r="J1220" s="121"/>
      <c r="K1220" s="122"/>
      <c r="L1220" s="23" t="str">
        <f t="shared" ref="L1220:L1283" si="158">IFERROR(IF(F1220=J1220,"",IF(AND(F1220="★",J1220=""),"",IF(VALUE(F1220)=VALUE(J1220),"","●"))),"●")</f>
        <v/>
      </c>
    </row>
    <row r="1221" spans="1:12" ht="20.100000000000001" customHeight="1" thickTop="1">
      <c r="A1221" t="s">
        <v>70</v>
      </c>
      <c r="B1221" s="3"/>
      <c r="C1221" s="10" t="s">
        <v>71</v>
      </c>
      <c r="E1221" s="17" t="b">
        <v>0</v>
      </c>
      <c r="F1221" s="19" t="str">
        <f t="shared" ref="F1221:F1234" si="159">IF(E1221=TRUE,1,"★")</f>
        <v>★</v>
      </c>
      <c r="G1221" s="20" t="s">
        <v>1517</v>
      </c>
      <c r="H1221" s="22" t="str">
        <f t="shared" si="157"/>
        <v/>
      </c>
      <c r="J1221" s="121"/>
      <c r="K1221" s="122"/>
      <c r="L1221" s="23" t="str">
        <f t="shared" si="158"/>
        <v/>
      </c>
    </row>
    <row r="1222" spans="1:12" ht="20.100000000000001" customHeight="1" thickBot="1">
      <c r="B1222" s="5"/>
      <c r="C1222" s="11" t="s">
        <v>72</v>
      </c>
      <c r="E1222" s="17" t="b">
        <v>0</v>
      </c>
      <c r="F1222" s="19" t="str">
        <f t="shared" si="159"/>
        <v>★</v>
      </c>
      <c r="G1222" s="20" t="s">
        <v>1497</v>
      </c>
      <c r="H1222" s="22" t="str">
        <f t="shared" si="157"/>
        <v/>
      </c>
      <c r="J1222" s="121"/>
      <c r="K1222" s="122"/>
      <c r="L1222" s="23" t="str">
        <f t="shared" si="158"/>
        <v/>
      </c>
    </row>
    <row r="1223" spans="1:12" ht="20.100000000000001" customHeight="1" thickTop="1">
      <c r="A1223" t="s">
        <v>73</v>
      </c>
      <c r="B1223" s="3"/>
      <c r="C1223" s="10" t="s">
        <v>74</v>
      </c>
      <c r="E1223" s="17" t="b">
        <v>0</v>
      </c>
      <c r="F1223" s="19" t="str">
        <f t="shared" si="159"/>
        <v>★</v>
      </c>
      <c r="G1223" s="20" t="s">
        <v>1213</v>
      </c>
      <c r="H1223" s="22" t="str">
        <f t="shared" si="157"/>
        <v/>
      </c>
      <c r="J1223" s="121"/>
      <c r="K1223" s="122"/>
      <c r="L1223" s="23" t="str">
        <f t="shared" si="158"/>
        <v/>
      </c>
    </row>
    <row r="1224" spans="1:12" ht="20.100000000000001" customHeight="1">
      <c r="B1224" s="7"/>
      <c r="C1224" s="12" t="s">
        <v>75</v>
      </c>
      <c r="E1224" s="17" t="b">
        <v>0</v>
      </c>
      <c r="F1224" s="19" t="str">
        <f t="shared" si="159"/>
        <v>★</v>
      </c>
      <c r="G1224" s="20" t="s">
        <v>1214</v>
      </c>
      <c r="H1224" s="22" t="str">
        <f t="shared" si="157"/>
        <v/>
      </c>
      <c r="J1224" s="121"/>
      <c r="K1224" s="122"/>
      <c r="L1224" s="23" t="str">
        <f t="shared" si="158"/>
        <v/>
      </c>
    </row>
    <row r="1225" spans="1:12" ht="20.100000000000001" customHeight="1" thickBot="1">
      <c r="B1225" s="5"/>
      <c r="C1225" s="11" t="s">
        <v>76</v>
      </c>
      <c r="E1225" s="17" t="b">
        <v>0</v>
      </c>
      <c r="F1225" s="19" t="str">
        <f t="shared" si="159"/>
        <v>★</v>
      </c>
      <c r="G1225" s="20" t="s">
        <v>1215</v>
      </c>
      <c r="H1225" s="22" t="str">
        <f t="shared" si="157"/>
        <v/>
      </c>
      <c r="J1225" s="121"/>
      <c r="K1225" s="122"/>
      <c r="L1225" s="23" t="str">
        <f t="shared" si="158"/>
        <v/>
      </c>
    </row>
    <row r="1226" spans="1:12" ht="20.100000000000001" customHeight="1" thickTop="1">
      <c r="A1226" t="s">
        <v>81</v>
      </c>
      <c r="B1226" s="3"/>
      <c r="C1226" s="4" t="s">
        <v>82</v>
      </c>
      <c r="E1226" s="17" t="b">
        <v>0</v>
      </c>
      <c r="F1226" s="19" t="str">
        <f t="shared" si="159"/>
        <v>★</v>
      </c>
      <c r="G1226" s="20" t="s">
        <v>1216</v>
      </c>
      <c r="H1226" s="22" t="str">
        <f t="shared" si="157"/>
        <v/>
      </c>
      <c r="J1226" s="121"/>
      <c r="K1226" s="122"/>
      <c r="L1226" s="23" t="str">
        <f t="shared" si="158"/>
        <v/>
      </c>
    </row>
    <row r="1227" spans="1:12" ht="20.100000000000001" customHeight="1">
      <c r="B1227" s="7"/>
      <c r="C1227" s="8" t="s">
        <v>83</v>
      </c>
      <c r="E1227" s="17" t="b">
        <v>0</v>
      </c>
      <c r="F1227" s="19" t="str">
        <f t="shared" si="159"/>
        <v>★</v>
      </c>
      <c r="G1227" s="20" t="s">
        <v>1217</v>
      </c>
      <c r="H1227" s="22" t="str">
        <f t="shared" si="157"/>
        <v/>
      </c>
      <c r="J1227" s="121"/>
      <c r="K1227" s="122"/>
      <c r="L1227" s="23" t="str">
        <f t="shared" si="158"/>
        <v/>
      </c>
    </row>
    <row r="1228" spans="1:12" ht="20.100000000000001" customHeight="1">
      <c r="B1228" s="7"/>
      <c r="C1228" s="8" t="s">
        <v>84</v>
      </c>
      <c r="E1228" s="17" t="b">
        <v>0</v>
      </c>
      <c r="F1228" s="19" t="str">
        <f t="shared" si="159"/>
        <v>★</v>
      </c>
      <c r="G1228" s="20" t="s">
        <v>1218</v>
      </c>
      <c r="H1228" s="22" t="str">
        <f t="shared" si="157"/>
        <v/>
      </c>
      <c r="J1228" s="121"/>
      <c r="K1228" s="122"/>
      <c r="L1228" s="23" t="str">
        <f t="shared" si="158"/>
        <v/>
      </c>
    </row>
    <row r="1229" spans="1:12" ht="20.100000000000001" customHeight="1">
      <c r="B1229" s="7"/>
      <c r="C1229" s="8" t="s">
        <v>85</v>
      </c>
      <c r="E1229" s="17" t="b">
        <v>0</v>
      </c>
      <c r="F1229" s="19" t="str">
        <f t="shared" si="159"/>
        <v>★</v>
      </c>
      <c r="G1229" s="20" t="s">
        <v>1219</v>
      </c>
      <c r="H1229" s="22" t="str">
        <f t="shared" si="157"/>
        <v/>
      </c>
      <c r="J1229" s="121"/>
      <c r="K1229" s="122"/>
      <c r="L1229" s="23" t="str">
        <f t="shared" si="158"/>
        <v/>
      </c>
    </row>
    <row r="1230" spans="1:12" ht="20.100000000000001" customHeight="1">
      <c r="B1230" s="7"/>
      <c r="C1230" s="8" t="s">
        <v>86</v>
      </c>
      <c r="E1230" s="17" t="b">
        <v>0</v>
      </c>
      <c r="F1230" s="19" t="str">
        <f t="shared" si="159"/>
        <v>★</v>
      </c>
      <c r="G1230" s="20" t="s">
        <v>1220</v>
      </c>
      <c r="H1230" s="22" t="str">
        <f t="shared" si="157"/>
        <v/>
      </c>
      <c r="J1230" s="121"/>
      <c r="K1230" s="122"/>
      <c r="L1230" s="23" t="str">
        <f t="shared" si="158"/>
        <v/>
      </c>
    </row>
    <row r="1231" spans="1:12" ht="20.100000000000001" customHeight="1">
      <c r="B1231" s="7"/>
      <c r="C1231" s="8" t="s">
        <v>87</v>
      </c>
      <c r="E1231" s="17" t="b">
        <v>0</v>
      </c>
      <c r="F1231" s="19" t="str">
        <f t="shared" si="159"/>
        <v>★</v>
      </c>
      <c r="G1231" s="20" t="s">
        <v>1221</v>
      </c>
      <c r="H1231" s="22" t="str">
        <f t="shared" si="157"/>
        <v/>
      </c>
      <c r="J1231" s="121"/>
      <c r="K1231" s="122"/>
      <c r="L1231" s="23" t="str">
        <f t="shared" si="158"/>
        <v/>
      </c>
    </row>
    <row r="1232" spans="1:12" ht="20.100000000000001" customHeight="1">
      <c r="B1232" s="7"/>
      <c r="C1232" s="8" t="s">
        <v>88</v>
      </c>
      <c r="E1232" s="17" t="b">
        <v>0</v>
      </c>
      <c r="F1232" s="19" t="str">
        <f t="shared" si="159"/>
        <v>★</v>
      </c>
      <c r="G1232" s="20" t="s">
        <v>1222</v>
      </c>
      <c r="H1232" s="22" t="str">
        <f t="shared" si="157"/>
        <v/>
      </c>
      <c r="J1232" s="121"/>
      <c r="K1232" s="122"/>
      <c r="L1232" s="23" t="str">
        <f t="shared" si="158"/>
        <v/>
      </c>
    </row>
    <row r="1233" spans="1:12" ht="20.100000000000001" customHeight="1">
      <c r="B1233" s="7"/>
      <c r="C1233" s="8" t="s">
        <v>89</v>
      </c>
      <c r="E1233" s="17" t="b">
        <v>0</v>
      </c>
      <c r="F1233" s="19" t="str">
        <f t="shared" si="159"/>
        <v>★</v>
      </c>
      <c r="G1233" s="20" t="s">
        <v>1223</v>
      </c>
      <c r="H1233" s="22" t="str">
        <f t="shared" ref="H1233:H1264" si="160">IF(COUNTIFS(G:G,G1233)=1,"","■")</f>
        <v/>
      </c>
      <c r="J1233" s="121"/>
      <c r="K1233" s="122"/>
      <c r="L1233" s="23" t="str">
        <f t="shared" si="158"/>
        <v/>
      </c>
    </row>
    <row r="1234" spans="1:12" ht="20.100000000000001" customHeight="1">
      <c r="B1234" s="7"/>
      <c r="C1234" s="8" t="s">
        <v>53</v>
      </c>
      <c r="E1234" s="17" t="b">
        <v>0</v>
      </c>
      <c r="F1234" s="19" t="str">
        <f t="shared" si="159"/>
        <v>★</v>
      </c>
      <c r="G1234" s="20" t="s">
        <v>1224</v>
      </c>
      <c r="H1234" s="22" t="str">
        <f t="shared" si="160"/>
        <v/>
      </c>
      <c r="J1234" s="121"/>
      <c r="K1234" s="122"/>
      <c r="L1234" s="23" t="str">
        <f t="shared" si="158"/>
        <v/>
      </c>
    </row>
    <row r="1235" spans="1:12" ht="39.950000000000003" customHeight="1" thickBot="1">
      <c r="B1235" s="106"/>
      <c r="C1235" s="107"/>
      <c r="F1235" s="16" t="str">
        <f>IF(B1235="","★",B1235)</f>
        <v>★</v>
      </c>
      <c r="G1235" s="20" t="s">
        <v>1225</v>
      </c>
      <c r="H1235" s="22" t="str">
        <f t="shared" si="160"/>
        <v/>
      </c>
      <c r="J1235" s="121"/>
      <c r="K1235" s="122"/>
      <c r="L1235" s="23" t="str">
        <f t="shared" si="158"/>
        <v/>
      </c>
    </row>
    <row r="1236" spans="1:12" ht="20.100000000000001" customHeight="1" thickTop="1">
      <c r="A1236" t="s">
        <v>90</v>
      </c>
      <c r="B1236" s="3"/>
      <c r="C1236" s="4" t="s">
        <v>91</v>
      </c>
      <c r="E1236" s="17" t="b">
        <v>0</v>
      </c>
      <c r="F1236" s="19" t="str">
        <f>IF(E1236=TRUE,1,"★")</f>
        <v>★</v>
      </c>
      <c r="G1236" s="20" t="s">
        <v>1226</v>
      </c>
      <c r="H1236" s="22" t="str">
        <f t="shared" si="160"/>
        <v/>
      </c>
      <c r="J1236" s="121"/>
      <c r="K1236" s="122"/>
      <c r="L1236" s="23" t="str">
        <f t="shared" si="158"/>
        <v/>
      </c>
    </row>
    <row r="1237" spans="1:12" ht="20.100000000000001" customHeight="1" thickBot="1">
      <c r="B1237" s="7"/>
      <c r="C1237" s="8" t="s">
        <v>92</v>
      </c>
      <c r="E1237" s="17" t="b">
        <v>0</v>
      </c>
      <c r="F1237" s="19" t="str">
        <f>IF(E1237=TRUE,1,"★")</f>
        <v>★</v>
      </c>
      <c r="G1237" s="20" t="s">
        <v>1227</v>
      </c>
      <c r="H1237" s="22" t="str">
        <f t="shared" si="160"/>
        <v/>
      </c>
      <c r="J1237" s="121"/>
      <c r="K1237" s="122"/>
      <c r="L1237" s="23" t="str">
        <f t="shared" si="158"/>
        <v/>
      </c>
    </row>
    <row r="1238" spans="1:12" ht="20.100000000000001" customHeight="1" thickTop="1" thickBot="1">
      <c r="A1238" t="s">
        <v>93</v>
      </c>
      <c r="B1238" s="102"/>
      <c r="C1238" s="103"/>
      <c r="F1238" s="16" t="str">
        <f>IF(B1238="","★",B1238)</f>
        <v>★</v>
      </c>
      <c r="G1238" s="20" t="s">
        <v>1228</v>
      </c>
      <c r="H1238" s="22" t="str">
        <f t="shared" si="160"/>
        <v/>
      </c>
      <c r="J1238" s="121"/>
      <c r="K1238" s="122"/>
      <c r="L1238" s="23" t="str">
        <f t="shared" si="158"/>
        <v/>
      </c>
    </row>
    <row r="1239" spans="1:12" ht="50.1" customHeight="1" thickTop="1" thickBot="1">
      <c r="A1239" s="1" t="s">
        <v>94</v>
      </c>
      <c r="B1239" s="108"/>
      <c r="C1239" s="109"/>
      <c r="F1239" s="16" t="str">
        <f>IF(B1239="","★",B1239)</f>
        <v>★</v>
      </c>
      <c r="G1239" s="20" t="s">
        <v>1229</v>
      </c>
      <c r="H1239" s="22" t="str">
        <f t="shared" si="160"/>
        <v/>
      </c>
      <c r="J1239" s="121"/>
      <c r="K1239" s="122"/>
      <c r="L1239" s="23" t="str">
        <f t="shared" si="158"/>
        <v/>
      </c>
    </row>
    <row r="1240" spans="1:12" ht="60" customHeight="1" thickTop="1" thickBot="1">
      <c r="A1240" s="1" t="s">
        <v>95</v>
      </c>
      <c r="B1240" s="108"/>
      <c r="C1240" s="109"/>
      <c r="F1240" s="16" t="str">
        <f>IF(B1240="","★",B1240)</f>
        <v>★</v>
      </c>
      <c r="G1240" s="20" t="s">
        <v>1230</v>
      </c>
      <c r="H1240" s="22" t="str">
        <f t="shared" si="160"/>
        <v/>
      </c>
      <c r="J1240" s="121"/>
      <c r="K1240" s="122"/>
      <c r="L1240" s="23" t="str">
        <f t="shared" si="158"/>
        <v/>
      </c>
    </row>
    <row r="1241" spans="1:12" ht="20.100000000000001" customHeight="1" thickTop="1">
      <c r="A1241" t="s">
        <v>96</v>
      </c>
      <c r="B1241" s="3"/>
      <c r="C1241" s="4" t="s">
        <v>99</v>
      </c>
      <c r="E1241" s="17" t="b">
        <v>0</v>
      </c>
      <c r="F1241" s="19" t="str">
        <f t="shared" ref="F1241:F1267" si="161">IF(E1241=TRUE,1,"★")</f>
        <v>★</v>
      </c>
      <c r="G1241" s="20" t="s">
        <v>1231</v>
      </c>
      <c r="H1241" s="22" t="str">
        <f t="shared" si="160"/>
        <v/>
      </c>
      <c r="J1241" s="121"/>
      <c r="K1241" s="122"/>
      <c r="L1241" s="23" t="str">
        <f t="shared" si="158"/>
        <v/>
      </c>
    </row>
    <row r="1242" spans="1:12" ht="20.100000000000001" customHeight="1">
      <c r="A1242" t="s">
        <v>97</v>
      </c>
      <c r="B1242" s="7"/>
      <c r="C1242" s="8" t="s">
        <v>100</v>
      </c>
      <c r="E1242" s="17" t="b">
        <v>0</v>
      </c>
      <c r="F1242" s="19" t="str">
        <f t="shared" si="161"/>
        <v>★</v>
      </c>
      <c r="G1242" s="20" t="s">
        <v>1232</v>
      </c>
      <c r="H1242" s="22" t="str">
        <f t="shared" si="160"/>
        <v/>
      </c>
      <c r="J1242" s="121"/>
      <c r="K1242" s="122"/>
      <c r="L1242" s="23" t="str">
        <f t="shared" si="158"/>
        <v/>
      </c>
    </row>
    <row r="1243" spans="1:12" ht="20.100000000000001" customHeight="1">
      <c r="A1243" s="14" t="s">
        <v>98</v>
      </c>
      <c r="B1243" s="7"/>
      <c r="C1243" s="8" t="s">
        <v>101</v>
      </c>
      <c r="E1243" s="17" t="b">
        <v>0</v>
      </c>
      <c r="F1243" s="19" t="str">
        <f t="shared" si="161"/>
        <v>★</v>
      </c>
      <c r="G1243" s="20" t="s">
        <v>1233</v>
      </c>
      <c r="H1243" s="22" t="str">
        <f t="shared" si="160"/>
        <v/>
      </c>
      <c r="J1243" s="121"/>
      <c r="K1243" s="122"/>
      <c r="L1243" s="23" t="str">
        <f t="shared" si="158"/>
        <v/>
      </c>
    </row>
    <row r="1244" spans="1:12" ht="20.100000000000001" customHeight="1">
      <c r="A1244" s="15" t="s">
        <v>105</v>
      </c>
      <c r="B1244" s="7"/>
      <c r="C1244" s="8" t="s">
        <v>102</v>
      </c>
      <c r="E1244" s="17" t="b">
        <v>0</v>
      </c>
      <c r="F1244" s="19" t="str">
        <f t="shared" si="161"/>
        <v>★</v>
      </c>
      <c r="G1244" s="20" t="s">
        <v>1234</v>
      </c>
      <c r="H1244" s="22" t="str">
        <f t="shared" si="160"/>
        <v/>
      </c>
      <c r="J1244" s="121"/>
      <c r="K1244" s="122"/>
      <c r="L1244" s="23" t="str">
        <f t="shared" si="158"/>
        <v/>
      </c>
    </row>
    <row r="1245" spans="1:12" ht="20.100000000000001" customHeight="1">
      <c r="B1245" s="7"/>
      <c r="C1245" s="8" t="s">
        <v>103</v>
      </c>
      <c r="E1245" s="17" t="b">
        <v>0</v>
      </c>
      <c r="F1245" s="19" t="str">
        <f t="shared" si="161"/>
        <v>★</v>
      </c>
      <c r="G1245" s="20" t="s">
        <v>1235</v>
      </c>
      <c r="H1245" s="22" t="str">
        <f t="shared" si="160"/>
        <v/>
      </c>
      <c r="J1245" s="121"/>
      <c r="K1245" s="122"/>
      <c r="L1245" s="23" t="str">
        <f t="shared" si="158"/>
        <v/>
      </c>
    </row>
    <row r="1246" spans="1:12" ht="20.100000000000001" customHeight="1">
      <c r="B1246" s="7"/>
      <c r="C1246" s="8" t="s">
        <v>104</v>
      </c>
      <c r="E1246" s="17" t="b">
        <v>0</v>
      </c>
      <c r="F1246" s="19" t="str">
        <f t="shared" si="161"/>
        <v>★</v>
      </c>
      <c r="G1246" s="20" t="s">
        <v>1236</v>
      </c>
      <c r="H1246" s="22" t="str">
        <f t="shared" si="160"/>
        <v/>
      </c>
      <c r="J1246" s="121"/>
      <c r="K1246" s="122"/>
      <c r="L1246" s="23" t="str">
        <f t="shared" si="158"/>
        <v/>
      </c>
    </row>
    <row r="1247" spans="1:12" ht="20.100000000000001" customHeight="1" thickBot="1">
      <c r="B1247" s="5"/>
      <c r="C1247" s="6" t="s">
        <v>107</v>
      </c>
      <c r="E1247" s="17" t="b">
        <v>0</v>
      </c>
      <c r="F1247" s="19" t="str">
        <f t="shared" si="161"/>
        <v>★</v>
      </c>
      <c r="G1247" s="20" t="s">
        <v>1237</v>
      </c>
      <c r="H1247" s="22" t="str">
        <f t="shared" si="160"/>
        <v/>
      </c>
      <c r="J1247" s="121"/>
      <c r="K1247" s="122"/>
      <c r="L1247" s="23" t="str">
        <f t="shared" si="158"/>
        <v/>
      </c>
    </row>
    <row r="1248" spans="1:12" ht="20.100000000000001" customHeight="1" thickTop="1">
      <c r="A1248" s="15" t="s">
        <v>106</v>
      </c>
      <c r="B1248" s="3"/>
      <c r="C1248" s="4" t="s">
        <v>108</v>
      </c>
      <c r="E1248" s="17" t="b">
        <v>0</v>
      </c>
      <c r="F1248" s="19" t="str">
        <f t="shared" si="161"/>
        <v>★</v>
      </c>
      <c r="G1248" s="20" t="s">
        <v>1238</v>
      </c>
      <c r="H1248" s="22" t="str">
        <f t="shared" si="160"/>
        <v/>
      </c>
      <c r="J1248" s="121"/>
      <c r="K1248" s="122"/>
      <c r="L1248" s="23" t="str">
        <f t="shared" si="158"/>
        <v/>
      </c>
    </row>
    <row r="1249" spans="2:12" ht="20.100000000000001" customHeight="1">
      <c r="B1249" s="7"/>
      <c r="C1249" s="8" t="s">
        <v>109</v>
      </c>
      <c r="E1249" s="17" t="b">
        <v>0</v>
      </c>
      <c r="F1249" s="19" t="str">
        <f t="shared" si="161"/>
        <v>★</v>
      </c>
      <c r="G1249" s="20" t="s">
        <v>1239</v>
      </c>
      <c r="H1249" s="22" t="str">
        <f t="shared" si="160"/>
        <v/>
      </c>
      <c r="J1249" s="121"/>
      <c r="K1249" s="122"/>
      <c r="L1249" s="23" t="str">
        <f t="shared" si="158"/>
        <v/>
      </c>
    </row>
    <row r="1250" spans="2:12" ht="20.100000000000001" customHeight="1">
      <c r="B1250" s="7"/>
      <c r="C1250" s="8" t="s">
        <v>110</v>
      </c>
      <c r="E1250" s="17" t="b">
        <v>0</v>
      </c>
      <c r="F1250" s="19" t="str">
        <f t="shared" si="161"/>
        <v>★</v>
      </c>
      <c r="G1250" s="20" t="s">
        <v>1240</v>
      </c>
      <c r="H1250" s="22" t="str">
        <f t="shared" si="160"/>
        <v/>
      </c>
      <c r="J1250" s="121"/>
      <c r="K1250" s="122"/>
      <c r="L1250" s="23" t="str">
        <f t="shared" si="158"/>
        <v/>
      </c>
    </row>
    <row r="1251" spans="2:12" ht="20.100000000000001" customHeight="1">
      <c r="B1251" s="7"/>
      <c r="C1251" s="8" t="s">
        <v>111</v>
      </c>
      <c r="E1251" s="17" t="b">
        <v>0</v>
      </c>
      <c r="F1251" s="19" t="str">
        <f t="shared" si="161"/>
        <v>★</v>
      </c>
      <c r="G1251" s="20" t="s">
        <v>1241</v>
      </c>
      <c r="H1251" s="22" t="str">
        <f t="shared" si="160"/>
        <v/>
      </c>
      <c r="J1251" s="121"/>
      <c r="K1251" s="122"/>
      <c r="L1251" s="23" t="str">
        <f t="shared" si="158"/>
        <v/>
      </c>
    </row>
    <row r="1252" spans="2:12" ht="20.100000000000001" customHeight="1">
      <c r="B1252" s="7"/>
      <c r="C1252" s="8" t="s">
        <v>112</v>
      </c>
      <c r="E1252" s="17" t="b">
        <v>0</v>
      </c>
      <c r="F1252" s="19" t="str">
        <f t="shared" si="161"/>
        <v>★</v>
      </c>
      <c r="G1252" s="20" t="s">
        <v>1242</v>
      </c>
      <c r="H1252" s="22" t="str">
        <f t="shared" si="160"/>
        <v/>
      </c>
      <c r="J1252" s="121"/>
      <c r="K1252" s="122"/>
      <c r="L1252" s="23" t="str">
        <f t="shared" si="158"/>
        <v/>
      </c>
    </row>
    <row r="1253" spans="2:12" ht="20.100000000000001" customHeight="1">
      <c r="B1253" s="7"/>
      <c r="C1253" s="8" t="s">
        <v>113</v>
      </c>
      <c r="E1253" s="17" t="b">
        <v>0</v>
      </c>
      <c r="F1253" s="19" t="str">
        <f t="shared" si="161"/>
        <v>★</v>
      </c>
      <c r="G1253" s="20" t="s">
        <v>1243</v>
      </c>
      <c r="H1253" s="22" t="str">
        <f t="shared" si="160"/>
        <v/>
      </c>
      <c r="J1253" s="121"/>
      <c r="K1253" s="122"/>
      <c r="L1253" s="23" t="str">
        <f t="shared" si="158"/>
        <v/>
      </c>
    </row>
    <row r="1254" spans="2:12" ht="20.100000000000001" customHeight="1">
      <c r="B1254" s="7"/>
      <c r="C1254" s="8" t="s">
        <v>114</v>
      </c>
      <c r="E1254" s="17" t="b">
        <v>0</v>
      </c>
      <c r="F1254" s="19" t="str">
        <f t="shared" si="161"/>
        <v>★</v>
      </c>
      <c r="G1254" s="20" t="s">
        <v>1244</v>
      </c>
      <c r="H1254" s="22" t="str">
        <f t="shared" si="160"/>
        <v/>
      </c>
      <c r="J1254" s="121"/>
      <c r="K1254" s="122"/>
      <c r="L1254" s="23" t="str">
        <f t="shared" si="158"/>
        <v/>
      </c>
    </row>
    <row r="1255" spans="2:12" ht="20.100000000000001" customHeight="1">
      <c r="B1255" s="7"/>
      <c r="C1255" s="8" t="s">
        <v>115</v>
      </c>
      <c r="E1255" s="17" t="b">
        <v>0</v>
      </c>
      <c r="F1255" s="19" t="str">
        <f t="shared" si="161"/>
        <v>★</v>
      </c>
      <c r="G1255" s="20" t="s">
        <v>1245</v>
      </c>
      <c r="H1255" s="22" t="str">
        <f t="shared" si="160"/>
        <v/>
      </c>
      <c r="J1255" s="121"/>
      <c r="K1255" s="122"/>
      <c r="L1255" s="23" t="str">
        <f t="shared" si="158"/>
        <v/>
      </c>
    </row>
    <row r="1256" spans="2:12" ht="20.100000000000001" customHeight="1">
      <c r="B1256" s="7"/>
      <c r="C1256" s="8" t="s">
        <v>116</v>
      </c>
      <c r="E1256" s="17" t="b">
        <v>0</v>
      </c>
      <c r="F1256" s="19" t="str">
        <f t="shared" si="161"/>
        <v>★</v>
      </c>
      <c r="G1256" s="20" t="s">
        <v>1246</v>
      </c>
      <c r="H1256" s="22" t="str">
        <f t="shared" si="160"/>
        <v/>
      </c>
      <c r="J1256" s="121"/>
      <c r="K1256" s="122"/>
      <c r="L1256" s="23" t="str">
        <f t="shared" si="158"/>
        <v/>
      </c>
    </row>
    <row r="1257" spans="2:12" ht="20.100000000000001" customHeight="1">
      <c r="B1257" s="7"/>
      <c r="C1257" s="8" t="s">
        <v>117</v>
      </c>
      <c r="E1257" s="17" t="b">
        <v>0</v>
      </c>
      <c r="F1257" s="19" t="str">
        <f t="shared" si="161"/>
        <v>★</v>
      </c>
      <c r="G1257" s="20" t="s">
        <v>1247</v>
      </c>
      <c r="H1257" s="22" t="str">
        <f t="shared" si="160"/>
        <v/>
      </c>
      <c r="J1257" s="121"/>
      <c r="K1257" s="122"/>
      <c r="L1257" s="23" t="str">
        <f t="shared" si="158"/>
        <v/>
      </c>
    </row>
    <row r="1258" spans="2:12" ht="20.100000000000001" customHeight="1">
      <c r="B1258" s="7"/>
      <c r="C1258" s="8" t="s">
        <v>118</v>
      </c>
      <c r="E1258" s="17" t="b">
        <v>0</v>
      </c>
      <c r="F1258" s="19" t="str">
        <f t="shared" si="161"/>
        <v>★</v>
      </c>
      <c r="G1258" s="20" t="s">
        <v>1248</v>
      </c>
      <c r="H1258" s="22" t="str">
        <f t="shared" si="160"/>
        <v/>
      </c>
      <c r="J1258" s="121"/>
      <c r="K1258" s="122"/>
      <c r="L1258" s="23" t="str">
        <f t="shared" si="158"/>
        <v/>
      </c>
    </row>
    <row r="1259" spans="2:12" ht="20.100000000000001" customHeight="1">
      <c r="B1259" s="7"/>
      <c r="C1259" s="8" t="s">
        <v>119</v>
      </c>
      <c r="E1259" s="17" t="b">
        <v>0</v>
      </c>
      <c r="F1259" s="19" t="str">
        <f t="shared" si="161"/>
        <v>★</v>
      </c>
      <c r="G1259" s="20" t="s">
        <v>1249</v>
      </c>
      <c r="H1259" s="22" t="str">
        <f t="shared" si="160"/>
        <v/>
      </c>
      <c r="J1259" s="121"/>
      <c r="K1259" s="122"/>
      <c r="L1259" s="23" t="str">
        <f t="shared" si="158"/>
        <v/>
      </c>
    </row>
    <row r="1260" spans="2:12" ht="20.100000000000001" customHeight="1">
      <c r="B1260" s="7"/>
      <c r="C1260" s="8" t="s">
        <v>120</v>
      </c>
      <c r="E1260" s="17" t="b">
        <v>0</v>
      </c>
      <c r="F1260" s="19" t="str">
        <f t="shared" si="161"/>
        <v>★</v>
      </c>
      <c r="G1260" s="20" t="s">
        <v>1250</v>
      </c>
      <c r="H1260" s="22" t="str">
        <f t="shared" si="160"/>
        <v/>
      </c>
      <c r="J1260" s="121"/>
      <c r="K1260" s="122"/>
      <c r="L1260" s="23" t="str">
        <f t="shared" si="158"/>
        <v/>
      </c>
    </row>
    <row r="1261" spans="2:12" ht="20.100000000000001" customHeight="1">
      <c r="B1261" s="7"/>
      <c r="C1261" s="8" t="s">
        <v>121</v>
      </c>
      <c r="E1261" s="17" t="b">
        <v>0</v>
      </c>
      <c r="F1261" s="19" t="str">
        <f t="shared" si="161"/>
        <v>★</v>
      </c>
      <c r="G1261" s="20" t="s">
        <v>1251</v>
      </c>
      <c r="H1261" s="22" t="str">
        <f t="shared" si="160"/>
        <v/>
      </c>
      <c r="J1261" s="121"/>
      <c r="K1261" s="122"/>
      <c r="L1261" s="23" t="str">
        <f t="shared" si="158"/>
        <v/>
      </c>
    </row>
    <row r="1262" spans="2:12" ht="20.100000000000001" customHeight="1">
      <c r="B1262" s="7"/>
      <c r="C1262" s="8" t="s">
        <v>122</v>
      </c>
      <c r="E1262" s="17" t="b">
        <v>0</v>
      </c>
      <c r="F1262" s="19" t="str">
        <f t="shared" si="161"/>
        <v>★</v>
      </c>
      <c r="G1262" s="20" t="s">
        <v>1252</v>
      </c>
      <c r="H1262" s="22" t="str">
        <f t="shared" si="160"/>
        <v/>
      </c>
      <c r="J1262" s="121"/>
      <c r="K1262" s="122"/>
      <c r="L1262" s="23" t="str">
        <f t="shared" si="158"/>
        <v/>
      </c>
    </row>
    <row r="1263" spans="2:12" ht="20.100000000000001" customHeight="1">
      <c r="B1263" s="7"/>
      <c r="C1263" s="8" t="s">
        <v>123</v>
      </c>
      <c r="E1263" s="17" t="b">
        <v>0</v>
      </c>
      <c r="F1263" s="19" t="str">
        <f t="shared" si="161"/>
        <v>★</v>
      </c>
      <c r="G1263" s="20" t="s">
        <v>1253</v>
      </c>
      <c r="H1263" s="22" t="str">
        <f t="shared" si="160"/>
        <v/>
      </c>
      <c r="J1263" s="121"/>
      <c r="K1263" s="122"/>
      <c r="L1263" s="23" t="str">
        <f t="shared" si="158"/>
        <v/>
      </c>
    </row>
    <row r="1264" spans="2:12" ht="20.100000000000001" customHeight="1">
      <c r="B1264" s="7"/>
      <c r="C1264" s="8" t="s">
        <v>124</v>
      </c>
      <c r="E1264" s="17" t="b">
        <v>0</v>
      </c>
      <c r="F1264" s="19" t="str">
        <f t="shared" si="161"/>
        <v>★</v>
      </c>
      <c r="G1264" s="20" t="s">
        <v>1254</v>
      </c>
      <c r="H1264" s="22" t="str">
        <f t="shared" si="160"/>
        <v/>
      </c>
      <c r="J1264" s="121"/>
      <c r="K1264" s="122"/>
      <c r="L1264" s="23" t="str">
        <f t="shared" si="158"/>
        <v/>
      </c>
    </row>
    <row r="1265" spans="1:12" ht="20.100000000000001" customHeight="1">
      <c r="B1265" s="7"/>
      <c r="C1265" s="8" t="s">
        <v>125</v>
      </c>
      <c r="E1265" s="17" t="b">
        <v>0</v>
      </c>
      <c r="F1265" s="19" t="str">
        <f t="shared" si="161"/>
        <v>★</v>
      </c>
      <c r="G1265" s="20" t="s">
        <v>1255</v>
      </c>
      <c r="H1265" s="22" t="str">
        <f>IF(COUNTIFS(G:G,G1265)=1,"","■")</f>
        <v/>
      </c>
      <c r="J1265" s="121"/>
      <c r="K1265" s="122"/>
      <c r="L1265" s="23" t="str">
        <f t="shared" si="158"/>
        <v/>
      </c>
    </row>
    <row r="1266" spans="1:12" ht="20.100000000000001" customHeight="1">
      <c r="B1266" s="7"/>
      <c r="C1266" s="8" t="s">
        <v>126</v>
      </c>
      <c r="E1266" s="17" t="b">
        <v>0</v>
      </c>
      <c r="F1266" s="19" t="str">
        <f t="shared" si="161"/>
        <v>★</v>
      </c>
      <c r="G1266" s="20" t="s">
        <v>1256</v>
      </c>
      <c r="H1266" s="22" t="str">
        <f>IF(COUNTIFS(G:G,G1266)=1,"","■")</f>
        <v/>
      </c>
      <c r="J1266" s="121"/>
      <c r="K1266" s="122"/>
      <c r="L1266" s="23" t="str">
        <f t="shared" si="158"/>
        <v/>
      </c>
    </row>
    <row r="1267" spans="1:12" ht="20.100000000000001" customHeight="1" thickBot="1">
      <c r="B1267" s="5"/>
      <c r="C1267" s="6" t="s">
        <v>127</v>
      </c>
      <c r="E1267" s="17" t="b">
        <v>0</v>
      </c>
      <c r="F1267" s="19" t="str">
        <f t="shared" si="161"/>
        <v>★</v>
      </c>
      <c r="G1267" s="20" t="s">
        <v>1257</v>
      </c>
      <c r="H1267" s="22" t="str">
        <f>IF(COUNTIFS(G:G,G1267)=1,"","■")</f>
        <v/>
      </c>
      <c r="J1267" s="121"/>
      <c r="K1267" s="122"/>
      <c r="L1267" s="23" t="str">
        <f t="shared" si="158"/>
        <v/>
      </c>
    </row>
    <row r="1268" spans="1:12" ht="50.1" customHeight="1" thickTop="1" thickBot="1">
      <c r="A1268" s="1" t="s">
        <v>128</v>
      </c>
      <c r="B1268" s="108"/>
      <c r="C1268" s="109"/>
      <c r="F1268" s="16" t="str">
        <f>IF(B1268="","★",B1268)</f>
        <v>★</v>
      </c>
      <c r="G1268" s="20" t="s">
        <v>1258</v>
      </c>
      <c r="H1268" s="22" t="str">
        <f>IF(COUNTIFS(G:G,G1268)=1,"","■")</f>
        <v/>
      </c>
      <c r="J1268" s="121"/>
      <c r="K1268" s="122"/>
      <c r="L1268" s="23" t="str">
        <f t="shared" si="158"/>
        <v/>
      </c>
    </row>
    <row r="1269" spans="1:12" ht="20.100000000000001" customHeight="1" thickTop="1" thickBot="1">
      <c r="A1269" s="114" t="s">
        <v>1898</v>
      </c>
      <c r="B1269" s="114"/>
      <c r="C1269" s="114"/>
      <c r="J1269" s="121"/>
      <c r="K1269" s="122"/>
      <c r="L1269" s="23" t="str">
        <f t="shared" si="158"/>
        <v/>
      </c>
    </row>
    <row r="1270" spans="1:12" ht="20.100000000000001" customHeight="1" thickTop="1" thickBot="1">
      <c r="A1270" t="s">
        <v>62</v>
      </c>
      <c r="B1270" s="102"/>
      <c r="C1270" s="103"/>
      <c r="F1270" s="16" t="str">
        <f t="shared" ref="F1270:F1286" si="162">IF(B1270="","★",B1270)</f>
        <v>★</v>
      </c>
      <c r="G1270" s="20" t="s">
        <v>1259</v>
      </c>
      <c r="H1270" s="22" t="str">
        <f t="shared" ref="H1270:H1301" si="163">IF(COUNTIFS(G:G,G1270)=1,"","■")</f>
        <v/>
      </c>
      <c r="J1270" s="121"/>
      <c r="K1270" s="122"/>
      <c r="L1270" s="23" t="str">
        <f t="shared" si="158"/>
        <v/>
      </c>
    </row>
    <row r="1271" spans="1:12" ht="20.100000000000001" customHeight="1" thickTop="1" thickBot="1">
      <c r="A1271" t="s">
        <v>63</v>
      </c>
      <c r="B1271" s="102"/>
      <c r="C1271" s="103"/>
      <c r="F1271" s="16" t="str">
        <f t="shared" si="162"/>
        <v>★</v>
      </c>
      <c r="G1271" s="20" t="s">
        <v>1260</v>
      </c>
      <c r="H1271" s="22" t="str">
        <f t="shared" si="163"/>
        <v/>
      </c>
      <c r="J1271" s="121"/>
      <c r="K1271" s="122"/>
      <c r="L1271" s="23" t="str">
        <f t="shared" si="158"/>
        <v/>
      </c>
    </row>
    <row r="1272" spans="1:12" ht="20.100000000000001" customHeight="1" thickTop="1" thickBot="1">
      <c r="A1272" t="s">
        <v>64</v>
      </c>
      <c r="B1272" s="102"/>
      <c r="C1272" s="103"/>
      <c r="F1272" s="16" t="str">
        <f t="shared" si="162"/>
        <v>★</v>
      </c>
      <c r="G1272" s="20" t="s">
        <v>1261</v>
      </c>
      <c r="H1272" s="22" t="str">
        <f t="shared" si="163"/>
        <v/>
      </c>
      <c r="J1272" s="121"/>
      <c r="K1272" s="122"/>
      <c r="L1272" s="23" t="str">
        <f t="shared" si="158"/>
        <v/>
      </c>
    </row>
    <row r="1273" spans="1:12" ht="20.100000000000001" customHeight="1" thickTop="1" thickBot="1">
      <c r="A1273" t="s">
        <v>65</v>
      </c>
      <c r="B1273" s="102"/>
      <c r="C1273" s="103"/>
      <c r="F1273" s="16" t="str">
        <f t="shared" si="162"/>
        <v>★</v>
      </c>
      <c r="G1273" s="20" t="s">
        <v>1262</v>
      </c>
      <c r="H1273" s="22" t="str">
        <f t="shared" si="163"/>
        <v/>
      </c>
      <c r="J1273" s="121"/>
      <c r="K1273" s="122"/>
      <c r="L1273" s="23" t="str">
        <f t="shared" si="158"/>
        <v/>
      </c>
    </row>
    <row r="1274" spans="1:12" ht="20.100000000000001" customHeight="1" thickTop="1" thickBot="1">
      <c r="A1274" t="s">
        <v>66</v>
      </c>
      <c r="B1274" s="102"/>
      <c r="C1274" s="103"/>
      <c r="F1274" s="16" t="str">
        <f t="shared" si="162"/>
        <v>★</v>
      </c>
      <c r="G1274" s="20" t="s">
        <v>1458</v>
      </c>
      <c r="H1274" s="22" t="str">
        <f t="shared" si="163"/>
        <v/>
      </c>
      <c r="J1274" s="121"/>
      <c r="K1274" s="122"/>
      <c r="L1274" s="23" t="str">
        <f t="shared" si="158"/>
        <v/>
      </c>
    </row>
    <row r="1275" spans="1:12" ht="20.100000000000001" customHeight="1" thickTop="1" thickBot="1">
      <c r="A1275" t="s">
        <v>67</v>
      </c>
      <c r="B1275" s="102"/>
      <c r="C1275" s="103"/>
      <c r="F1275" s="16" t="str">
        <f t="shared" si="162"/>
        <v>★</v>
      </c>
      <c r="G1275" s="20" t="s">
        <v>1263</v>
      </c>
      <c r="H1275" s="22" t="str">
        <f t="shared" si="163"/>
        <v/>
      </c>
      <c r="J1275" s="121"/>
      <c r="K1275" s="122"/>
      <c r="L1275" s="23" t="str">
        <f t="shared" si="158"/>
        <v/>
      </c>
    </row>
    <row r="1276" spans="1:12" ht="39.950000000000003" customHeight="1" thickTop="1" thickBot="1">
      <c r="A1276" s="9" t="s">
        <v>1557</v>
      </c>
      <c r="B1276" s="108"/>
      <c r="C1276" s="109"/>
      <c r="F1276" s="16" t="str">
        <f t="shared" si="162"/>
        <v>★</v>
      </c>
      <c r="G1276" s="20" t="s">
        <v>1264</v>
      </c>
      <c r="H1276" s="22" t="str">
        <f t="shared" si="163"/>
        <v/>
      </c>
      <c r="J1276" s="121"/>
      <c r="K1276" s="122"/>
      <c r="L1276" s="23" t="str">
        <f t="shared" si="158"/>
        <v/>
      </c>
    </row>
    <row r="1277" spans="1:12" ht="39.950000000000003" customHeight="1" thickTop="1" thickBot="1">
      <c r="A1277" s="9" t="s">
        <v>1558</v>
      </c>
      <c r="B1277" s="108"/>
      <c r="C1277" s="109"/>
      <c r="F1277" s="16" t="str">
        <f t="shared" si="162"/>
        <v>★</v>
      </c>
      <c r="G1277" s="20" t="s">
        <v>1265</v>
      </c>
      <c r="H1277" s="22" t="str">
        <f t="shared" si="163"/>
        <v/>
      </c>
      <c r="J1277" s="121"/>
      <c r="K1277" s="122"/>
      <c r="L1277" s="23" t="str">
        <f t="shared" si="158"/>
        <v/>
      </c>
    </row>
    <row r="1278" spans="1:12" ht="24.95" customHeight="1" thickTop="1" thickBot="1">
      <c r="A1278" s="1" t="s">
        <v>1560</v>
      </c>
      <c r="B1278" s="102"/>
      <c r="C1278" s="103"/>
      <c r="F1278" s="16" t="str">
        <f t="shared" si="162"/>
        <v>★</v>
      </c>
      <c r="G1278" s="20" t="s">
        <v>1266</v>
      </c>
      <c r="H1278" s="22" t="str">
        <f t="shared" si="163"/>
        <v/>
      </c>
      <c r="J1278" s="121"/>
      <c r="K1278" s="122"/>
      <c r="L1278" s="23" t="str">
        <f t="shared" si="158"/>
        <v/>
      </c>
    </row>
    <row r="1279" spans="1:12" ht="24.95" customHeight="1" thickTop="1" thickBot="1">
      <c r="A1279" s="1" t="s">
        <v>1561</v>
      </c>
      <c r="B1279" s="102"/>
      <c r="C1279" s="103"/>
      <c r="F1279" s="16" t="str">
        <f t="shared" si="162"/>
        <v>★</v>
      </c>
      <c r="G1279" s="20" t="s">
        <v>1267</v>
      </c>
      <c r="H1279" s="22" t="str">
        <f t="shared" si="163"/>
        <v/>
      </c>
      <c r="J1279" s="121"/>
      <c r="K1279" s="122"/>
      <c r="L1279" s="23" t="str">
        <f t="shared" si="158"/>
        <v/>
      </c>
    </row>
    <row r="1280" spans="1:12" ht="24.95" customHeight="1" thickTop="1" thickBot="1">
      <c r="A1280" s="1" t="s">
        <v>1562</v>
      </c>
      <c r="B1280" s="102"/>
      <c r="C1280" s="103"/>
      <c r="F1280" s="16" t="str">
        <f t="shared" si="162"/>
        <v>★</v>
      </c>
      <c r="G1280" s="20" t="s">
        <v>1268</v>
      </c>
      <c r="H1280" s="22" t="str">
        <f t="shared" si="163"/>
        <v/>
      </c>
      <c r="J1280" s="121"/>
      <c r="K1280" s="122"/>
      <c r="L1280" s="23" t="str">
        <f t="shared" si="158"/>
        <v/>
      </c>
    </row>
    <row r="1281" spans="1:12" ht="24.95" customHeight="1" thickTop="1" thickBot="1">
      <c r="A1281" s="1" t="s">
        <v>1563</v>
      </c>
      <c r="B1281" s="102"/>
      <c r="C1281" s="103"/>
      <c r="F1281" s="16" t="str">
        <f t="shared" si="162"/>
        <v>★</v>
      </c>
      <c r="G1281" s="20" t="s">
        <v>1269</v>
      </c>
      <c r="H1281" s="22" t="str">
        <f t="shared" si="163"/>
        <v/>
      </c>
      <c r="J1281" s="121"/>
      <c r="K1281" s="122"/>
      <c r="L1281" s="23" t="str">
        <f t="shared" si="158"/>
        <v/>
      </c>
    </row>
    <row r="1282" spans="1:12" ht="20.100000000000001" customHeight="1" thickTop="1" thickBot="1">
      <c r="A1282" t="s">
        <v>68</v>
      </c>
      <c r="B1282" s="102"/>
      <c r="C1282" s="103"/>
      <c r="F1282" s="16" t="str">
        <f t="shared" si="162"/>
        <v>★</v>
      </c>
      <c r="G1282" s="20" t="s">
        <v>1270</v>
      </c>
      <c r="H1282" s="22" t="str">
        <f t="shared" si="163"/>
        <v/>
      </c>
      <c r="J1282" s="121"/>
      <c r="K1282" s="122"/>
      <c r="L1282" s="23" t="str">
        <f t="shared" si="158"/>
        <v/>
      </c>
    </row>
    <row r="1283" spans="1:12" ht="20.100000000000001" customHeight="1" thickTop="1" thickBot="1">
      <c r="A1283" t="s">
        <v>69</v>
      </c>
      <c r="B1283" s="102"/>
      <c r="C1283" s="103"/>
      <c r="F1283" s="16" t="str">
        <f t="shared" si="162"/>
        <v>★</v>
      </c>
      <c r="G1283" s="20" t="s">
        <v>1271</v>
      </c>
      <c r="H1283" s="22" t="str">
        <f t="shared" si="163"/>
        <v/>
      </c>
      <c r="J1283" s="121"/>
      <c r="K1283" s="122"/>
      <c r="L1283" s="23" t="str">
        <f t="shared" si="158"/>
        <v/>
      </c>
    </row>
    <row r="1284" spans="1:12" ht="24.95" customHeight="1" thickTop="1" thickBot="1">
      <c r="A1284" s="1" t="s">
        <v>1559</v>
      </c>
      <c r="B1284" s="104"/>
      <c r="C1284" s="105"/>
      <c r="F1284" s="16" t="str">
        <f t="shared" si="162"/>
        <v>★</v>
      </c>
      <c r="G1284" s="20" t="s">
        <v>1272</v>
      </c>
      <c r="H1284" s="22" t="str">
        <f t="shared" si="163"/>
        <v/>
      </c>
      <c r="J1284" s="121"/>
      <c r="K1284" s="122"/>
      <c r="L1284" s="23" t="str">
        <f t="shared" ref="L1284:L1347" si="164">IFERROR(IF(F1284=J1284,"",IF(AND(F1284="★",J1284=""),"",IF(VALUE(F1284)=VALUE(J1284),"","●"))),"●")</f>
        <v/>
      </c>
    </row>
    <row r="1285" spans="1:12" ht="24.95" customHeight="1" thickTop="1" thickBot="1">
      <c r="A1285" s="1" t="s">
        <v>1694</v>
      </c>
      <c r="B1285" s="112"/>
      <c r="C1285" s="113"/>
      <c r="F1285" s="16" t="str">
        <f t="shared" si="162"/>
        <v>★</v>
      </c>
      <c r="G1285" s="20" t="s">
        <v>1273</v>
      </c>
      <c r="H1285" s="22" t="str">
        <f t="shared" si="163"/>
        <v/>
      </c>
      <c r="J1285" s="121"/>
      <c r="K1285" s="122"/>
      <c r="L1285" s="23" t="str">
        <f t="shared" si="164"/>
        <v/>
      </c>
    </row>
    <row r="1286" spans="1:12" ht="24.95" customHeight="1" thickTop="1">
      <c r="A1286" s="1" t="s">
        <v>1693</v>
      </c>
      <c r="B1286" s="110"/>
      <c r="C1286" s="111"/>
      <c r="F1286" s="16" t="str">
        <f t="shared" si="162"/>
        <v>★</v>
      </c>
      <c r="G1286" s="20" t="s">
        <v>1478</v>
      </c>
      <c r="H1286" s="22" t="str">
        <f t="shared" si="163"/>
        <v/>
      </c>
      <c r="J1286" s="121"/>
      <c r="K1286" s="122"/>
      <c r="L1286" s="23" t="str">
        <f t="shared" si="164"/>
        <v/>
      </c>
    </row>
    <row r="1287" spans="1:12" ht="20.100000000000001" customHeight="1">
      <c r="A1287" s="60" t="s">
        <v>1632</v>
      </c>
      <c r="B1287" s="7"/>
      <c r="C1287" s="12" t="s">
        <v>1629</v>
      </c>
      <c r="E1287" s="17" t="b">
        <v>0</v>
      </c>
      <c r="F1287" s="19" t="str">
        <f>IF(E1287=TRUE,1,"★")</f>
        <v>★</v>
      </c>
      <c r="G1287" s="20" t="s">
        <v>1684</v>
      </c>
      <c r="H1287" s="22" t="str">
        <f t="shared" si="163"/>
        <v/>
      </c>
      <c r="J1287" s="121"/>
      <c r="K1287" s="122"/>
      <c r="L1287" s="23" t="str">
        <f t="shared" si="164"/>
        <v/>
      </c>
    </row>
    <row r="1288" spans="1:12" ht="20.100000000000001" customHeight="1">
      <c r="B1288" s="7"/>
      <c r="C1288" s="12" t="s">
        <v>1630</v>
      </c>
      <c r="E1288" s="17" t="b">
        <v>0</v>
      </c>
      <c r="F1288" s="19" t="str">
        <f>IF(E1288=TRUE,1,"★")</f>
        <v>★</v>
      </c>
      <c r="G1288" s="20" t="s">
        <v>1685</v>
      </c>
      <c r="H1288" s="22" t="str">
        <f t="shared" si="163"/>
        <v/>
      </c>
      <c r="J1288" s="121"/>
      <c r="K1288" s="122"/>
      <c r="L1288" s="23" t="str">
        <f t="shared" si="164"/>
        <v/>
      </c>
    </row>
    <row r="1289" spans="1:12" ht="20.100000000000001" customHeight="1" thickBot="1">
      <c r="B1289" s="5"/>
      <c r="C1289" s="11" t="s">
        <v>1631</v>
      </c>
      <c r="E1289" s="17" t="b">
        <v>0</v>
      </c>
      <c r="F1289" s="19" t="str">
        <f>IF(E1289=TRUE,1,"★")</f>
        <v>★</v>
      </c>
      <c r="G1289" s="20" t="s">
        <v>1686</v>
      </c>
      <c r="H1289" s="22" t="str">
        <f t="shared" si="163"/>
        <v/>
      </c>
      <c r="J1289" s="121"/>
      <c r="K1289" s="122"/>
      <c r="L1289" s="23" t="str">
        <f t="shared" si="164"/>
        <v/>
      </c>
    </row>
    <row r="1290" spans="1:12" ht="20.100000000000001" customHeight="1" thickTop="1">
      <c r="A1290" t="s">
        <v>70</v>
      </c>
      <c r="B1290" s="3"/>
      <c r="C1290" s="10" t="s">
        <v>71</v>
      </c>
      <c r="E1290" s="17" t="b">
        <v>0</v>
      </c>
      <c r="F1290" s="19" t="str">
        <f t="shared" ref="F1290:F1303" si="165">IF(E1290=TRUE,1,"★")</f>
        <v>★</v>
      </c>
      <c r="G1290" s="20" t="s">
        <v>1518</v>
      </c>
      <c r="H1290" s="22" t="str">
        <f t="shared" si="163"/>
        <v/>
      </c>
      <c r="J1290" s="121"/>
      <c r="K1290" s="122"/>
      <c r="L1290" s="23" t="str">
        <f t="shared" si="164"/>
        <v/>
      </c>
    </row>
    <row r="1291" spans="1:12" ht="20.100000000000001" customHeight="1" thickBot="1">
      <c r="B1291" s="5"/>
      <c r="C1291" s="11" t="s">
        <v>72</v>
      </c>
      <c r="E1291" s="17" t="b">
        <v>0</v>
      </c>
      <c r="F1291" s="19" t="str">
        <f t="shared" si="165"/>
        <v>★</v>
      </c>
      <c r="G1291" s="20" t="s">
        <v>1498</v>
      </c>
      <c r="H1291" s="22" t="str">
        <f t="shared" si="163"/>
        <v/>
      </c>
      <c r="J1291" s="121"/>
      <c r="K1291" s="122"/>
      <c r="L1291" s="23" t="str">
        <f t="shared" si="164"/>
        <v/>
      </c>
    </row>
    <row r="1292" spans="1:12" ht="20.100000000000001" customHeight="1" thickTop="1">
      <c r="A1292" t="s">
        <v>73</v>
      </c>
      <c r="B1292" s="3"/>
      <c r="C1292" s="10" t="s">
        <v>74</v>
      </c>
      <c r="E1292" s="17" t="b">
        <v>0</v>
      </c>
      <c r="F1292" s="19" t="str">
        <f t="shared" si="165"/>
        <v>★</v>
      </c>
      <c r="G1292" s="20" t="s">
        <v>1274</v>
      </c>
      <c r="H1292" s="22" t="str">
        <f t="shared" si="163"/>
        <v/>
      </c>
      <c r="J1292" s="121"/>
      <c r="K1292" s="122"/>
      <c r="L1292" s="23" t="str">
        <f t="shared" si="164"/>
        <v/>
      </c>
    </row>
    <row r="1293" spans="1:12" ht="20.100000000000001" customHeight="1">
      <c r="B1293" s="7"/>
      <c r="C1293" s="12" t="s">
        <v>75</v>
      </c>
      <c r="E1293" s="17" t="b">
        <v>0</v>
      </c>
      <c r="F1293" s="19" t="str">
        <f t="shared" si="165"/>
        <v>★</v>
      </c>
      <c r="G1293" s="20" t="s">
        <v>1275</v>
      </c>
      <c r="H1293" s="22" t="str">
        <f t="shared" si="163"/>
        <v/>
      </c>
      <c r="J1293" s="121"/>
      <c r="K1293" s="122"/>
      <c r="L1293" s="23" t="str">
        <f t="shared" si="164"/>
        <v/>
      </c>
    </row>
    <row r="1294" spans="1:12" ht="20.100000000000001" customHeight="1" thickBot="1">
      <c r="B1294" s="5"/>
      <c r="C1294" s="11" t="s">
        <v>76</v>
      </c>
      <c r="E1294" s="17" t="b">
        <v>0</v>
      </c>
      <c r="F1294" s="19" t="str">
        <f t="shared" si="165"/>
        <v>★</v>
      </c>
      <c r="G1294" s="20" t="s">
        <v>1276</v>
      </c>
      <c r="H1294" s="22" t="str">
        <f t="shared" si="163"/>
        <v/>
      </c>
      <c r="J1294" s="121"/>
      <c r="K1294" s="122"/>
      <c r="L1294" s="23" t="str">
        <f t="shared" si="164"/>
        <v/>
      </c>
    </row>
    <row r="1295" spans="1:12" ht="20.100000000000001" customHeight="1" thickTop="1">
      <c r="A1295" t="s">
        <v>81</v>
      </c>
      <c r="B1295" s="3"/>
      <c r="C1295" s="4" t="s">
        <v>82</v>
      </c>
      <c r="E1295" s="17" t="b">
        <v>0</v>
      </c>
      <c r="F1295" s="19" t="str">
        <f t="shared" si="165"/>
        <v>★</v>
      </c>
      <c r="G1295" s="20" t="s">
        <v>1277</v>
      </c>
      <c r="H1295" s="22" t="str">
        <f t="shared" si="163"/>
        <v/>
      </c>
      <c r="J1295" s="121"/>
      <c r="K1295" s="122"/>
      <c r="L1295" s="23" t="str">
        <f t="shared" si="164"/>
        <v/>
      </c>
    </row>
    <row r="1296" spans="1:12" ht="20.100000000000001" customHeight="1">
      <c r="B1296" s="7"/>
      <c r="C1296" s="8" t="s">
        <v>83</v>
      </c>
      <c r="E1296" s="17" t="b">
        <v>0</v>
      </c>
      <c r="F1296" s="19" t="str">
        <f t="shared" si="165"/>
        <v>★</v>
      </c>
      <c r="G1296" s="20" t="s">
        <v>1278</v>
      </c>
      <c r="H1296" s="22" t="str">
        <f t="shared" si="163"/>
        <v/>
      </c>
      <c r="J1296" s="121"/>
      <c r="K1296" s="122"/>
      <c r="L1296" s="23" t="str">
        <f t="shared" si="164"/>
        <v/>
      </c>
    </row>
    <row r="1297" spans="1:12" ht="20.100000000000001" customHeight="1">
      <c r="B1297" s="7"/>
      <c r="C1297" s="8" t="s">
        <v>84</v>
      </c>
      <c r="E1297" s="17" t="b">
        <v>0</v>
      </c>
      <c r="F1297" s="19" t="str">
        <f t="shared" si="165"/>
        <v>★</v>
      </c>
      <c r="G1297" s="20" t="s">
        <v>1279</v>
      </c>
      <c r="H1297" s="22" t="str">
        <f t="shared" si="163"/>
        <v/>
      </c>
      <c r="J1297" s="121"/>
      <c r="K1297" s="122"/>
      <c r="L1297" s="23" t="str">
        <f t="shared" si="164"/>
        <v/>
      </c>
    </row>
    <row r="1298" spans="1:12" ht="20.100000000000001" customHeight="1">
      <c r="B1298" s="7"/>
      <c r="C1298" s="8" t="s">
        <v>85</v>
      </c>
      <c r="E1298" s="17" t="b">
        <v>0</v>
      </c>
      <c r="F1298" s="19" t="str">
        <f t="shared" si="165"/>
        <v>★</v>
      </c>
      <c r="G1298" s="20" t="s">
        <v>1280</v>
      </c>
      <c r="H1298" s="22" t="str">
        <f t="shared" si="163"/>
        <v/>
      </c>
      <c r="J1298" s="121"/>
      <c r="K1298" s="122"/>
      <c r="L1298" s="23" t="str">
        <f t="shared" si="164"/>
        <v/>
      </c>
    </row>
    <row r="1299" spans="1:12" ht="20.100000000000001" customHeight="1">
      <c r="B1299" s="7"/>
      <c r="C1299" s="8" t="s">
        <v>86</v>
      </c>
      <c r="E1299" s="17" t="b">
        <v>0</v>
      </c>
      <c r="F1299" s="19" t="str">
        <f t="shared" si="165"/>
        <v>★</v>
      </c>
      <c r="G1299" s="20" t="s">
        <v>1281</v>
      </c>
      <c r="H1299" s="22" t="str">
        <f t="shared" si="163"/>
        <v/>
      </c>
      <c r="J1299" s="121"/>
      <c r="K1299" s="122"/>
      <c r="L1299" s="23" t="str">
        <f t="shared" si="164"/>
        <v/>
      </c>
    </row>
    <row r="1300" spans="1:12" ht="20.100000000000001" customHeight="1">
      <c r="B1300" s="7"/>
      <c r="C1300" s="8" t="s">
        <v>87</v>
      </c>
      <c r="E1300" s="17" t="b">
        <v>0</v>
      </c>
      <c r="F1300" s="19" t="str">
        <f t="shared" si="165"/>
        <v>★</v>
      </c>
      <c r="G1300" s="20" t="s">
        <v>1282</v>
      </c>
      <c r="H1300" s="22" t="str">
        <f t="shared" si="163"/>
        <v/>
      </c>
      <c r="J1300" s="121"/>
      <c r="K1300" s="122"/>
      <c r="L1300" s="23" t="str">
        <f t="shared" si="164"/>
        <v/>
      </c>
    </row>
    <row r="1301" spans="1:12" ht="20.100000000000001" customHeight="1">
      <c r="B1301" s="7"/>
      <c r="C1301" s="8" t="s">
        <v>88</v>
      </c>
      <c r="E1301" s="17" t="b">
        <v>0</v>
      </c>
      <c r="F1301" s="19" t="str">
        <f t="shared" si="165"/>
        <v>★</v>
      </c>
      <c r="G1301" s="20" t="s">
        <v>1283</v>
      </c>
      <c r="H1301" s="22" t="str">
        <f t="shared" si="163"/>
        <v/>
      </c>
      <c r="J1301" s="121"/>
      <c r="K1301" s="122"/>
      <c r="L1301" s="23" t="str">
        <f t="shared" si="164"/>
        <v/>
      </c>
    </row>
    <row r="1302" spans="1:12" ht="20.100000000000001" customHeight="1">
      <c r="B1302" s="7"/>
      <c r="C1302" s="8" t="s">
        <v>89</v>
      </c>
      <c r="E1302" s="17" t="b">
        <v>0</v>
      </c>
      <c r="F1302" s="19" t="str">
        <f t="shared" si="165"/>
        <v>★</v>
      </c>
      <c r="G1302" s="20" t="s">
        <v>1284</v>
      </c>
      <c r="H1302" s="22" t="str">
        <f t="shared" ref="H1302:H1333" si="166">IF(COUNTIFS(G:G,G1302)=1,"","■")</f>
        <v/>
      </c>
      <c r="J1302" s="121"/>
      <c r="K1302" s="122"/>
      <c r="L1302" s="23" t="str">
        <f t="shared" si="164"/>
        <v/>
      </c>
    </row>
    <row r="1303" spans="1:12" ht="20.100000000000001" customHeight="1">
      <c r="B1303" s="7"/>
      <c r="C1303" s="8" t="s">
        <v>53</v>
      </c>
      <c r="E1303" s="17" t="b">
        <v>0</v>
      </c>
      <c r="F1303" s="19" t="str">
        <f t="shared" si="165"/>
        <v>★</v>
      </c>
      <c r="G1303" s="20" t="s">
        <v>1285</v>
      </c>
      <c r="H1303" s="22" t="str">
        <f t="shared" si="166"/>
        <v/>
      </c>
      <c r="J1303" s="121"/>
      <c r="K1303" s="122"/>
      <c r="L1303" s="23" t="str">
        <f t="shared" si="164"/>
        <v/>
      </c>
    </row>
    <row r="1304" spans="1:12" ht="39.950000000000003" customHeight="1" thickBot="1">
      <c r="B1304" s="106"/>
      <c r="C1304" s="107"/>
      <c r="F1304" s="16" t="str">
        <f>IF(B1304="","★",B1304)</f>
        <v>★</v>
      </c>
      <c r="G1304" s="20" t="s">
        <v>1286</v>
      </c>
      <c r="H1304" s="22" t="str">
        <f t="shared" si="166"/>
        <v/>
      </c>
      <c r="J1304" s="121"/>
      <c r="K1304" s="122"/>
      <c r="L1304" s="23" t="str">
        <f t="shared" si="164"/>
        <v/>
      </c>
    </row>
    <row r="1305" spans="1:12" ht="20.100000000000001" customHeight="1" thickTop="1">
      <c r="A1305" t="s">
        <v>90</v>
      </c>
      <c r="B1305" s="3"/>
      <c r="C1305" s="4" t="s">
        <v>91</v>
      </c>
      <c r="E1305" s="17" t="b">
        <v>0</v>
      </c>
      <c r="F1305" s="19" t="str">
        <f>IF(E1305=TRUE,1,"★")</f>
        <v>★</v>
      </c>
      <c r="G1305" s="20" t="s">
        <v>1287</v>
      </c>
      <c r="H1305" s="22" t="str">
        <f t="shared" si="166"/>
        <v/>
      </c>
      <c r="J1305" s="121"/>
      <c r="K1305" s="122"/>
      <c r="L1305" s="23" t="str">
        <f t="shared" si="164"/>
        <v/>
      </c>
    </row>
    <row r="1306" spans="1:12" ht="20.100000000000001" customHeight="1" thickBot="1">
      <c r="B1306" s="7"/>
      <c r="C1306" s="8" t="s">
        <v>92</v>
      </c>
      <c r="E1306" s="17" t="b">
        <v>0</v>
      </c>
      <c r="F1306" s="19" t="str">
        <f>IF(E1306=TRUE,1,"★")</f>
        <v>★</v>
      </c>
      <c r="G1306" s="20" t="s">
        <v>1288</v>
      </c>
      <c r="H1306" s="22" t="str">
        <f t="shared" si="166"/>
        <v/>
      </c>
      <c r="J1306" s="121"/>
      <c r="K1306" s="122"/>
      <c r="L1306" s="23" t="str">
        <f t="shared" si="164"/>
        <v/>
      </c>
    </row>
    <row r="1307" spans="1:12" ht="20.100000000000001" customHeight="1" thickTop="1" thickBot="1">
      <c r="A1307" t="s">
        <v>93</v>
      </c>
      <c r="B1307" s="102"/>
      <c r="C1307" s="103"/>
      <c r="F1307" s="16" t="str">
        <f>IF(B1307="","★",B1307)</f>
        <v>★</v>
      </c>
      <c r="G1307" s="20" t="s">
        <v>1289</v>
      </c>
      <c r="H1307" s="22" t="str">
        <f t="shared" si="166"/>
        <v/>
      </c>
      <c r="J1307" s="121"/>
      <c r="K1307" s="122"/>
      <c r="L1307" s="23" t="str">
        <f t="shared" si="164"/>
        <v/>
      </c>
    </row>
    <row r="1308" spans="1:12" ht="50.1" customHeight="1" thickTop="1" thickBot="1">
      <c r="A1308" s="1" t="s">
        <v>94</v>
      </c>
      <c r="B1308" s="108"/>
      <c r="C1308" s="109"/>
      <c r="F1308" s="16" t="str">
        <f>IF(B1308="","★",B1308)</f>
        <v>★</v>
      </c>
      <c r="G1308" s="20" t="s">
        <v>1290</v>
      </c>
      <c r="H1308" s="22" t="str">
        <f t="shared" si="166"/>
        <v/>
      </c>
      <c r="J1308" s="121"/>
      <c r="K1308" s="122"/>
      <c r="L1308" s="23" t="str">
        <f t="shared" si="164"/>
        <v/>
      </c>
    </row>
    <row r="1309" spans="1:12" ht="60" customHeight="1" thickTop="1" thickBot="1">
      <c r="A1309" s="1" t="s">
        <v>95</v>
      </c>
      <c r="B1309" s="108"/>
      <c r="C1309" s="109"/>
      <c r="F1309" s="16" t="str">
        <f>IF(B1309="","★",B1309)</f>
        <v>★</v>
      </c>
      <c r="G1309" s="20" t="s">
        <v>1291</v>
      </c>
      <c r="H1309" s="22" t="str">
        <f t="shared" si="166"/>
        <v/>
      </c>
      <c r="J1309" s="121"/>
      <c r="K1309" s="122"/>
      <c r="L1309" s="23" t="str">
        <f t="shared" si="164"/>
        <v/>
      </c>
    </row>
    <row r="1310" spans="1:12" ht="20.100000000000001" customHeight="1" thickTop="1">
      <c r="A1310" t="s">
        <v>96</v>
      </c>
      <c r="B1310" s="3"/>
      <c r="C1310" s="4" t="s">
        <v>99</v>
      </c>
      <c r="E1310" s="17" t="b">
        <v>0</v>
      </c>
      <c r="F1310" s="19" t="str">
        <f t="shared" ref="F1310:F1336" si="167">IF(E1310=TRUE,1,"★")</f>
        <v>★</v>
      </c>
      <c r="G1310" s="20" t="s">
        <v>1292</v>
      </c>
      <c r="H1310" s="22" t="str">
        <f t="shared" si="166"/>
        <v/>
      </c>
      <c r="J1310" s="121"/>
      <c r="K1310" s="122"/>
      <c r="L1310" s="23" t="str">
        <f t="shared" si="164"/>
        <v/>
      </c>
    </row>
    <row r="1311" spans="1:12" ht="20.100000000000001" customHeight="1">
      <c r="A1311" t="s">
        <v>97</v>
      </c>
      <c r="B1311" s="7"/>
      <c r="C1311" s="8" t="s">
        <v>100</v>
      </c>
      <c r="E1311" s="17" t="b">
        <v>0</v>
      </c>
      <c r="F1311" s="19" t="str">
        <f t="shared" si="167"/>
        <v>★</v>
      </c>
      <c r="G1311" s="20" t="s">
        <v>1293</v>
      </c>
      <c r="H1311" s="22" t="str">
        <f t="shared" si="166"/>
        <v/>
      </c>
      <c r="J1311" s="121"/>
      <c r="K1311" s="122"/>
      <c r="L1311" s="23" t="str">
        <f t="shared" si="164"/>
        <v/>
      </c>
    </row>
    <row r="1312" spans="1:12" ht="20.100000000000001" customHeight="1">
      <c r="A1312" s="14" t="s">
        <v>98</v>
      </c>
      <c r="B1312" s="7"/>
      <c r="C1312" s="8" t="s">
        <v>101</v>
      </c>
      <c r="E1312" s="17" t="b">
        <v>0</v>
      </c>
      <c r="F1312" s="19" t="str">
        <f t="shared" si="167"/>
        <v>★</v>
      </c>
      <c r="G1312" s="20" t="s">
        <v>1294</v>
      </c>
      <c r="H1312" s="22" t="str">
        <f t="shared" si="166"/>
        <v/>
      </c>
      <c r="J1312" s="121"/>
      <c r="K1312" s="122"/>
      <c r="L1312" s="23" t="str">
        <f t="shared" si="164"/>
        <v/>
      </c>
    </row>
    <row r="1313" spans="1:12" ht="20.100000000000001" customHeight="1">
      <c r="A1313" s="15" t="s">
        <v>105</v>
      </c>
      <c r="B1313" s="7"/>
      <c r="C1313" s="8" t="s">
        <v>102</v>
      </c>
      <c r="E1313" s="17" t="b">
        <v>0</v>
      </c>
      <c r="F1313" s="19" t="str">
        <f t="shared" si="167"/>
        <v>★</v>
      </c>
      <c r="G1313" s="20" t="s">
        <v>1295</v>
      </c>
      <c r="H1313" s="22" t="str">
        <f t="shared" si="166"/>
        <v/>
      </c>
      <c r="J1313" s="121"/>
      <c r="K1313" s="122"/>
      <c r="L1313" s="23" t="str">
        <f t="shared" si="164"/>
        <v/>
      </c>
    </row>
    <row r="1314" spans="1:12" ht="20.100000000000001" customHeight="1">
      <c r="B1314" s="7"/>
      <c r="C1314" s="8" t="s">
        <v>103</v>
      </c>
      <c r="E1314" s="17" t="b">
        <v>0</v>
      </c>
      <c r="F1314" s="19" t="str">
        <f t="shared" si="167"/>
        <v>★</v>
      </c>
      <c r="G1314" s="20" t="s">
        <v>1296</v>
      </c>
      <c r="H1314" s="22" t="str">
        <f t="shared" si="166"/>
        <v/>
      </c>
      <c r="J1314" s="121"/>
      <c r="K1314" s="122"/>
      <c r="L1314" s="23" t="str">
        <f t="shared" si="164"/>
        <v/>
      </c>
    </row>
    <row r="1315" spans="1:12" ht="20.100000000000001" customHeight="1">
      <c r="B1315" s="7"/>
      <c r="C1315" s="8" t="s">
        <v>104</v>
      </c>
      <c r="E1315" s="17" t="b">
        <v>0</v>
      </c>
      <c r="F1315" s="19" t="str">
        <f t="shared" si="167"/>
        <v>★</v>
      </c>
      <c r="G1315" s="20" t="s">
        <v>1297</v>
      </c>
      <c r="H1315" s="22" t="str">
        <f t="shared" si="166"/>
        <v/>
      </c>
      <c r="J1315" s="121"/>
      <c r="K1315" s="122"/>
      <c r="L1315" s="23" t="str">
        <f t="shared" si="164"/>
        <v/>
      </c>
    </row>
    <row r="1316" spans="1:12" ht="20.100000000000001" customHeight="1" thickBot="1">
      <c r="B1316" s="5"/>
      <c r="C1316" s="6" t="s">
        <v>107</v>
      </c>
      <c r="E1316" s="17" t="b">
        <v>0</v>
      </c>
      <c r="F1316" s="19" t="str">
        <f t="shared" si="167"/>
        <v>★</v>
      </c>
      <c r="G1316" s="20" t="s">
        <v>1298</v>
      </c>
      <c r="H1316" s="22" t="str">
        <f t="shared" si="166"/>
        <v/>
      </c>
      <c r="J1316" s="121"/>
      <c r="K1316" s="122"/>
      <c r="L1316" s="23" t="str">
        <f t="shared" si="164"/>
        <v/>
      </c>
    </row>
    <row r="1317" spans="1:12" ht="20.100000000000001" customHeight="1" thickTop="1">
      <c r="A1317" s="15" t="s">
        <v>106</v>
      </c>
      <c r="B1317" s="3"/>
      <c r="C1317" s="4" t="s">
        <v>108</v>
      </c>
      <c r="E1317" s="17" t="b">
        <v>0</v>
      </c>
      <c r="F1317" s="19" t="str">
        <f t="shared" si="167"/>
        <v>★</v>
      </c>
      <c r="G1317" s="20" t="s">
        <v>1299</v>
      </c>
      <c r="H1317" s="22" t="str">
        <f t="shared" si="166"/>
        <v/>
      </c>
      <c r="J1317" s="121"/>
      <c r="K1317" s="122"/>
      <c r="L1317" s="23" t="str">
        <f t="shared" si="164"/>
        <v/>
      </c>
    </row>
    <row r="1318" spans="1:12" ht="20.100000000000001" customHeight="1">
      <c r="B1318" s="7"/>
      <c r="C1318" s="8" t="s">
        <v>109</v>
      </c>
      <c r="E1318" s="17" t="b">
        <v>0</v>
      </c>
      <c r="F1318" s="19" t="str">
        <f t="shared" si="167"/>
        <v>★</v>
      </c>
      <c r="G1318" s="20" t="s">
        <v>1300</v>
      </c>
      <c r="H1318" s="22" t="str">
        <f t="shared" si="166"/>
        <v/>
      </c>
      <c r="J1318" s="121"/>
      <c r="K1318" s="122"/>
      <c r="L1318" s="23" t="str">
        <f t="shared" si="164"/>
        <v/>
      </c>
    </row>
    <row r="1319" spans="1:12" ht="20.100000000000001" customHeight="1">
      <c r="B1319" s="7"/>
      <c r="C1319" s="8" t="s">
        <v>110</v>
      </c>
      <c r="E1319" s="17" t="b">
        <v>0</v>
      </c>
      <c r="F1319" s="19" t="str">
        <f t="shared" si="167"/>
        <v>★</v>
      </c>
      <c r="G1319" s="20" t="s">
        <v>1301</v>
      </c>
      <c r="H1319" s="22" t="str">
        <f t="shared" si="166"/>
        <v/>
      </c>
      <c r="J1319" s="121"/>
      <c r="K1319" s="122"/>
      <c r="L1319" s="23" t="str">
        <f t="shared" si="164"/>
        <v/>
      </c>
    </row>
    <row r="1320" spans="1:12" ht="20.100000000000001" customHeight="1">
      <c r="B1320" s="7"/>
      <c r="C1320" s="8" t="s">
        <v>111</v>
      </c>
      <c r="E1320" s="17" t="b">
        <v>0</v>
      </c>
      <c r="F1320" s="19" t="str">
        <f t="shared" si="167"/>
        <v>★</v>
      </c>
      <c r="G1320" s="20" t="s">
        <v>1302</v>
      </c>
      <c r="H1320" s="22" t="str">
        <f t="shared" si="166"/>
        <v/>
      </c>
      <c r="J1320" s="121"/>
      <c r="K1320" s="122"/>
      <c r="L1320" s="23" t="str">
        <f t="shared" si="164"/>
        <v/>
      </c>
    </row>
    <row r="1321" spans="1:12" ht="20.100000000000001" customHeight="1">
      <c r="B1321" s="7"/>
      <c r="C1321" s="8" t="s">
        <v>112</v>
      </c>
      <c r="E1321" s="17" t="b">
        <v>0</v>
      </c>
      <c r="F1321" s="19" t="str">
        <f t="shared" si="167"/>
        <v>★</v>
      </c>
      <c r="G1321" s="20" t="s">
        <v>1303</v>
      </c>
      <c r="H1321" s="22" t="str">
        <f t="shared" si="166"/>
        <v/>
      </c>
      <c r="J1321" s="121"/>
      <c r="K1321" s="122"/>
      <c r="L1321" s="23" t="str">
        <f t="shared" si="164"/>
        <v/>
      </c>
    </row>
    <row r="1322" spans="1:12" ht="20.100000000000001" customHeight="1">
      <c r="B1322" s="7"/>
      <c r="C1322" s="8" t="s">
        <v>113</v>
      </c>
      <c r="E1322" s="17" t="b">
        <v>0</v>
      </c>
      <c r="F1322" s="19" t="str">
        <f t="shared" si="167"/>
        <v>★</v>
      </c>
      <c r="G1322" s="20" t="s">
        <v>1304</v>
      </c>
      <c r="H1322" s="22" t="str">
        <f t="shared" si="166"/>
        <v/>
      </c>
      <c r="J1322" s="121"/>
      <c r="K1322" s="122"/>
      <c r="L1322" s="23" t="str">
        <f t="shared" si="164"/>
        <v/>
      </c>
    </row>
    <row r="1323" spans="1:12" ht="20.100000000000001" customHeight="1">
      <c r="B1323" s="7"/>
      <c r="C1323" s="8" t="s">
        <v>114</v>
      </c>
      <c r="E1323" s="17" t="b">
        <v>0</v>
      </c>
      <c r="F1323" s="19" t="str">
        <f t="shared" si="167"/>
        <v>★</v>
      </c>
      <c r="G1323" s="20" t="s">
        <v>1305</v>
      </c>
      <c r="H1323" s="22" t="str">
        <f t="shared" si="166"/>
        <v/>
      </c>
      <c r="J1323" s="121"/>
      <c r="K1323" s="122"/>
      <c r="L1323" s="23" t="str">
        <f t="shared" si="164"/>
        <v/>
      </c>
    </row>
    <row r="1324" spans="1:12" ht="20.100000000000001" customHeight="1">
      <c r="B1324" s="7"/>
      <c r="C1324" s="8" t="s">
        <v>115</v>
      </c>
      <c r="E1324" s="17" t="b">
        <v>0</v>
      </c>
      <c r="F1324" s="19" t="str">
        <f t="shared" si="167"/>
        <v>★</v>
      </c>
      <c r="G1324" s="20" t="s">
        <v>1306</v>
      </c>
      <c r="H1324" s="22" t="str">
        <f t="shared" si="166"/>
        <v/>
      </c>
      <c r="J1324" s="121"/>
      <c r="K1324" s="122"/>
      <c r="L1324" s="23" t="str">
        <f t="shared" si="164"/>
        <v/>
      </c>
    </row>
    <row r="1325" spans="1:12" ht="20.100000000000001" customHeight="1">
      <c r="B1325" s="7"/>
      <c r="C1325" s="8" t="s">
        <v>116</v>
      </c>
      <c r="E1325" s="17" t="b">
        <v>0</v>
      </c>
      <c r="F1325" s="19" t="str">
        <f t="shared" si="167"/>
        <v>★</v>
      </c>
      <c r="G1325" s="20" t="s">
        <v>1307</v>
      </c>
      <c r="H1325" s="22" t="str">
        <f t="shared" si="166"/>
        <v/>
      </c>
      <c r="J1325" s="121"/>
      <c r="K1325" s="122"/>
      <c r="L1325" s="23" t="str">
        <f t="shared" si="164"/>
        <v/>
      </c>
    </row>
    <row r="1326" spans="1:12" ht="20.100000000000001" customHeight="1">
      <c r="B1326" s="7"/>
      <c r="C1326" s="8" t="s">
        <v>117</v>
      </c>
      <c r="E1326" s="17" t="b">
        <v>0</v>
      </c>
      <c r="F1326" s="19" t="str">
        <f t="shared" si="167"/>
        <v>★</v>
      </c>
      <c r="G1326" s="20" t="s">
        <v>1308</v>
      </c>
      <c r="H1326" s="22" t="str">
        <f t="shared" si="166"/>
        <v/>
      </c>
      <c r="J1326" s="121"/>
      <c r="K1326" s="122"/>
      <c r="L1326" s="23" t="str">
        <f t="shared" si="164"/>
        <v/>
      </c>
    </row>
    <row r="1327" spans="1:12" ht="20.100000000000001" customHeight="1">
      <c r="B1327" s="7"/>
      <c r="C1327" s="8" t="s">
        <v>118</v>
      </c>
      <c r="E1327" s="17" t="b">
        <v>0</v>
      </c>
      <c r="F1327" s="19" t="str">
        <f t="shared" si="167"/>
        <v>★</v>
      </c>
      <c r="G1327" s="20" t="s">
        <v>1309</v>
      </c>
      <c r="H1327" s="22" t="str">
        <f t="shared" si="166"/>
        <v/>
      </c>
      <c r="J1327" s="121"/>
      <c r="K1327" s="122"/>
      <c r="L1327" s="23" t="str">
        <f t="shared" si="164"/>
        <v/>
      </c>
    </row>
    <row r="1328" spans="1:12" ht="20.100000000000001" customHeight="1">
      <c r="B1328" s="7"/>
      <c r="C1328" s="8" t="s">
        <v>119</v>
      </c>
      <c r="E1328" s="17" t="b">
        <v>0</v>
      </c>
      <c r="F1328" s="19" t="str">
        <f t="shared" si="167"/>
        <v>★</v>
      </c>
      <c r="G1328" s="20" t="s">
        <v>1310</v>
      </c>
      <c r="H1328" s="22" t="str">
        <f t="shared" si="166"/>
        <v/>
      </c>
      <c r="J1328" s="121"/>
      <c r="K1328" s="122"/>
      <c r="L1328" s="23" t="str">
        <f t="shared" si="164"/>
        <v/>
      </c>
    </row>
    <row r="1329" spans="1:12" ht="20.100000000000001" customHeight="1">
      <c r="B1329" s="7"/>
      <c r="C1329" s="8" t="s">
        <v>120</v>
      </c>
      <c r="E1329" s="17" t="b">
        <v>0</v>
      </c>
      <c r="F1329" s="19" t="str">
        <f t="shared" si="167"/>
        <v>★</v>
      </c>
      <c r="G1329" s="20" t="s">
        <v>1311</v>
      </c>
      <c r="H1329" s="22" t="str">
        <f t="shared" si="166"/>
        <v/>
      </c>
      <c r="J1329" s="121"/>
      <c r="K1329" s="122"/>
      <c r="L1329" s="23" t="str">
        <f t="shared" si="164"/>
        <v/>
      </c>
    </row>
    <row r="1330" spans="1:12" ht="20.100000000000001" customHeight="1">
      <c r="B1330" s="7"/>
      <c r="C1330" s="8" t="s">
        <v>121</v>
      </c>
      <c r="E1330" s="17" t="b">
        <v>0</v>
      </c>
      <c r="F1330" s="19" t="str">
        <f t="shared" si="167"/>
        <v>★</v>
      </c>
      <c r="G1330" s="20" t="s">
        <v>1312</v>
      </c>
      <c r="H1330" s="22" t="str">
        <f t="shared" si="166"/>
        <v/>
      </c>
      <c r="J1330" s="121"/>
      <c r="K1330" s="122"/>
      <c r="L1330" s="23" t="str">
        <f t="shared" si="164"/>
        <v/>
      </c>
    </row>
    <row r="1331" spans="1:12" ht="20.100000000000001" customHeight="1">
      <c r="B1331" s="7"/>
      <c r="C1331" s="8" t="s">
        <v>122</v>
      </c>
      <c r="E1331" s="17" t="b">
        <v>0</v>
      </c>
      <c r="F1331" s="19" t="str">
        <f t="shared" si="167"/>
        <v>★</v>
      </c>
      <c r="G1331" s="20" t="s">
        <v>1313</v>
      </c>
      <c r="H1331" s="22" t="str">
        <f t="shared" si="166"/>
        <v/>
      </c>
      <c r="J1331" s="121"/>
      <c r="K1331" s="122"/>
      <c r="L1331" s="23" t="str">
        <f t="shared" si="164"/>
        <v/>
      </c>
    </row>
    <row r="1332" spans="1:12" ht="20.100000000000001" customHeight="1">
      <c r="B1332" s="7"/>
      <c r="C1332" s="8" t="s">
        <v>123</v>
      </c>
      <c r="E1332" s="17" t="b">
        <v>0</v>
      </c>
      <c r="F1332" s="19" t="str">
        <f t="shared" si="167"/>
        <v>★</v>
      </c>
      <c r="G1332" s="20" t="s">
        <v>1314</v>
      </c>
      <c r="H1332" s="22" t="str">
        <f t="shared" si="166"/>
        <v/>
      </c>
      <c r="J1332" s="121"/>
      <c r="K1332" s="122"/>
      <c r="L1332" s="23" t="str">
        <f t="shared" si="164"/>
        <v/>
      </c>
    </row>
    <row r="1333" spans="1:12" ht="20.100000000000001" customHeight="1">
      <c r="B1333" s="7"/>
      <c r="C1333" s="8" t="s">
        <v>124</v>
      </c>
      <c r="E1333" s="17" t="b">
        <v>0</v>
      </c>
      <c r="F1333" s="19" t="str">
        <f t="shared" si="167"/>
        <v>★</v>
      </c>
      <c r="G1333" s="20" t="s">
        <v>1315</v>
      </c>
      <c r="H1333" s="22" t="str">
        <f t="shared" si="166"/>
        <v/>
      </c>
      <c r="J1333" s="121"/>
      <c r="K1333" s="122"/>
      <c r="L1333" s="23" t="str">
        <f t="shared" si="164"/>
        <v/>
      </c>
    </row>
    <row r="1334" spans="1:12" ht="20.100000000000001" customHeight="1">
      <c r="B1334" s="7"/>
      <c r="C1334" s="8" t="s">
        <v>125</v>
      </c>
      <c r="E1334" s="17" t="b">
        <v>0</v>
      </c>
      <c r="F1334" s="19" t="str">
        <f t="shared" si="167"/>
        <v>★</v>
      </c>
      <c r="G1334" s="20" t="s">
        <v>1316</v>
      </c>
      <c r="H1334" s="22" t="str">
        <f>IF(COUNTIFS(G:G,G1334)=1,"","■")</f>
        <v/>
      </c>
      <c r="J1334" s="121"/>
      <c r="K1334" s="122"/>
      <c r="L1334" s="23" t="str">
        <f t="shared" si="164"/>
        <v/>
      </c>
    </row>
    <row r="1335" spans="1:12" ht="20.100000000000001" customHeight="1">
      <c r="B1335" s="7"/>
      <c r="C1335" s="8" t="s">
        <v>126</v>
      </c>
      <c r="E1335" s="17" t="b">
        <v>0</v>
      </c>
      <c r="F1335" s="19" t="str">
        <f t="shared" si="167"/>
        <v>★</v>
      </c>
      <c r="G1335" s="20" t="s">
        <v>1317</v>
      </c>
      <c r="H1335" s="22" t="str">
        <f>IF(COUNTIFS(G:G,G1335)=1,"","■")</f>
        <v/>
      </c>
      <c r="J1335" s="121"/>
      <c r="K1335" s="122"/>
      <c r="L1335" s="23" t="str">
        <f t="shared" si="164"/>
        <v/>
      </c>
    </row>
    <row r="1336" spans="1:12" ht="20.100000000000001" customHeight="1" thickBot="1">
      <c r="B1336" s="5"/>
      <c r="C1336" s="6" t="s">
        <v>127</v>
      </c>
      <c r="E1336" s="17" t="b">
        <v>0</v>
      </c>
      <c r="F1336" s="19" t="str">
        <f t="shared" si="167"/>
        <v>★</v>
      </c>
      <c r="G1336" s="20" t="s">
        <v>1318</v>
      </c>
      <c r="H1336" s="22" t="str">
        <f>IF(COUNTIFS(G:G,G1336)=1,"","■")</f>
        <v/>
      </c>
      <c r="J1336" s="121"/>
      <c r="K1336" s="122"/>
      <c r="L1336" s="23" t="str">
        <f t="shared" si="164"/>
        <v/>
      </c>
    </row>
    <row r="1337" spans="1:12" ht="50.1" customHeight="1" thickTop="1" thickBot="1">
      <c r="A1337" s="1" t="s">
        <v>128</v>
      </c>
      <c r="B1337" s="108"/>
      <c r="C1337" s="109"/>
      <c r="F1337" s="16" t="str">
        <f>IF(B1337="","★",B1337)</f>
        <v>★</v>
      </c>
      <c r="G1337" s="20" t="s">
        <v>1319</v>
      </c>
      <c r="H1337" s="22" t="str">
        <f>IF(COUNTIFS(G:G,G1337)=1,"","■")</f>
        <v/>
      </c>
      <c r="J1337" s="121"/>
      <c r="K1337" s="122"/>
      <c r="L1337" s="23" t="str">
        <f t="shared" si="164"/>
        <v/>
      </c>
    </row>
    <row r="1338" spans="1:12" ht="20.100000000000001" customHeight="1" thickTop="1" thickBot="1">
      <c r="A1338" s="114" t="s">
        <v>1899</v>
      </c>
      <c r="B1338" s="114"/>
      <c r="C1338" s="114"/>
      <c r="J1338" s="121"/>
      <c r="K1338" s="122"/>
      <c r="L1338" s="23" t="str">
        <f t="shared" si="164"/>
        <v/>
      </c>
    </row>
    <row r="1339" spans="1:12" ht="20.100000000000001" customHeight="1" thickTop="1" thickBot="1">
      <c r="A1339" t="s">
        <v>62</v>
      </c>
      <c r="B1339" s="102"/>
      <c r="C1339" s="103"/>
      <c r="F1339" s="16" t="str">
        <f t="shared" ref="F1339:F1355" si="168">IF(B1339="","★",B1339)</f>
        <v>★</v>
      </c>
      <c r="G1339" s="20" t="s">
        <v>1320</v>
      </c>
      <c r="H1339" s="22" t="str">
        <f t="shared" ref="H1339:H1370" si="169">IF(COUNTIFS(G:G,G1339)=1,"","■")</f>
        <v/>
      </c>
      <c r="J1339" s="121"/>
      <c r="K1339" s="122"/>
      <c r="L1339" s="23" t="str">
        <f t="shared" si="164"/>
        <v/>
      </c>
    </row>
    <row r="1340" spans="1:12" ht="20.100000000000001" customHeight="1" thickTop="1" thickBot="1">
      <c r="A1340" t="s">
        <v>63</v>
      </c>
      <c r="B1340" s="102"/>
      <c r="C1340" s="103"/>
      <c r="F1340" s="16" t="str">
        <f t="shared" si="168"/>
        <v>★</v>
      </c>
      <c r="G1340" s="20" t="s">
        <v>1321</v>
      </c>
      <c r="H1340" s="22" t="str">
        <f t="shared" si="169"/>
        <v/>
      </c>
      <c r="J1340" s="121"/>
      <c r="K1340" s="122"/>
      <c r="L1340" s="23" t="str">
        <f t="shared" si="164"/>
        <v/>
      </c>
    </row>
    <row r="1341" spans="1:12" ht="20.100000000000001" customHeight="1" thickTop="1" thickBot="1">
      <c r="A1341" t="s">
        <v>64</v>
      </c>
      <c r="B1341" s="102"/>
      <c r="C1341" s="103"/>
      <c r="F1341" s="16" t="str">
        <f t="shared" si="168"/>
        <v>★</v>
      </c>
      <c r="G1341" s="20" t="s">
        <v>1322</v>
      </c>
      <c r="H1341" s="22" t="str">
        <f t="shared" si="169"/>
        <v/>
      </c>
      <c r="J1341" s="121"/>
      <c r="K1341" s="122"/>
      <c r="L1341" s="23" t="str">
        <f t="shared" si="164"/>
        <v/>
      </c>
    </row>
    <row r="1342" spans="1:12" ht="20.100000000000001" customHeight="1" thickTop="1" thickBot="1">
      <c r="A1342" t="s">
        <v>65</v>
      </c>
      <c r="B1342" s="102"/>
      <c r="C1342" s="103"/>
      <c r="F1342" s="16" t="str">
        <f t="shared" si="168"/>
        <v>★</v>
      </c>
      <c r="G1342" s="20" t="s">
        <v>1323</v>
      </c>
      <c r="H1342" s="22" t="str">
        <f t="shared" si="169"/>
        <v/>
      </c>
      <c r="J1342" s="121"/>
      <c r="K1342" s="122"/>
      <c r="L1342" s="23" t="str">
        <f t="shared" si="164"/>
        <v/>
      </c>
    </row>
    <row r="1343" spans="1:12" ht="20.100000000000001" customHeight="1" thickTop="1" thickBot="1">
      <c r="A1343" t="s">
        <v>66</v>
      </c>
      <c r="B1343" s="102"/>
      <c r="C1343" s="103"/>
      <c r="F1343" s="16" t="str">
        <f t="shared" si="168"/>
        <v>★</v>
      </c>
      <c r="G1343" s="20" t="s">
        <v>1459</v>
      </c>
      <c r="H1343" s="22" t="str">
        <f t="shared" si="169"/>
        <v/>
      </c>
      <c r="J1343" s="121"/>
      <c r="K1343" s="122"/>
      <c r="L1343" s="23" t="str">
        <f t="shared" si="164"/>
        <v/>
      </c>
    </row>
    <row r="1344" spans="1:12" ht="20.100000000000001" customHeight="1" thickTop="1" thickBot="1">
      <c r="A1344" t="s">
        <v>67</v>
      </c>
      <c r="B1344" s="102"/>
      <c r="C1344" s="103"/>
      <c r="F1344" s="16" t="str">
        <f t="shared" si="168"/>
        <v>★</v>
      </c>
      <c r="G1344" s="20" t="s">
        <v>1324</v>
      </c>
      <c r="H1344" s="22" t="str">
        <f t="shared" si="169"/>
        <v/>
      </c>
      <c r="J1344" s="121"/>
      <c r="K1344" s="122"/>
      <c r="L1344" s="23" t="str">
        <f t="shared" si="164"/>
        <v/>
      </c>
    </row>
    <row r="1345" spans="1:12" ht="39.950000000000003" customHeight="1" thickTop="1" thickBot="1">
      <c r="A1345" s="9" t="s">
        <v>1557</v>
      </c>
      <c r="B1345" s="108"/>
      <c r="C1345" s="109"/>
      <c r="F1345" s="16" t="str">
        <f t="shared" si="168"/>
        <v>★</v>
      </c>
      <c r="G1345" s="20" t="s">
        <v>1325</v>
      </c>
      <c r="H1345" s="22" t="str">
        <f t="shared" si="169"/>
        <v/>
      </c>
      <c r="J1345" s="121"/>
      <c r="K1345" s="122"/>
      <c r="L1345" s="23" t="str">
        <f t="shared" si="164"/>
        <v/>
      </c>
    </row>
    <row r="1346" spans="1:12" ht="39.950000000000003" customHeight="1" thickTop="1" thickBot="1">
      <c r="A1346" s="9" t="s">
        <v>1558</v>
      </c>
      <c r="B1346" s="108"/>
      <c r="C1346" s="109"/>
      <c r="F1346" s="16" t="str">
        <f t="shared" si="168"/>
        <v>★</v>
      </c>
      <c r="G1346" s="20" t="s">
        <v>1326</v>
      </c>
      <c r="H1346" s="22" t="str">
        <f t="shared" si="169"/>
        <v/>
      </c>
      <c r="J1346" s="121"/>
      <c r="K1346" s="122"/>
      <c r="L1346" s="23" t="str">
        <f t="shared" si="164"/>
        <v/>
      </c>
    </row>
    <row r="1347" spans="1:12" ht="24.95" customHeight="1" thickTop="1" thickBot="1">
      <c r="A1347" s="1" t="s">
        <v>1560</v>
      </c>
      <c r="B1347" s="102"/>
      <c r="C1347" s="103"/>
      <c r="F1347" s="16" t="str">
        <f t="shared" si="168"/>
        <v>★</v>
      </c>
      <c r="G1347" s="20" t="s">
        <v>1327</v>
      </c>
      <c r="H1347" s="22" t="str">
        <f t="shared" si="169"/>
        <v/>
      </c>
      <c r="J1347" s="121"/>
      <c r="K1347" s="122"/>
      <c r="L1347" s="23" t="str">
        <f t="shared" si="164"/>
        <v/>
      </c>
    </row>
    <row r="1348" spans="1:12" ht="24.95" customHeight="1" thickTop="1" thickBot="1">
      <c r="A1348" s="1" t="s">
        <v>1561</v>
      </c>
      <c r="B1348" s="102"/>
      <c r="C1348" s="103"/>
      <c r="F1348" s="16" t="str">
        <f t="shared" si="168"/>
        <v>★</v>
      </c>
      <c r="G1348" s="20" t="s">
        <v>1328</v>
      </c>
      <c r="H1348" s="22" t="str">
        <f t="shared" si="169"/>
        <v/>
      </c>
      <c r="J1348" s="121"/>
      <c r="K1348" s="122"/>
      <c r="L1348" s="23" t="str">
        <f t="shared" ref="L1348:L1411" si="170">IFERROR(IF(F1348=J1348,"",IF(AND(F1348="★",J1348=""),"",IF(VALUE(F1348)=VALUE(J1348),"","●"))),"●")</f>
        <v/>
      </c>
    </row>
    <row r="1349" spans="1:12" ht="24.95" customHeight="1" thickTop="1" thickBot="1">
      <c r="A1349" s="1" t="s">
        <v>1562</v>
      </c>
      <c r="B1349" s="102"/>
      <c r="C1349" s="103"/>
      <c r="F1349" s="16" t="str">
        <f t="shared" si="168"/>
        <v>★</v>
      </c>
      <c r="G1349" s="20" t="s">
        <v>1329</v>
      </c>
      <c r="H1349" s="22" t="str">
        <f t="shared" si="169"/>
        <v/>
      </c>
      <c r="J1349" s="121"/>
      <c r="K1349" s="122"/>
      <c r="L1349" s="23" t="str">
        <f t="shared" si="170"/>
        <v/>
      </c>
    </row>
    <row r="1350" spans="1:12" ht="24.95" customHeight="1" thickTop="1" thickBot="1">
      <c r="A1350" s="1" t="s">
        <v>1563</v>
      </c>
      <c r="B1350" s="102"/>
      <c r="C1350" s="103"/>
      <c r="F1350" s="16" t="str">
        <f t="shared" si="168"/>
        <v>★</v>
      </c>
      <c r="G1350" s="20" t="s">
        <v>1330</v>
      </c>
      <c r="H1350" s="22" t="str">
        <f t="shared" si="169"/>
        <v/>
      </c>
      <c r="J1350" s="121"/>
      <c r="K1350" s="122"/>
      <c r="L1350" s="23" t="str">
        <f t="shared" si="170"/>
        <v/>
      </c>
    </row>
    <row r="1351" spans="1:12" ht="20.100000000000001" customHeight="1" thickTop="1" thickBot="1">
      <c r="A1351" t="s">
        <v>68</v>
      </c>
      <c r="B1351" s="102"/>
      <c r="C1351" s="103"/>
      <c r="F1351" s="16" t="str">
        <f t="shared" si="168"/>
        <v>★</v>
      </c>
      <c r="G1351" s="20" t="s">
        <v>1331</v>
      </c>
      <c r="H1351" s="22" t="str">
        <f t="shared" si="169"/>
        <v/>
      </c>
      <c r="J1351" s="121"/>
      <c r="K1351" s="122"/>
      <c r="L1351" s="23" t="str">
        <f t="shared" si="170"/>
        <v/>
      </c>
    </row>
    <row r="1352" spans="1:12" ht="20.100000000000001" customHeight="1" thickTop="1" thickBot="1">
      <c r="A1352" t="s">
        <v>69</v>
      </c>
      <c r="B1352" s="102"/>
      <c r="C1352" s="103"/>
      <c r="F1352" s="16" t="str">
        <f t="shared" si="168"/>
        <v>★</v>
      </c>
      <c r="G1352" s="20" t="s">
        <v>1332</v>
      </c>
      <c r="H1352" s="22" t="str">
        <f t="shared" si="169"/>
        <v/>
      </c>
      <c r="J1352" s="121"/>
      <c r="K1352" s="122"/>
      <c r="L1352" s="23" t="str">
        <f t="shared" si="170"/>
        <v/>
      </c>
    </row>
    <row r="1353" spans="1:12" ht="24.95" customHeight="1" thickTop="1" thickBot="1">
      <c r="A1353" s="1" t="s">
        <v>1559</v>
      </c>
      <c r="B1353" s="104"/>
      <c r="C1353" s="105"/>
      <c r="F1353" s="16" t="str">
        <f t="shared" si="168"/>
        <v>★</v>
      </c>
      <c r="G1353" s="20" t="s">
        <v>1333</v>
      </c>
      <c r="H1353" s="22" t="str">
        <f t="shared" si="169"/>
        <v/>
      </c>
      <c r="J1353" s="121"/>
      <c r="K1353" s="122"/>
      <c r="L1353" s="23" t="str">
        <f t="shared" si="170"/>
        <v/>
      </c>
    </row>
    <row r="1354" spans="1:12" ht="24.95" customHeight="1" thickTop="1" thickBot="1">
      <c r="A1354" s="1" t="s">
        <v>1694</v>
      </c>
      <c r="B1354" s="112"/>
      <c r="C1354" s="113"/>
      <c r="F1354" s="16" t="str">
        <f t="shared" si="168"/>
        <v>★</v>
      </c>
      <c r="G1354" s="20" t="s">
        <v>1334</v>
      </c>
      <c r="H1354" s="22" t="str">
        <f t="shared" si="169"/>
        <v/>
      </c>
      <c r="J1354" s="121"/>
      <c r="K1354" s="122"/>
      <c r="L1354" s="23" t="str">
        <f t="shared" si="170"/>
        <v/>
      </c>
    </row>
    <row r="1355" spans="1:12" ht="24.95" customHeight="1" thickTop="1">
      <c r="A1355" s="1" t="s">
        <v>1693</v>
      </c>
      <c r="B1355" s="110"/>
      <c r="C1355" s="111"/>
      <c r="F1355" s="16" t="str">
        <f t="shared" si="168"/>
        <v>★</v>
      </c>
      <c r="G1355" s="20" t="s">
        <v>1479</v>
      </c>
      <c r="H1355" s="22" t="str">
        <f t="shared" si="169"/>
        <v/>
      </c>
      <c r="J1355" s="121"/>
      <c r="K1355" s="122"/>
      <c r="L1355" s="23" t="str">
        <f t="shared" si="170"/>
        <v/>
      </c>
    </row>
    <row r="1356" spans="1:12" ht="20.100000000000001" customHeight="1">
      <c r="A1356" s="60" t="s">
        <v>1632</v>
      </c>
      <c r="B1356" s="7"/>
      <c r="C1356" s="12" t="s">
        <v>1629</v>
      </c>
      <c r="E1356" s="17" t="b">
        <v>0</v>
      </c>
      <c r="F1356" s="19" t="str">
        <f>IF(E1356=TRUE,1,"★")</f>
        <v>★</v>
      </c>
      <c r="G1356" s="20" t="s">
        <v>1687</v>
      </c>
      <c r="H1356" s="22" t="str">
        <f t="shared" si="169"/>
        <v/>
      </c>
      <c r="J1356" s="121"/>
      <c r="K1356" s="122"/>
      <c r="L1356" s="23" t="str">
        <f t="shared" si="170"/>
        <v/>
      </c>
    </row>
    <row r="1357" spans="1:12" ht="20.100000000000001" customHeight="1">
      <c r="B1357" s="7"/>
      <c r="C1357" s="12" t="s">
        <v>1630</v>
      </c>
      <c r="E1357" s="17" t="b">
        <v>0</v>
      </c>
      <c r="F1357" s="19" t="str">
        <f>IF(E1357=TRUE,1,"★")</f>
        <v>★</v>
      </c>
      <c r="G1357" s="20" t="s">
        <v>1688</v>
      </c>
      <c r="H1357" s="22" t="str">
        <f t="shared" si="169"/>
        <v/>
      </c>
      <c r="J1357" s="121"/>
      <c r="K1357" s="122"/>
      <c r="L1357" s="23" t="str">
        <f t="shared" si="170"/>
        <v/>
      </c>
    </row>
    <row r="1358" spans="1:12" ht="20.100000000000001" customHeight="1" thickBot="1">
      <c r="B1358" s="5"/>
      <c r="C1358" s="11" t="s">
        <v>1631</v>
      </c>
      <c r="E1358" s="17" t="b">
        <v>0</v>
      </c>
      <c r="F1358" s="19" t="str">
        <f>IF(E1358=TRUE,1,"★")</f>
        <v>★</v>
      </c>
      <c r="G1358" s="20" t="s">
        <v>1689</v>
      </c>
      <c r="H1358" s="22" t="str">
        <f t="shared" si="169"/>
        <v/>
      </c>
      <c r="J1358" s="121"/>
      <c r="K1358" s="122"/>
      <c r="L1358" s="23" t="str">
        <f t="shared" si="170"/>
        <v/>
      </c>
    </row>
    <row r="1359" spans="1:12" ht="20.100000000000001" customHeight="1" thickTop="1">
      <c r="A1359" t="s">
        <v>70</v>
      </c>
      <c r="B1359" s="3"/>
      <c r="C1359" s="10" t="s">
        <v>71</v>
      </c>
      <c r="E1359" s="17" t="b">
        <v>0</v>
      </c>
      <c r="F1359" s="19" t="str">
        <f t="shared" ref="F1359:F1372" si="171">IF(E1359=TRUE,1,"★")</f>
        <v>★</v>
      </c>
      <c r="G1359" s="20" t="s">
        <v>1519</v>
      </c>
      <c r="H1359" s="22" t="str">
        <f t="shared" si="169"/>
        <v/>
      </c>
      <c r="J1359" s="121"/>
      <c r="K1359" s="122"/>
      <c r="L1359" s="23" t="str">
        <f t="shared" si="170"/>
        <v/>
      </c>
    </row>
    <row r="1360" spans="1:12" ht="20.100000000000001" customHeight="1" thickBot="1">
      <c r="B1360" s="5"/>
      <c r="C1360" s="11" t="s">
        <v>72</v>
      </c>
      <c r="E1360" s="17" t="b">
        <v>0</v>
      </c>
      <c r="F1360" s="19" t="str">
        <f t="shared" si="171"/>
        <v>★</v>
      </c>
      <c r="G1360" s="20" t="s">
        <v>1499</v>
      </c>
      <c r="H1360" s="22" t="str">
        <f t="shared" si="169"/>
        <v/>
      </c>
      <c r="J1360" s="121"/>
      <c r="K1360" s="122"/>
      <c r="L1360" s="23" t="str">
        <f t="shared" si="170"/>
        <v/>
      </c>
    </row>
    <row r="1361" spans="1:12" ht="20.100000000000001" customHeight="1" thickTop="1">
      <c r="A1361" t="s">
        <v>73</v>
      </c>
      <c r="B1361" s="3"/>
      <c r="C1361" s="10" t="s">
        <v>74</v>
      </c>
      <c r="E1361" s="17" t="b">
        <v>0</v>
      </c>
      <c r="F1361" s="19" t="str">
        <f t="shared" si="171"/>
        <v>★</v>
      </c>
      <c r="G1361" s="20" t="s">
        <v>1335</v>
      </c>
      <c r="H1361" s="22" t="str">
        <f t="shared" si="169"/>
        <v/>
      </c>
      <c r="J1361" s="121"/>
      <c r="K1361" s="122"/>
      <c r="L1361" s="23" t="str">
        <f t="shared" si="170"/>
        <v/>
      </c>
    </row>
    <row r="1362" spans="1:12" ht="20.100000000000001" customHeight="1">
      <c r="B1362" s="7"/>
      <c r="C1362" s="12" t="s">
        <v>75</v>
      </c>
      <c r="E1362" s="17" t="b">
        <v>0</v>
      </c>
      <c r="F1362" s="19" t="str">
        <f t="shared" si="171"/>
        <v>★</v>
      </c>
      <c r="G1362" s="20" t="s">
        <v>1336</v>
      </c>
      <c r="H1362" s="22" t="str">
        <f t="shared" si="169"/>
        <v/>
      </c>
      <c r="J1362" s="121"/>
      <c r="K1362" s="122"/>
      <c r="L1362" s="23" t="str">
        <f t="shared" si="170"/>
        <v/>
      </c>
    </row>
    <row r="1363" spans="1:12" ht="20.100000000000001" customHeight="1" thickBot="1">
      <c r="B1363" s="5"/>
      <c r="C1363" s="11" t="s">
        <v>76</v>
      </c>
      <c r="E1363" s="17" t="b">
        <v>0</v>
      </c>
      <c r="F1363" s="19" t="str">
        <f t="shared" si="171"/>
        <v>★</v>
      </c>
      <c r="G1363" s="20" t="s">
        <v>1337</v>
      </c>
      <c r="H1363" s="22" t="str">
        <f t="shared" si="169"/>
        <v/>
      </c>
      <c r="J1363" s="121"/>
      <c r="K1363" s="122"/>
      <c r="L1363" s="23" t="str">
        <f t="shared" si="170"/>
        <v/>
      </c>
    </row>
    <row r="1364" spans="1:12" ht="20.100000000000001" customHeight="1" thickTop="1">
      <c r="A1364" t="s">
        <v>81</v>
      </c>
      <c r="B1364" s="3"/>
      <c r="C1364" s="4" t="s">
        <v>82</v>
      </c>
      <c r="E1364" s="17" t="b">
        <v>0</v>
      </c>
      <c r="F1364" s="19" t="str">
        <f t="shared" si="171"/>
        <v>★</v>
      </c>
      <c r="G1364" s="20" t="s">
        <v>1338</v>
      </c>
      <c r="H1364" s="22" t="str">
        <f t="shared" si="169"/>
        <v/>
      </c>
      <c r="J1364" s="121"/>
      <c r="K1364" s="122"/>
      <c r="L1364" s="23" t="str">
        <f t="shared" si="170"/>
        <v/>
      </c>
    </row>
    <row r="1365" spans="1:12" ht="20.100000000000001" customHeight="1">
      <c r="B1365" s="7"/>
      <c r="C1365" s="8" t="s">
        <v>83</v>
      </c>
      <c r="E1365" s="17" t="b">
        <v>0</v>
      </c>
      <c r="F1365" s="19" t="str">
        <f t="shared" si="171"/>
        <v>★</v>
      </c>
      <c r="G1365" s="20" t="s">
        <v>1339</v>
      </c>
      <c r="H1365" s="22" t="str">
        <f t="shared" si="169"/>
        <v/>
      </c>
      <c r="J1365" s="121"/>
      <c r="K1365" s="122"/>
      <c r="L1365" s="23" t="str">
        <f t="shared" si="170"/>
        <v/>
      </c>
    </row>
    <row r="1366" spans="1:12" ht="20.100000000000001" customHeight="1">
      <c r="B1366" s="7"/>
      <c r="C1366" s="8" t="s">
        <v>84</v>
      </c>
      <c r="E1366" s="17" t="b">
        <v>0</v>
      </c>
      <c r="F1366" s="19" t="str">
        <f t="shared" si="171"/>
        <v>★</v>
      </c>
      <c r="G1366" s="20" t="s">
        <v>1340</v>
      </c>
      <c r="H1366" s="22" t="str">
        <f t="shared" si="169"/>
        <v/>
      </c>
      <c r="J1366" s="121"/>
      <c r="K1366" s="122"/>
      <c r="L1366" s="23" t="str">
        <f t="shared" si="170"/>
        <v/>
      </c>
    </row>
    <row r="1367" spans="1:12" ht="20.100000000000001" customHeight="1">
      <c r="B1367" s="7"/>
      <c r="C1367" s="8" t="s">
        <v>85</v>
      </c>
      <c r="E1367" s="17" t="b">
        <v>0</v>
      </c>
      <c r="F1367" s="19" t="str">
        <f t="shared" si="171"/>
        <v>★</v>
      </c>
      <c r="G1367" s="20" t="s">
        <v>1341</v>
      </c>
      <c r="H1367" s="22" t="str">
        <f t="shared" si="169"/>
        <v/>
      </c>
      <c r="J1367" s="121"/>
      <c r="K1367" s="122"/>
      <c r="L1367" s="23" t="str">
        <f t="shared" si="170"/>
        <v/>
      </c>
    </row>
    <row r="1368" spans="1:12" ht="20.100000000000001" customHeight="1">
      <c r="B1368" s="7"/>
      <c r="C1368" s="8" t="s">
        <v>86</v>
      </c>
      <c r="E1368" s="17" t="b">
        <v>0</v>
      </c>
      <c r="F1368" s="19" t="str">
        <f t="shared" si="171"/>
        <v>★</v>
      </c>
      <c r="G1368" s="20" t="s">
        <v>1342</v>
      </c>
      <c r="H1368" s="22" t="str">
        <f t="shared" si="169"/>
        <v/>
      </c>
      <c r="J1368" s="121"/>
      <c r="K1368" s="122"/>
      <c r="L1368" s="23" t="str">
        <f t="shared" si="170"/>
        <v/>
      </c>
    </row>
    <row r="1369" spans="1:12" ht="20.100000000000001" customHeight="1">
      <c r="B1369" s="7"/>
      <c r="C1369" s="8" t="s">
        <v>87</v>
      </c>
      <c r="E1369" s="17" t="b">
        <v>0</v>
      </c>
      <c r="F1369" s="19" t="str">
        <f t="shared" si="171"/>
        <v>★</v>
      </c>
      <c r="G1369" s="20" t="s">
        <v>1343</v>
      </c>
      <c r="H1369" s="22" t="str">
        <f t="shared" si="169"/>
        <v/>
      </c>
      <c r="J1369" s="121"/>
      <c r="K1369" s="122"/>
      <c r="L1369" s="23" t="str">
        <f t="shared" si="170"/>
        <v/>
      </c>
    </row>
    <row r="1370" spans="1:12" ht="20.100000000000001" customHeight="1">
      <c r="B1370" s="7"/>
      <c r="C1370" s="8" t="s">
        <v>88</v>
      </c>
      <c r="E1370" s="17" t="b">
        <v>0</v>
      </c>
      <c r="F1370" s="19" t="str">
        <f t="shared" si="171"/>
        <v>★</v>
      </c>
      <c r="G1370" s="20" t="s">
        <v>1344</v>
      </c>
      <c r="H1370" s="22" t="str">
        <f t="shared" si="169"/>
        <v/>
      </c>
      <c r="J1370" s="121"/>
      <c r="K1370" s="122"/>
      <c r="L1370" s="23" t="str">
        <f t="shared" si="170"/>
        <v/>
      </c>
    </row>
    <row r="1371" spans="1:12" ht="20.100000000000001" customHeight="1">
      <c r="B1371" s="7"/>
      <c r="C1371" s="8" t="s">
        <v>89</v>
      </c>
      <c r="E1371" s="17" t="b">
        <v>0</v>
      </c>
      <c r="F1371" s="19" t="str">
        <f t="shared" si="171"/>
        <v>★</v>
      </c>
      <c r="G1371" s="20" t="s">
        <v>1345</v>
      </c>
      <c r="H1371" s="22" t="str">
        <f t="shared" ref="H1371:H1402" si="172">IF(COUNTIFS(G:G,G1371)=1,"","■")</f>
        <v/>
      </c>
      <c r="J1371" s="121"/>
      <c r="K1371" s="122"/>
      <c r="L1371" s="23" t="str">
        <f t="shared" si="170"/>
        <v/>
      </c>
    </row>
    <row r="1372" spans="1:12" ht="20.100000000000001" customHeight="1">
      <c r="B1372" s="7"/>
      <c r="C1372" s="8" t="s">
        <v>53</v>
      </c>
      <c r="E1372" s="17" t="b">
        <v>0</v>
      </c>
      <c r="F1372" s="19" t="str">
        <f t="shared" si="171"/>
        <v>★</v>
      </c>
      <c r="G1372" s="20" t="s">
        <v>1346</v>
      </c>
      <c r="H1372" s="22" t="str">
        <f t="shared" si="172"/>
        <v/>
      </c>
      <c r="J1372" s="121"/>
      <c r="K1372" s="122"/>
      <c r="L1372" s="23" t="str">
        <f t="shared" si="170"/>
        <v/>
      </c>
    </row>
    <row r="1373" spans="1:12" ht="39.950000000000003" customHeight="1" thickBot="1">
      <c r="B1373" s="106"/>
      <c r="C1373" s="107"/>
      <c r="F1373" s="16" t="str">
        <f>IF(B1373="","★",B1373)</f>
        <v>★</v>
      </c>
      <c r="G1373" s="20" t="s">
        <v>1347</v>
      </c>
      <c r="H1373" s="22" t="str">
        <f t="shared" si="172"/>
        <v/>
      </c>
      <c r="J1373" s="121"/>
      <c r="K1373" s="122"/>
      <c r="L1373" s="23" t="str">
        <f t="shared" si="170"/>
        <v/>
      </c>
    </row>
    <row r="1374" spans="1:12" ht="20.100000000000001" customHeight="1" thickTop="1">
      <c r="A1374" t="s">
        <v>90</v>
      </c>
      <c r="B1374" s="3"/>
      <c r="C1374" s="4" t="s">
        <v>91</v>
      </c>
      <c r="E1374" s="17" t="b">
        <v>0</v>
      </c>
      <c r="F1374" s="19" t="str">
        <f>IF(E1374=TRUE,1,"★")</f>
        <v>★</v>
      </c>
      <c r="G1374" s="20" t="s">
        <v>1348</v>
      </c>
      <c r="H1374" s="22" t="str">
        <f t="shared" si="172"/>
        <v/>
      </c>
      <c r="J1374" s="121"/>
      <c r="K1374" s="122"/>
      <c r="L1374" s="23" t="str">
        <f t="shared" si="170"/>
        <v/>
      </c>
    </row>
    <row r="1375" spans="1:12" ht="20.100000000000001" customHeight="1" thickBot="1">
      <c r="B1375" s="7"/>
      <c r="C1375" s="8" t="s">
        <v>92</v>
      </c>
      <c r="E1375" s="17" t="b">
        <v>0</v>
      </c>
      <c r="F1375" s="19" t="str">
        <f>IF(E1375=TRUE,1,"★")</f>
        <v>★</v>
      </c>
      <c r="G1375" s="20" t="s">
        <v>1349</v>
      </c>
      <c r="H1375" s="22" t="str">
        <f t="shared" si="172"/>
        <v/>
      </c>
      <c r="J1375" s="121"/>
      <c r="K1375" s="122"/>
      <c r="L1375" s="23" t="str">
        <f t="shared" si="170"/>
        <v/>
      </c>
    </row>
    <row r="1376" spans="1:12" ht="20.100000000000001" customHeight="1" thickTop="1" thickBot="1">
      <c r="A1376" t="s">
        <v>93</v>
      </c>
      <c r="B1376" s="102"/>
      <c r="C1376" s="103"/>
      <c r="F1376" s="16" t="str">
        <f>IF(B1376="","★",B1376)</f>
        <v>★</v>
      </c>
      <c r="G1376" s="20" t="s">
        <v>1350</v>
      </c>
      <c r="H1376" s="22" t="str">
        <f t="shared" si="172"/>
        <v/>
      </c>
      <c r="J1376" s="121"/>
      <c r="K1376" s="122"/>
      <c r="L1376" s="23" t="str">
        <f t="shared" si="170"/>
        <v/>
      </c>
    </row>
    <row r="1377" spans="1:12" ht="50.1" customHeight="1" thickTop="1" thickBot="1">
      <c r="A1377" s="1" t="s">
        <v>94</v>
      </c>
      <c r="B1377" s="108"/>
      <c r="C1377" s="109"/>
      <c r="F1377" s="16" t="str">
        <f>IF(B1377="","★",B1377)</f>
        <v>★</v>
      </c>
      <c r="G1377" s="20" t="s">
        <v>1351</v>
      </c>
      <c r="H1377" s="22" t="str">
        <f t="shared" si="172"/>
        <v/>
      </c>
      <c r="J1377" s="121"/>
      <c r="K1377" s="122"/>
      <c r="L1377" s="23" t="str">
        <f t="shared" si="170"/>
        <v/>
      </c>
    </row>
    <row r="1378" spans="1:12" ht="60" customHeight="1" thickTop="1" thickBot="1">
      <c r="A1378" s="1" t="s">
        <v>95</v>
      </c>
      <c r="B1378" s="108"/>
      <c r="C1378" s="109"/>
      <c r="F1378" s="16" t="str">
        <f>IF(B1378="","★",B1378)</f>
        <v>★</v>
      </c>
      <c r="G1378" s="20" t="s">
        <v>1352</v>
      </c>
      <c r="H1378" s="22" t="str">
        <f t="shared" si="172"/>
        <v/>
      </c>
      <c r="J1378" s="121"/>
      <c r="K1378" s="122"/>
      <c r="L1378" s="23" t="str">
        <f t="shared" si="170"/>
        <v/>
      </c>
    </row>
    <row r="1379" spans="1:12" ht="20.100000000000001" customHeight="1" thickTop="1">
      <c r="A1379" t="s">
        <v>96</v>
      </c>
      <c r="B1379" s="3"/>
      <c r="C1379" s="4" t="s">
        <v>99</v>
      </c>
      <c r="E1379" s="17" t="b">
        <v>0</v>
      </c>
      <c r="F1379" s="19" t="str">
        <f t="shared" ref="F1379:F1405" si="173">IF(E1379=TRUE,1,"★")</f>
        <v>★</v>
      </c>
      <c r="G1379" s="20" t="s">
        <v>1353</v>
      </c>
      <c r="H1379" s="22" t="str">
        <f t="shared" si="172"/>
        <v/>
      </c>
      <c r="J1379" s="121"/>
      <c r="K1379" s="122"/>
      <c r="L1379" s="23" t="str">
        <f t="shared" si="170"/>
        <v/>
      </c>
    </row>
    <row r="1380" spans="1:12" ht="20.100000000000001" customHeight="1">
      <c r="A1380" t="s">
        <v>97</v>
      </c>
      <c r="B1380" s="7"/>
      <c r="C1380" s="8" t="s">
        <v>100</v>
      </c>
      <c r="E1380" s="17" t="b">
        <v>0</v>
      </c>
      <c r="F1380" s="19" t="str">
        <f t="shared" si="173"/>
        <v>★</v>
      </c>
      <c r="G1380" s="20" t="s">
        <v>1354</v>
      </c>
      <c r="H1380" s="22" t="str">
        <f t="shared" si="172"/>
        <v/>
      </c>
      <c r="J1380" s="121"/>
      <c r="K1380" s="122"/>
      <c r="L1380" s="23" t="str">
        <f t="shared" si="170"/>
        <v/>
      </c>
    </row>
    <row r="1381" spans="1:12" ht="20.100000000000001" customHeight="1">
      <c r="A1381" s="14" t="s">
        <v>98</v>
      </c>
      <c r="B1381" s="7"/>
      <c r="C1381" s="8" t="s">
        <v>101</v>
      </c>
      <c r="E1381" s="17" t="b">
        <v>0</v>
      </c>
      <c r="F1381" s="19" t="str">
        <f t="shared" si="173"/>
        <v>★</v>
      </c>
      <c r="G1381" s="20" t="s">
        <v>1355</v>
      </c>
      <c r="H1381" s="22" t="str">
        <f t="shared" si="172"/>
        <v/>
      </c>
      <c r="J1381" s="121"/>
      <c r="K1381" s="122"/>
      <c r="L1381" s="23" t="str">
        <f t="shared" si="170"/>
        <v/>
      </c>
    </row>
    <row r="1382" spans="1:12" ht="20.100000000000001" customHeight="1">
      <c r="A1382" s="15" t="s">
        <v>105</v>
      </c>
      <c r="B1382" s="7"/>
      <c r="C1382" s="8" t="s">
        <v>102</v>
      </c>
      <c r="E1382" s="17" t="b">
        <v>0</v>
      </c>
      <c r="F1382" s="19" t="str">
        <f t="shared" si="173"/>
        <v>★</v>
      </c>
      <c r="G1382" s="20" t="s">
        <v>1356</v>
      </c>
      <c r="H1382" s="22" t="str">
        <f t="shared" si="172"/>
        <v/>
      </c>
      <c r="J1382" s="121"/>
      <c r="K1382" s="122"/>
      <c r="L1382" s="23" t="str">
        <f t="shared" si="170"/>
        <v/>
      </c>
    </row>
    <row r="1383" spans="1:12" ht="20.100000000000001" customHeight="1">
      <c r="B1383" s="7"/>
      <c r="C1383" s="8" t="s">
        <v>103</v>
      </c>
      <c r="E1383" s="17" t="b">
        <v>0</v>
      </c>
      <c r="F1383" s="19" t="str">
        <f t="shared" si="173"/>
        <v>★</v>
      </c>
      <c r="G1383" s="20" t="s">
        <v>1357</v>
      </c>
      <c r="H1383" s="22" t="str">
        <f t="shared" si="172"/>
        <v/>
      </c>
      <c r="J1383" s="121"/>
      <c r="K1383" s="122"/>
      <c r="L1383" s="23" t="str">
        <f t="shared" si="170"/>
        <v/>
      </c>
    </row>
    <row r="1384" spans="1:12" ht="20.100000000000001" customHeight="1">
      <c r="B1384" s="7"/>
      <c r="C1384" s="8" t="s">
        <v>104</v>
      </c>
      <c r="E1384" s="17" t="b">
        <v>0</v>
      </c>
      <c r="F1384" s="19" t="str">
        <f t="shared" si="173"/>
        <v>★</v>
      </c>
      <c r="G1384" s="20" t="s">
        <v>1358</v>
      </c>
      <c r="H1384" s="22" t="str">
        <f t="shared" si="172"/>
        <v/>
      </c>
      <c r="J1384" s="121"/>
      <c r="K1384" s="122"/>
      <c r="L1384" s="23" t="str">
        <f t="shared" si="170"/>
        <v/>
      </c>
    </row>
    <row r="1385" spans="1:12" ht="20.100000000000001" customHeight="1" thickBot="1">
      <c r="B1385" s="5"/>
      <c r="C1385" s="6" t="s">
        <v>107</v>
      </c>
      <c r="E1385" s="17" t="b">
        <v>0</v>
      </c>
      <c r="F1385" s="19" t="str">
        <f t="shared" si="173"/>
        <v>★</v>
      </c>
      <c r="G1385" s="20" t="s">
        <v>1359</v>
      </c>
      <c r="H1385" s="22" t="str">
        <f t="shared" si="172"/>
        <v/>
      </c>
      <c r="J1385" s="121"/>
      <c r="K1385" s="122"/>
      <c r="L1385" s="23" t="str">
        <f t="shared" si="170"/>
        <v/>
      </c>
    </row>
    <row r="1386" spans="1:12" ht="20.100000000000001" customHeight="1" thickTop="1">
      <c r="A1386" s="15" t="s">
        <v>106</v>
      </c>
      <c r="B1386" s="3"/>
      <c r="C1386" s="4" t="s">
        <v>108</v>
      </c>
      <c r="E1386" s="17" t="b">
        <v>0</v>
      </c>
      <c r="F1386" s="19" t="str">
        <f t="shared" si="173"/>
        <v>★</v>
      </c>
      <c r="G1386" s="20" t="s">
        <v>1360</v>
      </c>
      <c r="H1386" s="22" t="str">
        <f t="shared" si="172"/>
        <v/>
      </c>
      <c r="J1386" s="121"/>
      <c r="K1386" s="122"/>
      <c r="L1386" s="23" t="str">
        <f t="shared" si="170"/>
        <v/>
      </c>
    </row>
    <row r="1387" spans="1:12" ht="20.100000000000001" customHeight="1">
      <c r="B1387" s="7"/>
      <c r="C1387" s="8" t="s">
        <v>109</v>
      </c>
      <c r="E1387" s="17" t="b">
        <v>0</v>
      </c>
      <c r="F1387" s="19" t="str">
        <f t="shared" si="173"/>
        <v>★</v>
      </c>
      <c r="G1387" s="20" t="s">
        <v>1361</v>
      </c>
      <c r="H1387" s="22" t="str">
        <f t="shared" si="172"/>
        <v/>
      </c>
      <c r="J1387" s="121"/>
      <c r="K1387" s="122"/>
      <c r="L1387" s="23" t="str">
        <f t="shared" si="170"/>
        <v/>
      </c>
    </row>
    <row r="1388" spans="1:12" ht="20.100000000000001" customHeight="1">
      <c r="B1388" s="7"/>
      <c r="C1388" s="8" t="s">
        <v>110</v>
      </c>
      <c r="E1388" s="17" t="b">
        <v>0</v>
      </c>
      <c r="F1388" s="19" t="str">
        <f t="shared" si="173"/>
        <v>★</v>
      </c>
      <c r="G1388" s="20" t="s">
        <v>1362</v>
      </c>
      <c r="H1388" s="22" t="str">
        <f t="shared" si="172"/>
        <v/>
      </c>
      <c r="J1388" s="121"/>
      <c r="K1388" s="122"/>
      <c r="L1388" s="23" t="str">
        <f t="shared" si="170"/>
        <v/>
      </c>
    </row>
    <row r="1389" spans="1:12" ht="20.100000000000001" customHeight="1">
      <c r="B1389" s="7"/>
      <c r="C1389" s="8" t="s">
        <v>111</v>
      </c>
      <c r="E1389" s="17" t="b">
        <v>0</v>
      </c>
      <c r="F1389" s="19" t="str">
        <f t="shared" si="173"/>
        <v>★</v>
      </c>
      <c r="G1389" s="20" t="s">
        <v>1363</v>
      </c>
      <c r="H1389" s="22" t="str">
        <f t="shared" si="172"/>
        <v/>
      </c>
      <c r="J1389" s="121"/>
      <c r="K1389" s="122"/>
      <c r="L1389" s="23" t="str">
        <f t="shared" si="170"/>
        <v/>
      </c>
    </row>
    <row r="1390" spans="1:12" ht="20.100000000000001" customHeight="1">
      <c r="B1390" s="7"/>
      <c r="C1390" s="8" t="s">
        <v>112</v>
      </c>
      <c r="E1390" s="17" t="b">
        <v>0</v>
      </c>
      <c r="F1390" s="19" t="str">
        <f t="shared" si="173"/>
        <v>★</v>
      </c>
      <c r="G1390" s="20" t="s">
        <v>1364</v>
      </c>
      <c r="H1390" s="22" t="str">
        <f t="shared" si="172"/>
        <v/>
      </c>
      <c r="J1390" s="121"/>
      <c r="K1390" s="122"/>
      <c r="L1390" s="23" t="str">
        <f t="shared" si="170"/>
        <v/>
      </c>
    </row>
    <row r="1391" spans="1:12" ht="20.100000000000001" customHeight="1">
      <c r="B1391" s="7"/>
      <c r="C1391" s="8" t="s">
        <v>113</v>
      </c>
      <c r="E1391" s="17" t="b">
        <v>0</v>
      </c>
      <c r="F1391" s="19" t="str">
        <f t="shared" si="173"/>
        <v>★</v>
      </c>
      <c r="G1391" s="20" t="s">
        <v>1365</v>
      </c>
      <c r="H1391" s="22" t="str">
        <f t="shared" si="172"/>
        <v/>
      </c>
      <c r="J1391" s="121"/>
      <c r="K1391" s="122"/>
      <c r="L1391" s="23" t="str">
        <f t="shared" si="170"/>
        <v/>
      </c>
    </row>
    <row r="1392" spans="1:12" ht="20.100000000000001" customHeight="1">
      <c r="B1392" s="7"/>
      <c r="C1392" s="8" t="s">
        <v>114</v>
      </c>
      <c r="E1392" s="17" t="b">
        <v>0</v>
      </c>
      <c r="F1392" s="19" t="str">
        <f t="shared" si="173"/>
        <v>★</v>
      </c>
      <c r="G1392" s="20" t="s">
        <v>1366</v>
      </c>
      <c r="H1392" s="22" t="str">
        <f t="shared" si="172"/>
        <v/>
      </c>
      <c r="J1392" s="121"/>
      <c r="K1392" s="122"/>
      <c r="L1392" s="23" t="str">
        <f t="shared" si="170"/>
        <v/>
      </c>
    </row>
    <row r="1393" spans="1:12" ht="20.100000000000001" customHeight="1">
      <c r="B1393" s="7"/>
      <c r="C1393" s="8" t="s">
        <v>115</v>
      </c>
      <c r="E1393" s="17" t="b">
        <v>0</v>
      </c>
      <c r="F1393" s="19" t="str">
        <f t="shared" si="173"/>
        <v>★</v>
      </c>
      <c r="G1393" s="20" t="s">
        <v>1367</v>
      </c>
      <c r="H1393" s="22" t="str">
        <f t="shared" si="172"/>
        <v/>
      </c>
      <c r="J1393" s="121"/>
      <c r="K1393" s="122"/>
      <c r="L1393" s="23" t="str">
        <f t="shared" si="170"/>
        <v/>
      </c>
    </row>
    <row r="1394" spans="1:12" ht="20.100000000000001" customHeight="1">
      <c r="B1394" s="7"/>
      <c r="C1394" s="8" t="s">
        <v>116</v>
      </c>
      <c r="E1394" s="17" t="b">
        <v>0</v>
      </c>
      <c r="F1394" s="19" t="str">
        <f t="shared" si="173"/>
        <v>★</v>
      </c>
      <c r="G1394" s="20" t="s">
        <v>1368</v>
      </c>
      <c r="H1394" s="22" t="str">
        <f t="shared" si="172"/>
        <v/>
      </c>
      <c r="J1394" s="121"/>
      <c r="K1394" s="122"/>
      <c r="L1394" s="23" t="str">
        <f t="shared" si="170"/>
        <v/>
      </c>
    </row>
    <row r="1395" spans="1:12" ht="20.100000000000001" customHeight="1">
      <c r="B1395" s="7"/>
      <c r="C1395" s="8" t="s">
        <v>117</v>
      </c>
      <c r="E1395" s="17" t="b">
        <v>0</v>
      </c>
      <c r="F1395" s="19" t="str">
        <f t="shared" si="173"/>
        <v>★</v>
      </c>
      <c r="G1395" s="20" t="s">
        <v>1369</v>
      </c>
      <c r="H1395" s="22" t="str">
        <f t="shared" si="172"/>
        <v/>
      </c>
      <c r="J1395" s="121"/>
      <c r="K1395" s="122"/>
      <c r="L1395" s="23" t="str">
        <f t="shared" si="170"/>
        <v/>
      </c>
    </row>
    <row r="1396" spans="1:12" ht="20.100000000000001" customHeight="1">
      <c r="B1396" s="7"/>
      <c r="C1396" s="8" t="s">
        <v>118</v>
      </c>
      <c r="E1396" s="17" t="b">
        <v>0</v>
      </c>
      <c r="F1396" s="19" t="str">
        <f t="shared" si="173"/>
        <v>★</v>
      </c>
      <c r="G1396" s="20" t="s">
        <v>1370</v>
      </c>
      <c r="H1396" s="22" t="str">
        <f t="shared" si="172"/>
        <v/>
      </c>
      <c r="J1396" s="121"/>
      <c r="K1396" s="122"/>
      <c r="L1396" s="23" t="str">
        <f t="shared" si="170"/>
        <v/>
      </c>
    </row>
    <row r="1397" spans="1:12" ht="20.100000000000001" customHeight="1">
      <c r="B1397" s="7"/>
      <c r="C1397" s="8" t="s">
        <v>119</v>
      </c>
      <c r="E1397" s="17" t="b">
        <v>0</v>
      </c>
      <c r="F1397" s="19" t="str">
        <f t="shared" si="173"/>
        <v>★</v>
      </c>
      <c r="G1397" s="20" t="s">
        <v>1371</v>
      </c>
      <c r="H1397" s="22" t="str">
        <f t="shared" si="172"/>
        <v/>
      </c>
      <c r="J1397" s="121"/>
      <c r="K1397" s="122"/>
      <c r="L1397" s="23" t="str">
        <f t="shared" si="170"/>
        <v/>
      </c>
    </row>
    <row r="1398" spans="1:12" ht="20.100000000000001" customHeight="1">
      <c r="B1398" s="7"/>
      <c r="C1398" s="8" t="s">
        <v>120</v>
      </c>
      <c r="E1398" s="17" t="b">
        <v>0</v>
      </c>
      <c r="F1398" s="19" t="str">
        <f t="shared" si="173"/>
        <v>★</v>
      </c>
      <c r="G1398" s="20" t="s">
        <v>1372</v>
      </c>
      <c r="H1398" s="22" t="str">
        <f t="shared" si="172"/>
        <v/>
      </c>
      <c r="J1398" s="121"/>
      <c r="K1398" s="122"/>
      <c r="L1398" s="23" t="str">
        <f t="shared" si="170"/>
        <v/>
      </c>
    </row>
    <row r="1399" spans="1:12" ht="20.100000000000001" customHeight="1">
      <c r="B1399" s="7"/>
      <c r="C1399" s="8" t="s">
        <v>121</v>
      </c>
      <c r="E1399" s="17" t="b">
        <v>0</v>
      </c>
      <c r="F1399" s="19" t="str">
        <f t="shared" si="173"/>
        <v>★</v>
      </c>
      <c r="G1399" s="20" t="s">
        <v>1373</v>
      </c>
      <c r="H1399" s="22" t="str">
        <f t="shared" si="172"/>
        <v/>
      </c>
      <c r="J1399" s="121"/>
      <c r="K1399" s="122"/>
      <c r="L1399" s="23" t="str">
        <f t="shared" si="170"/>
        <v/>
      </c>
    </row>
    <row r="1400" spans="1:12" ht="20.100000000000001" customHeight="1">
      <c r="B1400" s="7"/>
      <c r="C1400" s="8" t="s">
        <v>122</v>
      </c>
      <c r="E1400" s="17" t="b">
        <v>0</v>
      </c>
      <c r="F1400" s="19" t="str">
        <f t="shared" si="173"/>
        <v>★</v>
      </c>
      <c r="G1400" s="20" t="s">
        <v>1374</v>
      </c>
      <c r="H1400" s="22" t="str">
        <f t="shared" si="172"/>
        <v/>
      </c>
      <c r="J1400" s="121"/>
      <c r="K1400" s="122"/>
      <c r="L1400" s="23" t="str">
        <f t="shared" si="170"/>
        <v/>
      </c>
    </row>
    <row r="1401" spans="1:12" ht="20.100000000000001" customHeight="1">
      <c r="B1401" s="7"/>
      <c r="C1401" s="8" t="s">
        <v>123</v>
      </c>
      <c r="E1401" s="17" t="b">
        <v>0</v>
      </c>
      <c r="F1401" s="19" t="str">
        <f t="shared" si="173"/>
        <v>★</v>
      </c>
      <c r="G1401" s="20" t="s">
        <v>1375</v>
      </c>
      <c r="H1401" s="22" t="str">
        <f t="shared" si="172"/>
        <v/>
      </c>
      <c r="J1401" s="121"/>
      <c r="K1401" s="122"/>
      <c r="L1401" s="23" t="str">
        <f t="shared" si="170"/>
        <v/>
      </c>
    </row>
    <row r="1402" spans="1:12" ht="20.100000000000001" customHeight="1">
      <c r="B1402" s="7"/>
      <c r="C1402" s="8" t="s">
        <v>124</v>
      </c>
      <c r="E1402" s="17" t="b">
        <v>0</v>
      </c>
      <c r="F1402" s="19" t="str">
        <f t="shared" si="173"/>
        <v>★</v>
      </c>
      <c r="G1402" s="20" t="s">
        <v>1376</v>
      </c>
      <c r="H1402" s="22" t="str">
        <f t="shared" si="172"/>
        <v/>
      </c>
      <c r="J1402" s="121"/>
      <c r="K1402" s="122"/>
      <c r="L1402" s="23" t="str">
        <f t="shared" si="170"/>
        <v/>
      </c>
    </row>
    <row r="1403" spans="1:12" ht="20.100000000000001" customHeight="1">
      <c r="B1403" s="7"/>
      <c r="C1403" s="8" t="s">
        <v>125</v>
      </c>
      <c r="E1403" s="17" t="b">
        <v>0</v>
      </c>
      <c r="F1403" s="19" t="str">
        <f t="shared" si="173"/>
        <v>★</v>
      </c>
      <c r="G1403" s="20" t="s">
        <v>1377</v>
      </c>
      <c r="H1403" s="22" t="str">
        <f>IF(COUNTIFS(G:G,G1403)=1,"","■")</f>
        <v/>
      </c>
      <c r="J1403" s="121"/>
      <c r="K1403" s="122"/>
      <c r="L1403" s="23" t="str">
        <f t="shared" si="170"/>
        <v/>
      </c>
    </row>
    <row r="1404" spans="1:12" ht="20.100000000000001" customHeight="1">
      <c r="B1404" s="7"/>
      <c r="C1404" s="8" t="s">
        <v>126</v>
      </c>
      <c r="E1404" s="17" t="b">
        <v>0</v>
      </c>
      <c r="F1404" s="19" t="str">
        <f t="shared" si="173"/>
        <v>★</v>
      </c>
      <c r="G1404" s="20" t="s">
        <v>1378</v>
      </c>
      <c r="H1404" s="22" t="str">
        <f>IF(COUNTIFS(G:G,G1404)=1,"","■")</f>
        <v/>
      </c>
      <c r="J1404" s="121"/>
      <c r="K1404" s="122"/>
      <c r="L1404" s="23" t="str">
        <f t="shared" si="170"/>
        <v/>
      </c>
    </row>
    <row r="1405" spans="1:12" ht="20.100000000000001" customHeight="1" thickBot="1">
      <c r="B1405" s="5"/>
      <c r="C1405" s="6" t="s">
        <v>127</v>
      </c>
      <c r="E1405" s="17" t="b">
        <v>0</v>
      </c>
      <c r="F1405" s="19" t="str">
        <f t="shared" si="173"/>
        <v>★</v>
      </c>
      <c r="G1405" s="20" t="s">
        <v>1379</v>
      </c>
      <c r="H1405" s="22" t="str">
        <f>IF(COUNTIFS(G:G,G1405)=1,"","■")</f>
        <v/>
      </c>
      <c r="J1405" s="121"/>
      <c r="K1405" s="122"/>
      <c r="L1405" s="23" t="str">
        <f t="shared" si="170"/>
        <v/>
      </c>
    </row>
    <row r="1406" spans="1:12" ht="50.1" customHeight="1" thickTop="1" thickBot="1">
      <c r="A1406" s="1" t="s">
        <v>128</v>
      </c>
      <c r="B1406" s="108"/>
      <c r="C1406" s="109"/>
      <c r="F1406" s="16" t="str">
        <f>IF(B1406="","★",B1406)</f>
        <v>★</v>
      </c>
      <c r="G1406" s="20" t="s">
        <v>1380</v>
      </c>
      <c r="H1406" s="22" t="str">
        <f>IF(COUNTIFS(G:G,G1406)=1,"","■")</f>
        <v/>
      </c>
      <c r="J1406" s="121"/>
      <c r="K1406" s="122"/>
      <c r="L1406" s="23" t="str">
        <f t="shared" si="170"/>
        <v/>
      </c>
    </row>
    <row r="1407" spans="1:12" ht="20.100000000000001" customHeight="1" thickTop="1" thickBot="1">
      <c r="A1407" s="114" t="s">
        <v>1900</v>
      </c>
      <c r="B1407" s="114"/>
      <c r="C1407" s="114"/>
      <c r="J1407" s="121"/>
      <c r="K1407" s="122"/>
      <c r="L1407" s="23" t="str">
        <f t="shared" si="170"/>
        <v/>
      </c>
    </row>
    <row r="1408" spans="1:12" ht="20.100000000000001" customHeight="1" thickTop="1" thickBot="1">
      <c r="A1408" t="s">
        <v>62</v>
      </c>
      <c r="B1408" s="102"/>
      <c r="C1408" s="103"/>
      <c r="F1408" s="16" t="str">
        <f t="shared" ref="F1408:F1424" si="174">IF(B1408="","★",B1408)</f>
        <v>★</v>
      </c>
      <c r="G1408" s="20" t="s">
        <v>1381</v>
      </c>
      <c r="H1408" s="22" t="str">
        <f t="shared" ref="H1408:H1439" si="175">IF(COUNTIFS(G:G,G1408)=1,"","■")</f>
        <v/>
      </c>
      <c r="J1408" s="121"/>
      <c r="K1408" s="122"/>
      <c r="L1408" s="23" t="str">
        <f t="shared" si="170"/>
        <v/>
      </c>
    </row>
    <row r="1409" spans="1:12" ht="20.100000000000001" customHeight="1" thickTop="1" thickBot="1">
      <c r="A1409" t="s">
        <v>63</v>
      </c>
      <c r="B1409" s="102"/>
      <c r="C1409" s="103"/>
      <c r="F1409" s="16" t="str">
        <f t="shared" si="174"/>
        <v>★</v>
      </c>
      <c r="G1409" s="20" t="s">
        <v>1382</v>
      </c>
      <c r="H1409" s="22" t="str">
        <f t="shared" si="175"/>
        <v/>
      </c>
      <c r="J1409" s="121"/>
      <c r="K1409" s="122"/>
      <c r="L1409" s="23" t="str">
        <f t="shared" si="170"/>
        <v/>
      </c>
    </row>
    <row r="1410" spans="1:12" ht="20.100000000000001" customHeight="1" thickTop="1" thickBot="1">
      <c r="A1410" t="s">
        <v>64</v>
      </c>
      <c r="B1410" s="102"/>
      <c r="C1410" s="103"/>
      <c r="F1410" s="16" t="str">
        <f t="shared" si="174"/>
        <v>★</v>
      </c>
      <c r="G1410" s="20" t="s">
        <v>1383</v>
      </c>
      <c r="H1410" s="22" t="str">
        <f t="shared" si="175"/>
        <v/>
      </c>
      <c r="J1410" s="121"/>
      <c r="K1410" s="122"/>
      <c r="L1410" s="23" t="str">
        <f t="shared" si="170"/>
        <v/>
      </c>
    </row>
    <row r="1411" spans="1:12" ht="20.100000000000001" customHeight="1" thickTop="1" thickBot="1">
      <c r="A1411" t="s">
        <v>65</v>
      </c>
      <c r="B1411" s="102"/>
      <c r="C1411" s="103"/>
      <c r="F1411" s="16" t="str">
        <f t="shared" si="174"/>
        <v>★</v>
      </c>
      <c r="G1411" s="20" t="s">
        <v>1384</v>
      </c>
      <c r="H1411" s="22" t="str">
        <f t="shared" si="175"/>
        <v/>
      </c>
      <c r="J1411" s="121"/>
      <c r="K1411" s="122"/>
      <c r="L1411" s="23" t="str">
        <f t="shared" si="170"/>
        <v/>
      </c>
    </row>
    <row r="1412" spans="1:12" ht="20.100000000000001" customHeight="1" thickTop="1" thickBot="1">
      <c r="A1412" t="s">
        <v>66</v>
      </c>
      <c r="B1412" s="102"/>
      <c r="C1412" s="103"/>
      <c r="F1412" s="16" t="str">
        <f t="shared" si="174"/>
        <v>★</v>
      </c>
      <c r="G1412" s="20" t="s">
        <v>1460</v>
      </c>
      <c r="H1412" s="22" t="str">
        <f t="shared" si="175"/>
        <v/>
      </c>
      <c r="J1412" s="121"/>
      <c r="K1412" s="122"/>
      <c r="L1412" s="23" t="str">
        <f t="shared" ref="L1412:L1475" si="176">IFERROR(IF(F1412=J1412,"",IF(AND(F1412="★",J1412=""),"",IF(VALUE(F1412)=VALUE(J1412),"","●"))),"●")</f>
        <v/>
      </c>
    </row>
    <row r="1413" spans="1:12" ht="20.100000000000001" customHeight="1" thickTop="1" thickBot="1">
      <c r="A1413" t="s">
        <v>67</v>
      </c>
      <c r="B1413" s="102"/>
      <c r="C1413" s="103"/>
      <c r="F1413" s="16" t="str">
        <f t="shared" si="174"/>
        <v>★</v>
      </c>
      <c r="G1413" s="20" t="s">
        <v>1385</v>
      </c>
      <c r="H1413" s="22" t="str">
        <f t="shared" si="175"/>
        <v/>
      </c>
      <c r="J1413" s="121"/>
      <c r="K1413" s="122"/>
      <c r="L1413" s="23" t="str">
        <f t="shared" si="176"/>
        <v/>
      </c>
    </row>
    <row r="1414" spans="1:12" ht="39.950000000000003" customHeight="1" thickTop="1" thickBot="1">
      <c r="A1414" s="9" t="s">
        <v>1557</v>
      </c>
      <c r="B1414" s="108"/>
      <c r="C1414" s="109"/>
      <c r="F1414" s="16" t="str">
        <f t="shared" si="174"/>
        <v>★</v>
      </c>
      <c r="G1414" s="20" t="s">
        <v>1386</v>
      </c>
      <c r="H1414" s="22" t="str">
        <f t="shared" si="175"/>
        <v/>
      </c>
      <c r="J1414" s="121"/>
      <c r="K1414" s="122"/>
      <c r="L1414" s="23" t="str">
        <f t="shared" si="176"/>
        <v/>
      </c>
    </row>
    <row r="1415" spans="1:12" ht="39.950000000000003" customHeight="1" thickTop="1" thickBot="1">
      <c r="A1415" s="9" t="s">
        <v>1558</v>
      </c>
      <c r="B1415" s="108"/>
      <c r="C1415" s="109"/>
      <c r="F1415" s="16" t="str">
        <f t="shared" si="174"/>
        <v>★</v>
      </c>
      <c r="G1415" s="20" t="s">
        <v>1387</v>
      </c>
      <c r="H1415" s="22" t="str">
        <f t="shared" si="175"/>
        <v/>
      </c>
      <c r="J1415" s="121"/>
      <c r="K1415" s="122"/>
      <c r="L1415" s="23" t="str">
        <f t="shared" si="176"/>
        <v/>
      </c>
    </row>
    <row r="1416" spans="1:12" ht="24.95" customHeight="1" thickTop="1" thickBot="1">
      <c r="A1416" s="1" t="s">
        <v>1560</v>
      </c>
      <c r="B1416" s="102"/>
      <c r="C1416" s="103"/>
      <c r="F1416" s="16" t="str">
        <f t="shared" si="174"/>
        <v>★</v>
      </c>
      <c r="G1416" s="20" t="s">
        <v>1388</v>
      </c>
      <c r="H1416" s="22" t="str">
        <f t="shared" si="175"/>
        <v/>
      </c>
      <c r="J1416" s="121"/>
      <c r="K1416" s="122"/>
      <c r="L1416" s="23" t="str">
        <f t="shared" si="176"/>
        <v/>
      </c>
    </row>
    <row r="1417" spans="1:12" ht="24.95" customHeight="1" thickTop="1" thickBot="1">
      <c r="A1417" s="1" t="s">
        <v>1561</v>
      </c>
      <c r="B1417" s="102"/>
      <c r="C1417" s="103"/>
      <c r="F1417" s="16" t="str">
        <f t="shared" si="174"/>
        <v>★</v>
      </c>
      <c r="G1417" s="20" t="s">
        <v>1389</v>
      </c>
      <c r="H1417" s="22" t="str">
        <f t="shared" si="175"/>
        <v/>
      </c>
      <c r="J1417" s="121"/>
      <c r="K1417" s="122"/>
      <c r="L1417" s="23" t="str">
        <f t="shared" si="176"/>
        <v/>
      </c>
    </row>
    <row r="1418" spans="1:12" ht="24.95" customHeight="1" thickTop="1" thickBot="1">
      <c r="A1418" s="1" t="s">
        <v>1562</v>
      </c>
      <c r="B1418" s="102"/>
      <c r="C1418" s="103"/>
      <c r="F1418" s="16" t="str">
        <f t="shared" si="174"/>
        <v>★</v>
      </c>
      <c r="G1418" s="20" t="s">
        <v>1390</v>
      </c>
      <c r="H1418" s="22" t="str">
        <f t="shared" si="175"/>
        <v/>
      </c>
      <c r="J1418" s="121"/>
      <c r="K1418" s="122"/>
      <c r="L1418" s="23" t="str">
        <f t="shared" si="176"/>
        <v/>
      </c>
    </row>
    <row r="1419" spans="1:12" ht="24.95" customHeight="1" thickTop="1" thickBot="1">
      <c r="A1419" s="1" t="s">
        <v>1563</v>
      </c>
      <c r="B1419" s="102"/>
      <c r="C1419" s="103"/>
      <c r="F1419" s="16" t="str">
        <f t="shared" si="174"/>
        <v>★</v>
      </c>
      <c r="G1419" s="20" t="s">
        <v>1391</v>
      </c>
      <c r="H1419" s="22" t="str">
        <f t="shared" si="175"/>
        <v/>
      </c>
      <c r="J1419" s="121"/>
      <c r="K1419" s="122"/>
      <c r="L1419" s="23" t="str">
        <f t="shared" si="176"/>
        <v/>
      </c>
    </row>
    <row r="1420" spans="1:12" ht="20.100000000000001" customHeight="1" thickTop="1" thickBot="1">
      <c r="A1420" t="s">
        <v>68</v>
      </c>
      <c r="B1420" s="102"/>
      <c r="C1420" s="103"/>
      <c r="F1420" s="16" t="str">
        <f t="shared" si="174"/>
        <v>★</v>
      </c>
      <c r="G1420" s="20" t="s">
        <v>1392</v>
      </c>
      <c r="H1420" s="22" t="str">
        <f t="shared" si="175"/>
        <v/>
      </c>
      <c r="J1420" s="121"/>
      <c r="K1420" s="122"/>
      <c r="L1420" s="23" t="str">
        <f t="shared" si="176"/>
        <v/>
      </c>
    </row>
    <row r="1421" spans="1:12" ht="20.100000000000001" customHeight="1" thickTop="1" thickBot="1">
      <c r="A1421" t="s">
        <v>69</v>
      </c>
      <c r="B1421" s="102"/>
      <c r="C1421" s="103"/>
      <c r="F1421" s="16" t="str">
        <f t="shared" si="174"/>
        <v>★</v>
      </c>
      <c r="G1421" s="20" t="s">
        <v>1393</v>
      </c>
      <c r="H1421" s="22" t="str">
        <f t="shared" si="175"/>
        <v/>
      </c>
      <c r="J1421" s="121"/>
      <c r="K1421" s="122"/>
      <c r="L1421" s="23" t="str">
        <f t="shared" si="176"/>
        <v/>
      </c>
    </row>
    <row r="1422" spans="1:12" ht="24.95" customHeight="1" thickTop="1" thickBot="1">
      <c r="A1422" s="1" t="s">
        <v>1559</v>
      </c>
      <c r="B1422" s="104"/>
      <c r="C1422" s="105"/>
      <c r="F1422" s="16" t="str">
        <f t="shared" si="174"/>
        <v>★</v>
      </c>
      <c r="G1422" s="20" t="s">
        <v>1394</v>
      </c>
      <c r="H1422" s="22" t="str">
        <f t="shared" si="175"/>
        <v/>
      </c>
      <c r="J1422" s="121"/>
      <c r="K1422" s="122"/>
      <c r="L1422" s="23" t="str">
        <f t="shared" si="176"/>
        <v/>
      </c>
    </row>
    <row r="1423" spans="1:12" ht="24.95" customHeight="1" thickTop="1" thickBot="1">
      <c r="A1423" s="1" t="s">
        <v>1694</v>
      </c>
      <c r="B1423" s="112"/>
      <c r="C1423" s="113"/>
      <c r="F1423" s="16" t="str">
        <f t="shared" si="174"/>
        <v>★</v>
      </c>
      <c r="G1423" s="20" t="s">
        <v>1395</v>
      </c>
      <c r="H1423" s="22" t="str">
        <f t="shared" si="175"/>
        <v/>
      </c>
      <c r="J1423" s="121"/>
      <c r="K1423" s="122"/>
      <c r="L1423" s="23" t="str">
        <f t="shared" si="176"/>
        <v/>
      </c>
    </row>
    <row r="1424" spans="1:12" ht="24.95" customHeight="1" thickTop="1">
      <c r="A1424" s="1" t="s">
        <v>1693</v>
      </c>
      <c r="B1424" s="110"/>
      <c r="C1424" s="111"/>
      <c r="F1424" s="16" t="str">
        <f t="shared" si="174"/>
        <v>★</v>
      </c>
      <c r="G1424" s="20" t="s">
        <v>1480</v>
      </c>
      <c r="H1424" s="22" t="str">
        <f t="shared" si="175"/>
        <v/>
      </c>
      <c r="J1424" s="121"/>
      <c r="K1424" s="122"/>
      <c r="L1424" s="23" t="str">
        <f t="shared" si="176"/>
        <v/>
      </c>
    </row>
    <row r="1425" spans="1:12" ht="20.100000000000001" customHeight="1">
      <c r="A1425" s="60" t="s">
        <v>1632</v>
      </c>
      <c r="B1425" s="7"/>
      <c r="C1425" s="12" t="s">
        <v>1629</v>
      </c>
      <c r="E1425" s="17" t="b">
        <v>0</v>
      </c>
      <c r="F1425" s="19" t="str">
        <f>IF(E1425=TRUE,1,"★")</f>
        <v>★</v>
      </c>
      <c r="G1425" s="20" t="s">
        <v>1690</v>
      </c>
      <c r="H1425" s="22" t="str">
        <f t="shared" si="175"/>
        <v/>
      </c>
      <c r="J1425" s="121"/>
      <c r="K1425" s="122"/>
      <c r="L1425" s="23" t="str">
        <f t="shared" si="176"/>
        <v/>
      </c>
    </row>
    <row r="1426" spans="1:12" ht="20.100000000000001" customHeight="1">
      <c r="B1426" s="7"/>
      <c r="C1426" s="12" t="s">
        <v>1630</v>
      </c>
      <c r="E1426" s="17" t="b">
        <v>0</v>
      </c>
      <c r="F1426" s="19" t="str">
        <f>IF(E1426=TRUE,1,"★")</f>
        <v>★</v>
      </c>
      <c r="G1426" s="20" t="s">
        <v>1691</v>
      </c>
      <c r="H1426" s="22" t="str">
        <f t="shared" si="175"/>
        <v/>
      </c>
      <c r="J1426" s="121"/>
      <c r="K1426" s="122"/>
      <c r="L1426" s="23" t="str">
        <f t="shared" si="176"/>
        <v/>
      </c>
    </row>
    <row r="1427" spans="1:12" ht="20.100000000000001" customHeight="1" thickBot="1">
      <c r="B1427" s="5"/>
      <c r="C1427" s="11" t="s">
        <v>1631</v>
      </c>
      <c r="E1427" s="17" t="b">
        <v>0</v>
      </c>
      <c r="F1427" s="19" t="str">
        <f>IF(E1427=TRUE,1,"★")</f>
        <v>★</v>
      </c>
      <c r="G1427" s="20" t="s">
        <v>1692</v>
      </c>
      <c r="H1427" s="22" t="str">
        <f t="shared" si="175"/>
        <v/>
      </c>
      <c r="J1427" s="121"/>
      <c r="K1427" s="122"/>
      <c r="L1427" s="23" t="str">
        <f t="shared" si="176"/>
        <v/>
      </c>
    </row>
    <row r="1428" spans="1:12" ht="20.100000000000001" customHeight="1" thickTop="1">
      <c r="A1428" t="s">
        <v>70</v>
      </c>
      <c r="B1428" s="3"/>
      <c r="C1428" s="10" t="s">
        <v>71</v>
      </c>
      <c r="E1428" s="17" t="b">
        <v>0</v>
      </c>
      <c r="F1428" s="19" t="str">
        <f t="shared" ref="F1428:F1441" si="177">IF(E1428=TRUE,1,"★")</f>
        <v>★</v>
      </c>
      <c r="G1428" s="20" t="s">
        <v>1520</v>
      </c>
      <c r="H1428" s="22" t="str">
        <f t="shared" si="175"/>
        <v/>
      </c>
      <c r="J1428" s="121"/>
      <c r="K1428" s="122"/>
      <c r="L1428" s="23" t="str">
        <f t="shared" si="176"/>
        <v/>
      </c>
    </row>
    <row r="1429" spans="1:12" ht="20.100000000000001" customHeight="1" thickBot="1">
      <c r="B1429" s="5"/>
      <c r="C1429" s="11" t="s">
        <v>72</v>
      </c>
      <c r="E1429" s="17" t="b">
        <v>0</v>
      </c>
      <c r="F1429" s="19" t="str">
        <f t="shared" si="177"/>
        <v>★</v>
      </c>
      <c r="G1429" s="20" t="s">
        <v>1500</v>
      </c>
      <c r="H1429" s="22" t="str">
        <f t="shared" si="175"/>
        <v/>
      </c>
      <c r="J1429" s="121"/>
      <c r="K1429" s="122"/>
      <c r="L1429" s="23" t="str">
        <f t="shared" si="176"/>
        <v/>
      </c>
    </row>
    <row r="1430" spans="1:12" ht="20.100000000000001" customHeight="1" thickTop="1">
      <c r="A1430" t="s">
        <v>73</v>
      </c>
      <c r="B1430" s="3"/>
      <c r="C1430" s="10" t="s">
        <v>74</v>
      </c>
      <c r="E1430" s="17" t="b">
        <v>0</v>
      </c>
      <c r="F1430" s="19" t="str">
        <f t="shared" si="177"/>
        <v>★</v>
      </c>
      <c r="G1430" s="20" t="s">
        <v>1396</v>
      </c>
      <c r="H1430" s="22" t="str">
        <f t="shared" si="175"/>
        <v/>
      </c>
      <c r="J1430" s="121"/>
      <c r="K1430" s="122"/>
      <c r="L1430" s="23" t="str">
        <f t="shared" si="176"/>
        <v/>
      </c>
    </row>
    <row r="1431" spans="1:12" ht="20.100000000000001" customHeight="1">
      <c r="B1431" s="7"/>
      <c r="C1431" s="12" t="s">
        <v>75</v>
      </c>
      <c r="E1431" s="17" t="b">
        <v>0</v>
      </c>
      <c r="F1431" s="19" t="str">
        <f t="shared" si="177"/>
        <v>★</v>
      </c>
      <c r="G1431" s="20" t="s">
        <v>1397</v>
      </c>
      <c r="H1431" s="22" t="str">
        <f t="shared" si="175"/>
        <v/>
      </c>
      <c r="J1431" s="121"/>
      <c r="K1431" s="122"/>
      <c r="L1431" s="23" t="str">
        <f t="shared" si="176"/>
        <v/>
      </c>
    </row>
    <row r="1432" spans="1:12" ht="20.100000000000001" customHeight="1" thickBot="1">
      <c r="B1432" s="5"/>
      <c r="C1432" s="11" t="s">
        <v>76</v>
      </c>
      <c r="E1432" s="17" t="b">
        <v>0</v>
      </c>
      <c r="F1432" s="19" t="str">
        <f t="shared" si="177"/>
        <v>★</v>
      </c>
      <c r="G1432" s="20" t="s">
        <v>1398</v>
      </c>
      <c r="H1432" s="22" t="str">
        <f t="shared" si="175"/>
        <v/>
      </c>
      <c r="J1432" s="121"/>
      <c r="K1432" s="122"/>
      <c r="L1432" s="23" t="str">
        <f t="shared" si="176"/>
        <v/>
      </c>
    </row>
    <row r="1433" spans="1:12" ht="20.100000000000001" customHeight="1" thickTop="1">
      <c r="A1433" t="s">
        <v>81</v>
      </c>
      <c r="B1433" s="3"/>
      <c r="C1433" s="4" t="s">
        <v>82</v>
      </c>
      <c r="E1433" s="17" t="b">
        <v>0</v>
      </c>
      <c r="F1433" s="19" t="str">
        <f t="shared" si="177"/>
        <v>★</v>
      </c>
      <c r="G1433" s="20" t="s">
        <v>1399</v>
      </c>
      <c r="H1433" s="22" t="str">
        <f t="shared" si="175"/>
        <v/>
      </c>
      <c r="J1433" s="121"/>
      <c r="K1433" s="122"/>
      <c r="L1433" s="23" t="str">
        <f t="shared" si="176"/>
        <v/>
      </c>
    </row>
    <row r="1434" spans="1:12" ht="20.100000000000001" customHeight="1">
      <c r="B1434" s="7"/>
      <c r="C1434" s="8" t="s">
        <v>83</v>
      </c>
      <c r="E1434" s="17" t="b">
        <v>0</v>
      </c>
      <c r="F1434" s="19" t="str">
        <f t="shared" si="177"/>
        <v>★</v>
      </c>
      <c r="G1434" s="20" t="s">
        <v>1400</v>
      </c>
      <c r="H1434" s="22" t="str">
        <f t="shared" si="175"/>
        <v/>
      </c>
      <c r="J1434" s="121"/>
      <c r="K1434" s="122"/>
      <c r="L1434" s="23" t="str">
        <f t="shared" si="176"/>
        <v/>
      </c>
    </row>
    <row r="1435" spans="1:12" ht="20.100000000000001" customHeight="1">
      <c r="B1435" s="7"/>
      <c r="C1435" s="8" t="s">
        <v>84</v>
      </c>
      <c r="E1435" s="17" t="b">
        <v>0</v>
      </c>
      <c r="F1435" s="19" t="str">
        <f t="shared" si="177"/>
        <v>★</v>
      </c>
      <c r="G1435" s="20" t="s">
        <v>1401</v>
      </c>
      <c r="H1435" s="22" t="str">
        <f t="shared" si="175"/>
        <v/>
      </c>
      <c r="J1435" s="121"/>
      <c r="K1435" s="122"/>
      <c r="L1435" s="23" t="str">
        <f t="shared" si="176"/>
        <v/>
      </c>
    </row>
    <row r="1436" spans="1:12" ht="20.100000000000001" customHeight="1">
      <c r="B1436" s="7"/>
      <c r="C1436" s="8" t="s">
        <v>85</v>
      </c>
      <c r="E1436" s="17" t="b">
        <v>0</v>
      </c>
      <c r="F1436" s="19" t="str">
        <f t="shared" si="177"/>
        <v>★</v>
      </c>
      <c r="G1436" s="20" t="s">
        <v>1402</v>
      </c>
      <c r="H1436" s="22" t="str">
        <f t="shared" si="175"/>
        <v/>
      </c>
      <c r="J1436" s="121"/>
      <c r="K1436" s="122"/>
      <c r="L1436" s="23" t="str">
        <f t="shared" si="176"/>
        <v/>
      </c>
    </row>
    <row r="1437" spans="1:12" ht="20.100000000000001" customHeight="1">
      <c r="B1437" s="7"/>
      <c r="C1437" s="8" t="s">
        <v>86</v>
      </c>
      <c r="E1437" s="17" t="b">
        <v>0</v>
      </c>
      <c r="F1437" s="19" t="str">
        <f t="shared" si="177"/>
        <v>★</v>
      </c>
      <c r="G1437" s="20" t="s">
        <v>1403</v>
      </c>
      <c r="H1437" s="22" t="str">
        <f t="shared" si="175"/>
        <v/>
      </c>
      <c r="J1437" s="121"/>
      <c r="K1437" s="122"/>
      <c r="L1437" s="23" t="str">
        <f t="shared" si="176"/>
        <v/>
      </c>
    </row>
    <row r="1438" spans="1:12" ht="20.100000000000001" customHeight="1">
      <c r="B1438" s="7"/>
      <c r="C1438" s="8" t="s">
        <v>87</v>
      </c>
      <c r="E1438" s="17" t="b">
        <v>0</v>
      </c>
      <c r="F1438" s="19" t="str">
        <f t="shared" si="177"/>
        <v>★</v>
      </c>
      <c r="G1438" s="20" t="s">
        <v>1404</v>
      </c>
      <c r="H1438" s="22" t="str">
        <f t="shared" si="175"/>
        <v/>
      </c>
      <c r="J1438" s="121"/>
      <c r="K1438" s="122"/>
      <c r="L1438" s="23" t="str">
        <f t="shared" si="176"/>
        <v/>
      </c>
    </row>
    <row r="1439" spans="1:12" ht="20.100000000000001" customHeight="1">
      <c r="B1439" s="7"/>
      <c r="C1439" s="8" t="s">
        <v>88</v>
      </c>
      <c r="E1439" s="17" t="b">
        <v>0</v>
      </c>
      <c r="F1439" s="19" t="str">
        <f t="shared" si="177"/>
        <v>★</v>
      </c>
      <c r="G1439" s="20" t="s">
        <v>1405</v>
      </c>
      <c r="H1439" s="22" t="str">
        <f t="shared" si="175"/>
        <v/>
      </c>
      <c r="J1439" s="121"/>
      <c r="K1439" s="122"/>
      <c r="L1439" s="23" t="str">
        <f t="shared" si="176"/>
        <v/>
      </c>
    </row>
    <row r="1440" spans="1:12" ht="20.100000000000001" customHeight="1">
      <c r="B1440" s="7"/>
      <c r="C1440" s="8" t="s">
        <v>89</v>
      </c>
      <c r="E1440" s="17" t="b">
        <v>0</v>
      </c>
      <c r="F1440" s="19" t="str">
        <f t="shared" si="177"/>
        <v>★</v>
      </c>
      <c r="G1440" s="20" t="s">
        <v>1406</v>
      </c>
      <c r="H1440" s="22" t="str">
        <f t="shared" ref="H1440:H1471" si="178">IF(COUNTIFS(G:G,G1440)=1,"","■")</f>
        <v/>
      </c>
      <c r="J1440" s="121"/>
      <c r="K1440" s="122"/>
      <c r="L1440" s="23" t="str">
        <f t="shared" si="176"/>
        <v/>
      </c>
    </row>
    <row r="1441" spans="1:12" ht="20.100000000000001" customHeight="1">
      <c r="B1441" s="7"/>
      <c r="C1441" s="8" t="s">
        <v>53</v>
      </c>
      <c r="E1441" s="17" t="b">
        <v>0</v>
      </c>
      <c r="F1441" s="19" t="str">
        <f t="shared" si="177"/>
        <v>★</v>
      </c>
      <c r="G1441" s="20" t="s">
        <v>1407</v>
      </c>
      <c r="H1441" s="22" t="str">
        <f t="shared" si="178"/>
        <v/>
      </c>
      <c r="J1441" s="121"/>
      <c r="K1441" s="122"/>
      <c r="L1441" s="23" t="str">
        <f t="shared" si="176"/>
        <v/>
      </c>
    </row>
    <row r="1442" spans="1:12" ht="39.950000000000003" customHeight="1" thickBot="1">
      <c r="B1442" s="106"/>
      <c r="C1442" s="107"/>
      <c r="F1442" s="16" t="str">
        <f>IF(B1442="","★",B1442)</f>
        <v>★</v>
      </c>
      <c r="G1442" s="20" t="s">
        <v>1408</v>
      </c>
      <c r="H1442" s="22" t="str">
        <f t="shared" si="178"/>
        <v/>
      </c>
      <c r="J1442" s="121"/>
      <c r="K1442" s="122"/>
      <c r="L1442" s="23" t="str">
        <f t="shared" si="176"/>
        <v/>
      </c>
    </row>
    <row r="1443" spans="1:12" ht="20.100000000000001" customHeight="1" thickTop="1">
      <c r="A1443" t="s">
        <v>90</v>
      </c>
      <c r="B1443" s="3"/>
      <c r="C1443" s="4" t="s">
        <v>91</v>
      </c>
      <c r="E1443" s="17" t="b">
        <v>0</v>
      </c>
      <c r="F1443" s="19" t="str">
        <f>IF(E1443=TRUE,1,"★")</f>
        <v>★</v>
      </c>
      <c r="G1443" s="20" t="s">
        <v>1409</v>
      </c>
      <c r="H1443" s="22" t="str">
        <f t="shared" si="178"/>
        <v/>
      </c>
      <c r="J1443" s="121"/>
      <c r="K1443" s="122"/>
      <c r="L1443" s="23" t="str">
        <f t="shared" si="176"/>
        <v/>
      </c>
    </row>
    <row r="1444" spans="1:12" ht="20.100000000000001" customHeight="1" thickBot="1">
      <c r="B1444" s="7"/>
      <c r="C1444" s="8" t="s">
        <v>92</v>
      </c>
      <c r="E1444" s="17" t="b">
        <v>0</v>
      </c>
      <c r="F1444" s="19" t="str">
        <f>IF(E1444=TRUE,1,"★")</f>
        <v>★</v>
      </c>
      <c r="G1444" s="20" t="s">
        <v>1410</v>
      </c>
      <c r="H1444" s="22" t="str">
        <f t="shared" si="178"/>
        <v/>
      </c>
      <c r="J1444" s="121"/>
      <c r="K1444" s="122"/>
      <c r="L1444" s="23" t="str">
        <f t="shared" si="176"/>
        <v/>
      </c>
    </row>
    <row r="1445" spans="1:12" ht="20.100000000000001" customHeight="1" thickTop="1" thickBot="1">
      <c r="A1445" t="s">
        <v>93</v>
      </c>
      <c r="B1445" s="102"/>
      <c r="C1445" s="103"/>
      <c r="F1445" s="16" t="str">
        <f>IF(B1445="","★",B1445)</f>
        <v>★</v>
      </c>
      <c r="G1445" s="20" t="s">
        <v>1411</v>
      </c>
      <c r="H1445" s="22" t="str">
        <f t="shared" si="178"/>
        <v/>
      </c>
      <c r="J1445" s="121"/>
      <c r="K1445" s="122"/>
      <c r="L1445" s="23" t="str">
        <f t="shared" si="176"/>
        <v/>
      </c>
    </row>
    <row r="1446" spans="1:12" ht="50.1" customHeight="1" thickTop="1" thickBot="1">
      <c r="A1446" s="1" t="s">
        <v>94</v>
      </c>
      <c r="B1446" s="108"/>
      <c r="C1446" s="109"/>
      <c r="F1446" s="16" t="str">
        <f>IF(B1446="","★",B1446)</f>
        <v>★</v>
      </c>
      <c r="G1446" s="20" t="s">
        <v>1412</v>
      </c>
      <c r="H1446" s="22" t="str">
        <f t="shared" si="178"/>
        <v/>
      </c>
      <c r="J1446" s="121"/>
      <c r="K1446" s="122"/>
      <c r="L1446" s="23" t="str">
        <f t="shared" si="176"/>
        <v/>
      </c>
    </row>
    <row r="1447" spans="1:12" ht="60" customHeight="1" thickTop="1" thickBot="1">
      <c r="A1447" s="1" t="s">
        <v>95</v>
      </c>
      <c r="B1447" s="108"/>
      <c r="C1447" s="109"/>
      <c r="F1447" s="16" t="str">
        <f>IF(B1447="","★",B1447)</f>
        <v>★</v>
      </c>
      <c r="G1447" s="20" t="s">
        <v>1413</v>
      </c>
      <c r="H1447" s="22" t="str">
        <f t="shared" si="178"/>
        <v/>
      </c>
      <c r="J1447" s="121"/>
      <c r="K1447" s="122"/>
      <c r="L1447" s="23" t="str">
        <f t="shared" si="176"/>
        <v/>
      </c>
    </row>
    <row r="1448" spans="1:12" ht="20.100000000000001" customHeight="1" thickTop="1">
      <c r="A1448" t="s">
        <v>96</v>
      </c>
      <c r="B1448" s="3"/>
      <c r="C1448" s="4" t="s">
        <v>99</v>
      </c>
      <c r="E1448" s="17" t="b">
        <v>0</v>
      </c>
      <c r="F1448" s="19" t="str">
        <f t="shared" ref="F1448:F1474" si="179">IF(E1448=TRUE,1,"★")</f>
        <v>★</v>
      </c>
      <c r="G1448" s="20" t="s">
        <v>1414</v>
      </c>
      <c r="H1448" s="22" t="str">
        <f t="shared" si="178"/>
        <v/>
      </c>
      <c r="J1448" s="121"/>
      <c r="K1448" s="122"/>
      <c r="L1448" s="23" t="str">
        <f t="shared" si="176"/>
        <v/>
      </c>
    </row>
    <row r="1449" spans="1:12" ht="20.100000000000001" customHeight="1">
      <c r="A1449" t="s">
        <v>97</v>
      </c>
      <c r="B1449" s="7"/>
      <c r="C1449" s="8" t="s">
        <v>100</v>
      </c>
      <c r="E1449" s="17" t="b">
        <v>0</v>
      </c>
      <c r="F1449" s="19" t="str">
        <f t="shared" si="179"/>
        <v>★</v>
      </c>
      <c r="G1449" s="20" t="s">
        <v>1415</v>
      </c>
      <c r="H1449" s="22" t="str">
        <f t="shared" si="178"/>
        <v/>
      </c>
      <c r="J1449" s="121"/>
      <c r="K1449" s="122"/>
      <c r="L1449" s="23" t="str">
        <f t="shared" si="176"/>
        <v/>
      </c>
    </row>
    <row r="1450" spans="1:12" ht="20.100000000000001" customHeight="1">
      <c r="A1450" s="14" t="s">
        <v>98</v>
      </c>
      <c r="B1450" s="7"/>
      <c r="C1450" s="8" t="s">
        <v>101</v>
      </c>
      <c r="E1450" s="17" t="b">
        <v>0</v>
      </c>
      <c r="F1450" s="19" t="str">
        <f t="shared" si="179"/>
        <v>★</v>
      </c>
      <c r="G1450" s="20" t="s">
        <v>1416</v>
      </c>
      <c r="H1450" s="22" t="str">
        <f t="shared" si="178"/>
        <v/>
      </c>
      <c r="J1450" s="121"/>
      <c r="K1450" s="122"/>
      <c r="L1450" s="23" t="str">
        <f t="shared" si="176"/>
        <v/>
      </c>
    </row>
    <row r="1451" spans="1:12" ht="20.100000000000001" customHeight="1">
      <c r="A1451" s="15" t="s">
        <v>105</v>
      </c>
      <c r="B1451" s="7"/>
      <c r="C1451" s="8" t="s">
        <v>102</v>
      </c>
      <c r="E1451" s="17" t="b">
        <v>0</v>
      </c>
      <c r="F1451" s="19" t="str">
        <f t="shared" si="179"/>
        <v>★</v>
      </c>
      <c r="G1451" s="20" t="s">
        <v>1417</v>
      </c>
      <c r="H1451" s="22" t="str">
        <f t="shared" si="178"/>
        <v/>
      </c>
      <c r="J1451" s="121"/>
      <c r="K1451" s="122"/>
      <c r="L1451" s="23" t="str">
        <f t="shared" si="176"/>
        <v/>
      </c>
    </row>
    <row r="1452" spans="1:12" ht="20.100000000000001" customHeight="1">
      <c r="B1452" s="7"/>
      <c r="C1452" s="8" t="s">
        <v>103</v>
      </c>
      <c r="E1452" s="17" t="b">
        <v>0</v>
      </c>
      <c r="F1452" s="19" t="str">
        <f t="shared" si="179"/>
        <v>★</v>
      </c>
      <c r="G1452" s="20" t="s">
        <v>1418</v>
      </c>
      <c r="H1452" s="22" t="str">
        <f t="shared" si="178"/>
        <v/>
      </c>
      <c r="J1452" s="121"/>
      <c r="K1452" s="122"/>
      <c r="L1452" s="23" t="str">
        <f t="shared" si="176"/>
        <v/>
      </c>
    </row>
    <row r="1453" spans="1:12" ht="20.100000000000001" customHeight="1">
      <c r="B1453" s="7"/>
      <c r="C1453" s="8" t="s">
        <v>104</v>
      </c>
      <c r="E1453" s="17" t="b">
        <v>0</v>
      </c>
      <c r="F1453" s="19" t="str">
        <f t="shared" si="179"/>
        <v>★</v>
      </c>
      <c r="G1453" s="20" t="s">
        <v>1419</v>
      </c>
      <c r="H1453" s="22" t="str">
        <f t="shared" si="178"/>
        <v/>
      </c>
      <c r="J1453" s="121"/>
      <c r="K1453" s="122"/>
      <c r="L1453" s="23" t="str">
        <f t="shared" si="176"/>
        <v/>
      </c>
    </row>
    <row r="1454" spans="1:12" ht="20.100000000000001" customHeight="1" thickBot="1">
      <c r="B1454" s="5"/>
      <c r="C1454" s="6" t="s">
        <v>107</v>
      </c>
      <c r="E1454" s="17" t="b">
        <v>0</v>
      </c>
      <c r="F1454" s="19" t="str">
        <f t="shared" si="179"/>
        <v>★</v>
      </c>
      <c r="G1454" s="20" t="s">
        <v>1420</v>
      </c>
      <c r="H1454" s="22" t="str">
        <f t="shared" si="178"/>
        <v/>
      </c>
      <c r="J1454" s="121"/>
      <c r="K1454" s="122"/>
      <c r="L1454" s="23" t="str">
        <f t="shared" si="176"/>
        <v/>
      </c>
    </row>
    <row r="1455" spans="1:12" ht="20.100000000000001" customHeight="1" thickTop="1">
      <c r="A1455" s="15" t="s">
        <v>106</v>
      </c>
      <c r="B1455" s="3"/>
      <c r="C1455" s="4" t="s">
        <v>108</v>
      </c>
      <c r="E1455" s="17" t="b">
        <v>0</v>
      </c>
      <c r="F1455" s="19" t="str">
        <f t="shared" si="179"/>
        <v>★</v>
      </c>
      <c r="G1455" s="20" t="s">
        <v>1421</v>
      </c>
      <c r="H1455" s="22" t="str">
        <f t="shared" si="178"/>
        <v/>
      </c>
      <c r="J1455" s="121"/>
      <c r="K1455" s="122"/>
      <c r="L1455" s="23" t="str">
        <f t="shared" si="176"/>
        <v/>
      </c>
    </row>
    <row r="1456" spans="1:12" ht="20.100000000000001" customHeight="1">
      <c r="B1456" s="7"/>
      <c r="C1456" s="8" t="s">
        <v>109</v>
      </c>
      <c r="E1456" s="17" t="b">
        <v>0</v>
      </c>
      <c r="F1456" s="19" t="str">
        <f t="shared" si="179"/>
        <v>★</v>
      </c>
      <c r="G1456" s="20" t="s">
        <v>1422</v>
      </c>
      <c r="H1456" s="22" t="str">
        <f t="shared" si="178"/>
        <v/>
      </c>
      <c r="J1456" s="121"/>
      <c r="K1456" s="122"/>
      <c r="L1456" s="23" t="str">
        <f t="shared" si="176"/>
        <v/>
      </c>
    </row>
    <row r="1457" spans="2:12" ht="20.100000000000001" customHeight="1">
      <c r="B1457" s="7"/>
      <c r="C1457" s="8" t="s">
        <v>110</v>
      </c>
      <c r="E1457" s="17" t="b">
        <v>0</v>
      </c>
      <c r="F1457" s="19" t="str">
        <f t="shared" si="179"/>
        <v>★</v>
      </c>
      <c r="G1457" s="20" t="s">
        <v>1423</v>
      </c>
      <c r="H1457" s="22" t="str">
        <f t="shared" si="178"/>
        <v/>
      </c>
      <c r="J1457" s="121"/>
      <c r="K1457" s="122"/>
      <c r="L1457" s="23" t="str">
        <f t="shared" si="176"/>
        <v/>
      </c>
    </row>
    <row r="1458" spans="2:12" ht="20.100000000000001" customHeight="1">
      <c r="B1458" s="7"/>
      <c r="C1458" s="8" t="s">
        <v>111</v>
      </c>
      <c r="E1458" s="17" t="b">
        <v>0</v>
      </c>
      <c r="F1458" s="19" t="str">
        <f t="shared" si="179"/>
        <v>★</v>
      </c>
      <c r="G1458" s="20" t="s">
        <v>1424</v>
      </c>
      <c r="H1458" s="22" t="str">
        <f t="shared" si="178"/>
        <v/>
      </c>
      <c r="J1458" s="121"/>
      <c r="K1458" s="122"/>
      <c r="L1458" s="23" t="str">
        <f t="shared" si="176"/>
        <v/>
      </c>
    </row>
    <row r="1459" spans="2:12" ht="20.100000000000001" customHeight="1">
      <c r="B1459" s="7"/>
      <c r="C1459" s="8" t="s">
        <v>112</v>
      </c>
      <c r="E1459" s="17" t="b">
        <v>0</v>
      </c>
      <c r="F1459" s="19" t="str">
        <f t="shared" si="179"/>
        <v>★</v>
      </c>
      <c r="G1459" s="20" t="s">
        <v>1425</v>
      </c>
      <c r="H1459" s="22" t="str">
        <f t="shared" si="178"/>
        <v/>
      </c>
      <c r="J1459" s="121"/>
      <c r="K1459" s="122"/>
      <c r="L1459" s="23" t="str">
        <f t="shared" si="176"/>
        <v/>
      </c>
    </row>
    <row r="1460" spans="2:12" ht="20.100000000000001" customHeight="1">
      <c r="B1460" s="7"/>
      <c r="C1460" s="8" t="s">
        <v>113</v>
      </c>
      <c r="E1460" s="17" t="b">
        <v>0</v>
      </c>
      <c r="F1460" s="19" t="str">
        <f t="shared" si="179"/>
        <v>★</v>
      </c>
      <c r="G1460" s="20" t="s">
        <v>1426</v>
      </c>
      <c r="H1460" s="22" t="str">
        <f t="shared" si="178"/>
        <v/>
      </c>
      <c r="J1460" s="121"/>
      <c r="K1460" s="122"/>
      <c r="L1460" s="23" t="str">
        <f t="shared" si="176"/>
        <v/>
      </c>
    </row>
    <row r="1461" spans="2:12" ht="20.100000000000001" customHeight="1">
      <c r="B1461" s="7"/>
      <c r="C1461" s="8" t="s">
        <v>114</v>
      </c>
      <c r="E1461" s="17" t="b">
        <v>0</v>
      </c>
      <c r="F1461" s="19" t="str">
        <f t="shared" si="179"/>
        <v>★</v>
      </c>
      <c r="G1461" s="20" t="s">
        <v>1427</v>
      </c>
      <c r="H1461" s="22" t="str">
        <f t="shared" si="178"/>
        <v/>
      </c>
      <c r="J1461" s="121"/>
      <c r="K1461" s="122"/>
      <c r="L1461" s="23" t="str">
        <f t="shared" si="176"/>
        <v/>
      </c>
    </row>
    <row r="1462" spans="2:12" ht="20.100000000000001" customHeight="1">
      <c r="B1462" s="7"/>
      <c r="C1462" s="8" t="s">
        <v>115</v>
      </c>
      <c r="E1462" s="17" t="b">
        <v>0</v>
      </c>
      <c r="F1462" s="19" t="str">
        <f t="shared" si="179"/>
        <v>★</v>
      </c>
      <c r="G1462" s="20" t="s">
        <v>1428</v>
      </c>
      <c r="H1462" s="22" t="str">
        <f t="shared" si="178"/>
        <v/>
      </c>
      <c r="J1462" s="121"/>
      <c r="K1462" s="122"/>
      <c r="L1462" s="23" t="str">
        <f t="shared" si="176"/>
        <v/>
      </c>
    </row>
    <row r="1463" spans="2:12" ht="20.100000000000001" customHeight="1">
      <c r="B1463" s="7"/>
      <c r="C1463" s="8" t="s">
        <v>116</v>
      </c>
      <c r="E1463" s="17" t="b">
        <v>0</v>
      </c>
      <c r="F1463" s="19" t="str">
        <f t="shared" si="179"/>
        <v>★</v>
      </c>
      <c r="G1463" s="20" t="s">
        <v>1429</v>
      </c>
      <c r="H1463" s="22" t="str">
        <f t="shared" si="178"/>
        <v/>
      </c>
      <c r="J1463" s="121"/>
      <c r="K1463" s="122"/>
      <c r="L1463" s="23" t="str">
        <f t="shared" si="176"/>
        <v/>
      </c>
    </row>
    <row r="1464" spans="2:12" ht="20.100000000000001" customHeight="1">
      <c r="B1464" s="7"/>
      <c r="C1464" s="8" t="s">
        <v>117</v>
      </c>
      <c r="E1464" s="17" t="b">
        <v>0</v>
      </c>
      <c r="F1464" s="19" t="str">
        <f t="shared" si="179"/>
        <v>★</v>
      </c>
      <c r="G1464" s="20" t="s">
        <v>1430</v>
      </c>
      <c r="H1464" s="22" t="str">
        <f t="shared" si="178"/>
        <v/>
      </c>
      <c r="J1464" s="121"/>
      <c r="K1464" s="122"/>
      <c r="L1464" s="23" t="str">
        <f t="shared" si="176"/>
        <v/>
      </c>
    </row>
    <row r="1465" spans="2:12" ht="20.100000000000001" customHeight="1">
      <c r="B1465" s="7"/>
      <c r="C1465" s="8" t="s">
        <v>118</v>
      </c>
      <c r="E1465" s="17" t="b">
        <v>0</v>
      </c>
      <c r="F1465" s="19" t="str">
        <f t="shared" si="179"/>
        <v>★</v>
      </c>
      <c r="G1465" s="20" t="s">
        <v>1431</v>
      </c>
      <c r="H1465" s="22" t="str">
        <f t="shared" si="178"/>
        <v/>
      </c>
      <c r="J1465" s="121"/>
      <c r="K1465" s="122"/>
      <c r="L1465" s="23" t="str">
        <f t="shared" si="176"/>
        <v/>
      </c>
    </row>
    <row r="1466" spans="2:12" ht="20.100000000000001" customHeight="1">
      <c r="B1466" s="7"/>
      <c r="C1466" s="8" t="s">
        <v>119</v>
      </c>
      <c r="E1466" s="17" t="b">
        <v>0</v>
      </c>
      <c r="F1466" s="19" t="str">
        <f t="shared" si="179"/>
        <v>★</v>
      </c>
      <c r="G1466" s="20" t="s">
        <v>1432</v>
      </c>
      <c r="H1466" s="22" t="str">
        <f t="shared" si="178"/>
        <v/>
      </c>
      <c r="J1466" s="121"/>
      <c r="K1466" s="122"/>
      <c r="L1466" s="23" t="str">
        <f t="shared" si="176"/>
        <v/>
      </c>
    </row>
    <row r="1467" spans="2:12" ht="20.100000000000001" customHeight="1">
      <c r="B1467" s="7"/>
      <c r="C1467" s="8" t="s">
        <v>120</v>
      </c>
      <c r="E1467" s="17" t="b">
        <v>0</v>
      </c>
      <c r="F1467" s="19" t="str">
        <f t="shared" si="179"/>
        <v>★</v>
      </c>
      <c r="G1467" s="20" t="s">
        <v>1433</v>
      </c>
      <c r="H1467" s="22" t="str">
        <f t="shared" si="178"/>
        <v/>
      </c>
      <c r="J1467" s="121"/>
      <c r="K1467" s="122"/>
      <c r="L1467" s="23" t="str">
        <f t="shared" si="176"/>
        <v/>
      </c>
    </row>
    <row r="1468" spans="2:12" ht="20.100000000000001" customHeight="1">
      <c r="B1468" s="7"/>
      <c r="C1468" s="8" t="s">
        <v>121</v>
      </c>
      <c r="E1468" s="17" t="b">
        <v>0</v>
      </c>
      <c r="F1468" s="19" t="str">
        <f t="shared" si="179"/>
        <v>★</v>
      </c>
      <c r="G1468" s="20" t="s">
        <v>1434</v>
      </c>
      <c r="H1468" s="22" t="str">
        <f t="shared" si="178"/>
        <v/>
      </c>
      <c r="J1468" s="121"/>
      <c r="K1468" s="122"/>
      <c r="L1468" s="23" t="str">
        <f t="shared" si="176"/>
        <v/>
      </c>
    </row>
    <row r="1469" spans="2:12" ht="20.100000000000001" customHeight="1">
      <c r="B1469" s="7"/>
      <c r="C1469" s="8" t="s">
        <v>122</v>
      </c>
      <c r="E1469" s="17" t="b">
        <v>0</v>
      </c>
      <c r="F1469" s="19" t="str">
        <f t="shared" si="179"/>
        <v>★</v>
      </c>
      <c r="G1469" s="20" t="s">
        <v>1435</v>
      </c>
      <c r="H1469" s="22" t="str">
        <f t="shared" si="178"/>
        <v/>
      </c>
      <c r="J1469" s="121"/>
      <c r="K1469" s="122"/>
      <c r="L1469" s="23" t="str">
        <f t="shared" si="176"/>
        <v/>
      </c>
    </row>
    <row r="1470" spans="2:12" ht="20.100000000000001" customHeight="1">
      <c r="B1470" s="7"/>
      <c r="C1470" s="8" t="s">
        <v>123</v>
      </c>
      <c r="E1470" s="17" t="b">
        <v>0</v>
      </c>
      <c r="F1470" s="19" t="str">
        <f t="shared" si="179"/>
        <v>★</v>
      </c>
      <c r="G1470" s="20" t="s">
        <v>1436</v>
      </c>
      <c r="H1470" s="22" t="str">
        <f t="shared" si="178"/>
        <v/>
      </c>
      <c r="J1470" s="121"/>
      <c r="K1470" s="122"/>
      <c r="L1470" s="23" t="str">
        <f t="shared" si="176"/>
        <v/>
      </c>
    </row>
    <row r="1471" spans="2:12" ht="20.100000000000001" customHeight="1">
      <c r="B1471" s="7"/>
      <c r="C1471" s="8" t="s">
        <v>124</v>
      </c>
      <c r="E1471" s="17" t="b">
        <v>0</v>
      </c>
      <c r="F1471" s="19" t="str">
        <f t="shared" si="179"/>
        <v>★</v>
      </c>
      <c r="G1471" s="20" t="s">
        <v>1437</v>
      </c>
      <c r="H1471" s="22" t="str">
        <f t="shared" si="178"/>
        <v/>
      </c>
      <c r="J1471" s="121"/>
      <c r="K1471" s="122"/>
      <c r="L1471" s="23" t="str">
        <f t="shared" si="176"/>
        <v/>
      </c>
    </row>
    <row r="1472" spans="2:12" ht="20.100000000000001" customHeight="1">
      <c r="B1472" s="7"/>
      <c r="C1472" s="8" t="s">
        <v>125</v>
      </c>
      <c r="E1472" s="17" t="b">
        <v>0</v>
      </c>
      <c r="F1472" s="19" t="str">
        <f t="shared" si="179"/>
        <v>★</v>
      </c>
      <c r="G1472" s="20" t="s">
        <v>1438</v>
      </c>
      <c r="H1472" s="22" t="str">
        <f>IF(COUNTIFS(G:G,G1472)=1,"","■")</f>
        <v/>
      </c>
      <c r="J1472" s="121"/>
      <c r="K1472" s="122"/>
      <c r="L1472" s="23" t="str">
        <f t="shared" si="176"/>
        <v/>
      </c>
    </row>
    <row r="1473" spans="1:12" ht="20.100000000000001" customHeight="1">
      <c r="B1473" s="7"/>
      <c r="C1473" s="8" t="s">
        <v>126</v>
      </c>
      <c r="E1473" s="17" t="b">
        <v>0</v>
      </c>
      <c r="F1473" s="19" t="str">
        <f t="shared" si="179"/>
        <v>★</v>
      </c>
      <c r="G1473" s="20" t="s">
        <v>1439</v>
      </c>
      <c r="H1473" s="22" t="str">
        <f>IF(COUNTIFS(G:G,G1473)=1,"","■")</f>
        <v/>
      </c>
      <c r="J1473" s="121"/>
      <c r="K1473" s="122"/>
      <c r="L1473" s="23" t="str">
        <f t="shared" si="176"/>
        <v/>
      </c>
    </row>
    <row r="1474" spans="1:12" ht="20.100000000000001" customHeight="1" thickBot="1">
      <c r="B1474" s="5"/>
      <c r="C1474" s="6" t="s">
        <v>127</v>
      </c>
      <c r="E1474" s="17" t="b">
        <v>0</v>
      </c>
      <c r="F1474" s="19" t="str">
        <f t="shared" si="179"/>
        <v>★</v>
      </c>
      <c r="G1474" s="20" t="s">
        <v>1440</v>
      </c>
      <c r="H1474" s="22" t="str">
        <f>IF(COUNTIFS(G:G,G1474)=1,"","■")</f>
        <v/>
      </c>
      <c r="J1474" s="121"/>
      <c r="K1474" s="122"/>
      <c r="L1474" s="23" t="str">
        <f t="shared" si="176"/>
        <v/>
      </c>
    </row>
    <row r="1475" spans="1:12" ht="50.1" customHeight="1" thickTop="1" thickBot="1">
      <c r="A1475" s="1" t="s">
        <v>128</v>
      </c>
      <c r="B1475" s="108"/>
      <c r="C1475" s="109"/>
      <c r="F1475" s="16" t="str">
        <f>IF(B1475="","★",B1475)</f>
        <v>★</v>
      </c>
      <c r="G1475" s="20" t="s">
        <v>1441</v>
      </c>
      <c r="H1475" s="22" t="str">
        <f>IF(COUNTIFS(G:G,G1475)=1,"","■")</f>
        <v/>
      </c>
      <c r="J1475" s="121"/>
      <c r="K1475" s="122"/>
      <c r="L1475" s="23" t="str">
        <f t="shared" si="176"/>
        <v/>
      </c>
    </row>
    <row r="1476" spans="1:12" ht="20.100000000000001" customHeight="1" thickTop="1"/>
  </sheetData>
  <sheetProtection algorithmName="SHA-512" hashValue="60gXRFbXG0+0fDRGxaaU8DsqTBXbyac6dsY7EdbaLcCTPxNVtmHSkC8fdrbA4NZv90G8yxSkuo5Q1BgZIMeFhQ==" saltValue="GHv3fWnw327kvMO6ShEp0g==" spinCount="100000" sheet="1" selectLockedCells="1"/>
  <autoFilter ref="L3:L1475" xr:uid="{00000000-0009-0000-0000-000001000000}"/>
  <mergeCells count="1969">
    <mergeCell ref="J1399:K1399"/>
    <mergeCell ref="J1400:K1400"/>
    <mergeCell ref="J1383:K1383"/>
    <mergeCell ref="J1384:K1384"/>
    <mergeCell ref="J1385:K1385"/>
    <mergeCell ref="J1386:K1386"/>
    <mergeCell ref="J1387:K1387"/>
    <mergeCell ref="J1388:K1388"/>
    <mergeCell ref="J1389:K1389"/>
    <mergeCell ref="J1390:K1390"/>
    <mergeCell ref="J1391:K1391"/>
    <mergeCell ref="J1374:K1374"/>
    <mergeCell ref="J1375:K1375"/>
    <mergeCell ref="J1376:K1376"/>
    <mergeCell ref="J1377:K1377"/>
    <mergeCell ref="J2:K2"/>
    <mergeCell ref="J1080:K1080"/>
    <mergeCell ref="J1081:K1081"/>
    <mergeCell ref="J1082:K1082"/>
    <mergeCell ref="J1149:K1149"/>
    <mergeCell ref="J1150:K1150"/>
    <mergeCell ref="J1151:K1151"/>
    <mergeCell ref="J1218:K1218"/>
    <mergeCell ref="J1219:K1219"/>
    <mergeCell ref="J1220:K1220"/>
    <mergeCell ref="J987:K987"/>
    <mergeCell ref="J988:K988"/>
    <mergeCell ref="J989:K989"/>
    <mergeCell ref="J990:K990"/>
    <mergeCell ref="J991:K991"/>
    <mergeCell ref="J583:K583"/>
    <mergeCell ref="J584:K584"/>
    <mergeCell ref="J585:K585"/>
    <mergeCell ref="J586:K586"/>
    <mergeCell ref="J587:K587"/>
    <mergeCell ref="J588:K588"/>
    <mergeCell ref="J589:K589"/>
    <mergeCell ref="J590:K590"/>
    <mergeCell ref="J573:K573"/>
    <mergeCell ref="J574:K574"/>
    <mergeCell ref="J1012:K1012"/>
    <mergeCell ref="J996:K996"/>
    <mergeCell ref="J997:K997"/>
    <mergeCell ref="J998:K998"/>
    <mergeCell ref="J999:K999"/>
    <mergeCell ref="J1000:K1000"/>
    <mergeCell ref="J1001:K1001"/>
    <mergeCell ref="J1410:K1410"/>
    <mergeCell ref="J1411:K1411"/>
    <mergeCell ref="J1380:K1380"/>
    <mergeCell ref="J1381:K1381"/>
    <mergeCell ref="J1382:K1382"/>
    <mergeCell ref="J1365:K1365"/>
    <mergeCell ref="J1366:K1366"/>
    <mergeCell ref="J1367:K1367"/>
    <mergeCell ref="J1368:K1368"/>
    <mergeCell ref="J1369:K1369"/>
    <mergeCell ref="J1370:K1370"/>
    <mergeCell ref="J1371:K1371"/>
    <mergeCell ref="J1372:K1372"/>
    <mergeCell ref="J1373:K1373"/>
    <mergeCell ref="J1353:K1353"/>
    <mergeCell ref="J1354:K1354"/>
    <mergeCell ref="J1355:K1355"/>
    <mergeCell ref="J1412:K1412"/>
    <mergeCell ref="J1413:K1413"/>
    <mergeCell ref="J1414:K1414"/>
    <mergeCell ref="J1415:K1415"/>
    <mergeCell ref="J1416:K1416"/>
    <mergeCell ref="J1417:K1417"/>
    <mergeCell ref="J1418:K1418"/>
    <mergeCell ref="J1401:K1401"/>
    <mergeCell ref="J1402:K1402"/>
    <mergeCell ref="J1403:K1403"/>
    <mergeCell ref="J1404:K1404"/>
    <mergeCell ref="J1405:K1405"/>
    <mergeCell ref="J1406:K1406"/>
    <mergeCell ref="J666:K666"/>
    <mergeCell ref="J667:K667"/>
    <mergeCell ref="J668:K668"/>
    <mergeCell ref="J1407:K1407"/>
    <mergeCell ref="J1408:K1408"/>
    <mergeCell ref="J1409:K1409"/>
    <mergeCell ref="J1392:K1392"/>
    <mergeCell ref="J1393:K1393"/>
    <mergeCell ref="J1394:K1394"/>
    <mergeCell ref="J1395:K1395"/>
    <mergeCell ref="J1396:K1396"/>
    <mergeCell ref="J1397:K1397"/>
    <mergeCell ref="J1398:K1398"/>
    <mergeCell ref="J873:K873"/>
    <mergeCell ref="J874:K874"/>
    <mergeCell ref="J875:K875"/>
    <mergeCell ref="J942:K942"/>
    <mergeCell ref="J1378:K1378"/>
    <mergeCell ref="J1379:K1379"/>
    <mergeCell ref="J1449:K1449"/>
    <mergeCell ref="J1450:K1450"/>
    <mergeCell ref="J1451:K1451"/>
    <mergeCell ref="J1452:K1452"/>
    <mergeCell ref="J1453:K1453"/>
    <mergeCell ref="J1454:K1454"/>
    <mergeCell ref="J1455:K1455"/>
    <mergeCell ref="J1456:K1456"/>
    <mergeCell ref="J1457:K1457"/>
    <mergeCell ref="J1440:K1440"/>
    <mergeCell ref="J1441:K1441"/>
    <mergeCell ref="J1442:K1442"/>
    <mergeCell ref="J1443:K1443"/>
    <mergeCell ref="J992:K992"/>
    <mergeCell ref="J252:K252"/>
    <mergeCell ref="J253:K253"/>
    <mergeCell ref="J254:K254"/>
    <mergeCell ref="J321:K321"/>
    <mergeCell ref="J322:K322"/>
    <mergeCell ref="J323:K323"/>
    <mergeCell ref="J390:K390"/>
    <mergeCell ref="J391:K391"/>
    <mergeCell ref="J392:K392"/>
    <mergeCell ref="J459:K459"/>
    <mergeCell ref="J460:K460"/>
    <mergeCell ref="J461:K461"/>
    <mergeCell ref="J528:K528"/>
    <mergeCell ref="J529:K529"/>
    <mergeCell ref="J530:K530"/>
    <mergeCell ref="J597:K597"/>
    <mergeCell ref="J598:K598"/>
    <mergeCell ref="J582:K582"/>
    <mergeCell ref="J1467:K1467"/>
    <mergeCell ref="J1468:K1468"/>
    <mergeCell ref="J1469:K1469"/>
    <mergeCell ref="J1470:K1470"/>
    <mergeCell ref="J1471:K1471"/>
    <mergeCell ref="J1472:K1472"/>
    <mergeCell ref="J1473:K1473"/>
    <mergeCell ref="J1474:K1474"/>
    <mergeCell ref="J1475:K1475"/>
    <mergeCell ref="J1458:K1458"/>
    <mergeCell ref="J1459:K1459"/>
    <mergeCell ref="J1460:K1460"/>
    <mergeCell ref="J1461:K1461"/>
    <mergeCell ref="J1462:K1462"/>
    <mergeCell ref="J1463:K1463"/>
    <mergeCell ref="J1464:K1464"/>
    <mergeCell ref="J1465:K1465"/>
    <mergeCell ref="J1466:K1466"/>
    <mergeCell ref="J1444:K1444"/>
    <mergeCell ref="J1445:K1445"/>
    <mergeCell ref="J1446:K1446"/>
    <mergeCell ref="J1447:K1447"/>
    <mergeCell ref="J1448:K1448"/>
    <mergeCell ref="J1431:K1431"/>
    <mergeCell ref="J1432:K1432"/>
    <mergeCell ref="J1433:K1433"/>
    <mergeCell ref="J1434:K1434"/>
    <mergeCell ref="J1435:K1435"/>
    <mergeCell ref="J1436:K1436"/>
    <mergeCell ref="J1437:K1437"/>
    <mergeCell ref="J1438:K1438"/>
    <mergeCell ref="J1439:K1439"/>
    <mergeCell ref="J1419:K1419"/>
    <mergeCell ref="J1420:K1420"/>
    <mergeCell ref="J1421:K1421"/>
    <mergeCell ref="J1422:K1422"/>
    <mergeCell ref="J1423:K1423"/>
    <mergeCell ref="J1424:K1424"/>
    <mergeCell ref="J1428:K1428"/>
    <mergeCell ref="J1429:K1429"/>
    <mergeCell ref="J1430:K1430"/>
    <mergeCell ref="J1427:K1427"/>
    <mergeCell ref="J1426:K1426"/>
    <mergeCell ref="J1425:K1425"/>
    <mergeCell ref="J1359:K1359"/>
    <mergeCell ref="J1360:K1360"/>
    <mergeCell ref="J1361:K1361"/>
    <mergeCell ref="J1362:K1362"/>
    <mergeCell ref="J1363:K1363"/>
    <mergeCell ref="J1364:K1364"/>
    <mergeCell ref="J1356:K1356"/>
    <mergeCell ref="J1357:K1357"/>
    <mergeCell ref="J1358:K1358"/>
    <mergeCell ref="J1344:K1344"/>
    <mergeCell ref="J1345:K1345"/>
    <mergeCell ref="J1346:K1346"/>
    <mergeCell ref="J1347:K1347"/>
    <mergeCell ref="J1348:K1348"/>
    <mergeCell ref="J1349:K1349"/>
    <mergeCell ref="J1350:K1350"/>
    <mergeCell ref="J1351:K1351"/>
    <mergeCell ref="J1352:K1352"/>
    <mergeCell ref="J1335:K1335"/>
    <mergeCell ref="J1336:K1336"/>
    <mergeCell ref="J1337:K1337"/>
    <mergeCell ref="J1338:K1338"/>
    <mergeCell ref="J1339:K1339"/>
    <mergeCell ref="J1340:K1340"/>
    <mergeCell ref="J1341:K1341"/>
    <mergeCell ref="J1342:K1342"/>
    <mergeCell ref="J1343:K1343"/>
    <mergeCell ref="J1326:K1326"/>
    <mergeCell ref="J1327:K1327"/>
    <mergeCell ref="J1328:K1328"/>
    <mergeCell ref="J1329:K1329"/>
    <mergeCell ref="J1330:K1330"/>
    <mergeCell ref="J1331:K1331"/>
    <mergeCell ref="J1332:K1332"/>
    <mergeCell ref="J1333:K1333"/>
    <mergeCell ref="J1334:K1334"/>
    <mergeCell ref="J1317:K1317"/>
    <mergeCell ref="J1318:K1318"/>
    <mergeCell ref="J1319:K1319"/>
    <mergeCell ref="J1320:K1320"/>
    <mergeCell ref="J1321:K1321"/>
    <mergeCell ref="J1322:K1322"/>
    <mergeCell ref="J1323:K1323"/>
    <mergeCell ref="J1324:K1324"/>
    <mergeCell ref="J1325:K1325"/>
    <mergeCell ref="J1308:K1308"/>
    <mergeCell ref="J1309:K1309"/>
    <mergeCell ref="J1310:K1310"/>
    <mergeCell ref="J1311:K1311"/>
    <mergeCell ref="J1312:K1312"/>
    <mergeCell ref="J1313:K1313"/>
    <mergeCell ref="J1314:K1314"/>
    <mergeCell ref="J1315:K1315"/>
    <mergeCell ref="J1316:K1316"/>
    <mergeCell ref="J1299:K1299"/>
    <mergeCell ref="J1300:K1300"/>
    <mergeCell ref="J1301:K1301"/>
    <mergeCell ref="J1302:K1302"/>
    <mergeCell ref="J1303:K1303"/>
    <mergeCell ref="J1304:K1304"/>
    <mergeCell ref="J1305:K1305"/>
    <mergeCell ref="J1306:K1306"/>
    <mergeCell ref="J1307:K1307"/>
    <mergeCell ref="J1290:K1290"/>
    <mergeCell ref="J1291:K1291"/>
    <mergeCell ref="J1292:K1292"/>
    <mergeCell ref="J1293:K1293"/>
    <mergeCell ref="J1294:K1294"/>
    <mergeCell ref="J1295:K1295"/>
    <mergeCell ref="J1296:K1296"/>
    <mergeCell ref="J1297:K1297"/>
    <mergeCell ref="J1298:K1298"/>
    <mergeCell ref="J1278:K1278"/>
    <mergeCell ref="J1279:K1279"/>
    <mergeCell ref="J1280:K1280"/>
    <mergeCell ref="J1281:K1281"/>
    <mergeCell ref="J1282:K1282"/>
    <mergeCell ref="J1283:K1283"/>
    <mergeCell ref="J1284:K1284"/>
    <mergeCell ref="J1285:K1285"/>
    <mergeCell ref="J1286:K1286"/>
    <mergeCell ref="J1287:K1287"/>
    <mergeCell ref="J1288:K1288"/>
    <mergeCell ref="J1289:K1289"/>
    <mergeCell ref="J1269:K1269"/>
    <mergeCell ref="J1270:K1270"/>
    <mergeCell ref="J1271:K1271"/>
    <mergeCell ref="J1272:K1272"/>
    <mergeCell ref="J1273:K1273"/>
    <mergeCell ref="J1274:K1274"/>
    <mergeCell ref="J1275:K1275"/>
    <mergeCell ref="J1276:K1276"/>
    <mergeCell ref="J1277:K1277"/>
    <mergeCell ref="J1260:K1260"/>
    <mergeCell ref="J1261:K1261"/>
    <mergeCell ref="J1262:K1262"/>
    <mergeCell ref="J1263:K1263"/>
    <mergeCell ref="J1264:K1264"/>
    <mergeCell ref="J1265:K1265"/>
    <mergeCell ref="J1266:K1266"/>
    <mergeCell ref="J1267:K1267"/>
    <mergeCell ref="J1268:K1268"/>
    <mergeCell ref="J1251:K1251"/>
    <mergeCell ref="J1252:K1252"/>
    <mergeCell ref="J1253:K1253"/>
    <mergeCell ref="J1254:K1254"/>
    <mergeCell ref="J1255:K1255"/>
    <mergeCell ref="J1256:K1256"/>
    <mergeCell ref="J1257:K1257"/>
    <mergeCell ref="J1258:K1258"/>
    <mergeCell ref="J1259:K1259"/>
    <mergeCell ref="J1242:K1242"/>
    <mergeCell ref="J1243:K1243"/>
    <mergeCell ref="J1244:K1244"/>
    <mergeCell ref="J1245:K1245"/>
    <mergeCell ref="J1246:K1246"/>
    <mergeCell ref="J1247:K1247"/>
    <mergeCell ref="J1248:K1248"/>
    <mergeCell ref="J1249:K1249"/>
    <mergeCell ref="J1250:K1250"/>
    <mergeCell ref="J1233:K1233"/>
    <mergeCell ref="J1234:K1234"/>
    <mergeCell ref="J1235:K1235"/>
    <mergeCell ref="J1236:K1236"/>
    <mergeCell ref="J1237:K1237"/>
    <mergeCell ref="J1238:K1238"/>
    <mergeCell ref="J1239:K1239"/>
    <mergeCell ref="J1240:K1240"/>
    <mergeCell ref="J1241:K1241"/>
    <mergeCell ref="J1224:K1224"/>
    <mergeCell ref="J1225:K1225"/>
    <mergeCell ref="J1226:K1226"/>
    <mergeCell ref="J1227:K1227"/>
    <mergeCell ref="J1228:K1228"/>
    <mergeCell ref="J1229:K1229"/>
    <mergeCell ref="J1230:K1230"/>
    <mergeCell ref="J1231:K1231"/>
    <mergeCell ref="J1232:K1232"/>
    <mergeCell ref="J1212:K1212"/>
    <mergeCell ref="J1213:K1213"/>
    <mergeCell ref="J1214:K1214"/>
    <mergeCell ref="J1215:K1215"/>
    <mergeCell ref="J1216:K1216"/>
    <mergeCell ref="J1217:K1217"/>
    <mergeCell ref="J1221:K1221"/>
    <mergeCell ref="J1222:K1222"/>
    <mergeCell ref="J1223:K1223"/>
    <mergeCell ref="J1203:K1203"/>
    <mergeCell ref="J1204:K1204"/>
    <mergeCell ref="J1205:K1205"/>
    <mergeCell ref="J1206:K1206"/>
    <mergeCell ref="J1207:K1207"/>
    <mergeCell ref="J1208:K1208"/>
    <mergeCell ref="J1209:K1209"/>
    <mergeCell ref="J1210:K1210"/>
    <mergeCell ref="J1211:K1211"/>
    <mergeCell ref="J1194:K1194"/>
    <mergeCell ref="J1195:K1195"/>
    <mergeCell ref="J1196:K1196"/>
    <mergeCell ref="J1197:K1197"/>
    <mergeCell ref="J1198:K1198"/>
    <mergeCell ref="J1199:K1199"/>
    <mergeCell ref="J1200:K1200"/>
    <mergeCell ref="J1201:K1201"/>
    <mergeCell ref="J1202:K1202"/>
    <mergeCell ref="J1185:K1185"/>
    <mergeCell ref="J1186:K1186"/>
    <mergeCell ref="J1187:K1187"/>
    <mergeCell ref="J1188:K1188"/>
    <mergeCell ref="J1189:K1189"/>
    <mergeCell ref="J1190:K1190"/>
    <mergeCell ref="J1191:K1191"/>
    <mergeCell ref="J1192:K1192"/>
    <mergeCell ref="J1193:K1193"/>
    <mergeCell ref="J1176:K1176"/>
    <mergeCell ref="J1177:K1177"/>
    <mergeCell ref="J1178:K1178"/>
    <mergeCell ref="J1179:K1179"/>
    <mergeCell ref="J1180:K1180"/>
    <mergeCell ref="J1181:K1181"/>
    <mergeCell ref="J1182:K1182"/>
    <mergeCell ref="J1183:K1183"/>
    <mergeCell ref="J1184:K1184"/>
    <mergeCell ref="J1167:K1167"/>
    <mergeCell ref="J1168:K1168"/>
    <mergeCell ref="J1169:K1169"/>
    <mergeCell ref="J1170:K1170"/>
    <mergeCell ref="J1171:K1171"/>
    <mergeCell ref="J1172:K1172"/>
    <mergeCell ref="J1173:K1173"/>
    <mergeCell ref="J1174:K1174"/>
    <mergeCell ref="J1175:K1175"/>
    <mergeCell ref="J1158:K1158"/>
    <mergeCell ref="J1159:K1159"/>
    <mergeCell ref="J1160:K1160"/>
    <mergeCell ref="J1161:K1161"/>
    <mergeCell ref="J1162:K1162"/>
    <mergeCell ref="J1163:K1163"/>
    <mergeCell ref="J1164:K1164"/>
    <mergeCell ref="J1165:K1165"/>
    <mergeCell ref="J1166:K1166"/>
    <mergeCell ref="J1146:K1146"/>
    <mergeCell ref="J1147:K1147"/>
    <mergeCell ref="J1148:K1148"/>
    <mergeCell ref="J1152:K1152"/>
    <mergeCell ref="J1153:K1153"/>
    <mergeCell ref="J1154:K1154"/>
    <mergeCell ref="J1155:K1155"/>
    <mergeCell ref="J1156:K1156"/>
    <mergeCell ref="J1157:K1157"/>
    <mergeCell ref="J1137:K1137"/>
    <mergeCell ref="J1138:K1138"/>
    <mergeCell ref="J1139:K1139"/>
    <mergeCell ref="J1140:K1140"/>
    <mergeCell ref="J1141:K1141"/>
    <mergeCell ref="J1142:K1142"/>
    <mergeCell ref="J1143:K1143"/>
    <mergeCell ref="J1144:K1144"/>
    <mergeCell ref="J1145:K1145"/>
    <mergeCell ref="J1128:K1128"/>
    <mergeCell ref="J1129:K1129"/>
    <mergeCell ref="J1130:K1130"/>
    <mergeCell ref="J1131:K1131"/>
    <mergeCell ref="J1132:K1132"/>
    <mergeCell ref="J1133:K1133"/>
    <mergeCell ref="J1134:K1134"/>
    <mergeCell ref="J1135:K1135"/>
    <mergeCell ref="J1136:K1136"/>
    <mergeCell ref="J1119:K1119"/>
    <mergeCell ref="J1120:K1120"/>
    <mergeCell ref="J1121:K1121"/>
    <mergeCell ref="J1122:K1122"/>
    <mergeCell ref="J1123:K1123"/>
    <mergeCell ref="J1124:K1124"/>
    <mergeCell ref="J1125:K1125"/>
    <mergeCell ref="J1126:K1126"/>
    <mergeCell ref="J1127:K1127"/>
    <mergeCell ref="J1110:K1110"/>
    <mergeCell ref="J1111:K1111"/>
    <mergeCell ref="J1112:K1112"/>
    <mergeCell ref="J1113:K1113"/>
    <mergeCell ref="J1114:K1114"/>
    <mergeCell ref="J1115:K1115"/>
    <mergeCell ref="J1116:K1116"/>
    <mergeCell ref="J1117:K1117"/>
    <mergeCell ref="J1118:K1118"/>
    <mergeCell ref="J1101:K1101"/>
    <mergeCell ref="J1102:K1102"/>
    <mergeCell ref="J1103:K1103"/>
    <mergeCell ref="J1104:K1104"/>
    <mergeCell ref="J1105:K1105"/>
    <mergeCell ref="J1106:K1106"/>
    <mergeCell ref="J1107:K1107"/>
    <mergeCell ref="J1108:K1108"/>
    <mergeCell ref="J1109:K1109"/>
    <mergeCell ref="J1092:K1092"/>
    <mergeCell ref="J1093:K1093"/>
    <mergeCell ref="J1094:K1094"/>
    <mergeCell ref="J1095:K1095"/>
    <mergeCell ref="J1096:K1096"/>
    <mergeCell ref="J1097:K1097"/>
    <mergeCell ref="J1098:K1098"/>
    <mergeCell ref="J1099:K1099"/>
    <mergeCell ref="J1100:K1100"/>
    <mergeCell ref="J1083:K1083"/>
    <mergeCell ref="J1084:K1084"/>
    <mergeCell ref="J1085:K1085"/>
    <mergeCell ref="J1086:K1086"/>
    <mergeCell ref="J1087:K1087"/>
    <mergeCell ref="J1088:K1088"/>
    <mergeCell ref="J1089:K1089"/>
    <mergeCell ref="J1090:K1090"/>
    <mergeCell ref="J1091:K1091"/>
    <mergeCell ref="J1071:K1071"/>
    <mergeCell ref="J1072:K1072"/>
    <mergeCell ref="J1073:K1073"/>
    <mergeCell ref="J1074:K1074"/>
    <mergeCell ref="J1075:K1075"/>
    <mergeCell ref="J1076:K1076"/>
    <mergeCell ref="J1077:K1077"/>
    <mergeCell ref="J1078:K1078"/>
    <mergeCell ref="J1079:K1079"/>
    <mergeCell ref="J1062:K1062"/>
    <mergeCell ref="J1063:K1063"/>
    <mergeCell ref="J1064:K1064"/>
    <mergeCell ref="J1065:K1065"/>
    <mergeCell ref="J1066:K1066"/>
    <mergeCell ref="J1067:K1067"/>
    <mergeCell ref="J1068:K1068"/>
    <mergeCell ref="J1069:K1069"/>
    <mergeCell ref="J1070:K1070"/>
    <mergeCell ref="J1053:K1053"/>
    <mergeCell ref="J1054:K1054"/>
    <mergeCell ref="J1055:K1055"/>
    <mergeCell ref="J1056:K1056"/>
    <mergeCell ref="J1057:K1057"/>
    <mergeCell ref="J1058:K1058"/>
    <mergeCell ref="J1059:K1059"/>
    <mergeCell ref="J1060:K1060"/>
    <mergeCell ref="J1061:K1061"/>
    <mergeCell ref="J1044:K1044"/>
    <mergeCell ref="J1045:K1045"/>
    <mergeCell ref="J1046:K1046"/>
    <mergeCell ref="J1047:K1047"/>
    <mergeCell ref="J1048:K1048"/>
    <mergeCell ref="J1049:K1049"/>
    <mergeCell ref="J1050:K1050"/>
    <mergeCell ref="J1051:K1051"/>
    <mergeCell ref="J1052:K1052"/>
    <mergeCell ref="J1035:K1035"/>
    <mergeCell ref="J1036:K1036"/>
    <mergeCell ref="J1037:K1037"/>
    <mergeCell ref="J1038:K1038"/>
    <mergeCell ref="J1039:K1039"/>
    <mergeCell ref="J1040:K1040"/>
    <mergeCell ref="J1041:K1041"/>
    <mergeCell ref="J1042:K1042"/>
    <mergeCell ref="J1043:K1043"/>
    <mergeCell ref="J1026:K1026"/>
    <mergeCell ref="J1027:K1027"/>
    <mergeCell ref="J1028:K1028"/>
    <mergeCell ref="J1029:K1029"/>
    <mergeCell ref="J1030:K1030"/>
    <mergeCell ref="J1031:K1031"/>
    <mergeCell ref="J1032:K1032"/>
    <mergeCell ref="J1033:K1033"/>
    <mergeCell ref="J1034:K1034"/>
    <mergeCell ref="J1017:K1017"/>
    <mergeCell ref="J1018:K1018"/>
    <mergeCell ref="J1019:K1019"/>
    <mergeCell ref="J1020:K1020"/>
    <mergeCell ref="J1021:K1021"/>
    <mergeCell ref="J1022:K1022"/>
    <mergeCell ref="J1023:K1023"/>
    <mergeCell ref="J1024:K1024"/>
    <mergeCell ref="J1025:K1025"/>
    <mergeCell ref="J1005:K1005"/>
    <mergeCell ref="J1006:K1006"/>
    <mergeCell ref="J1007:K1007"/>
    <mergeCell ref="J1008:K1008"/>
    <mergeCell ref="J1009:K1009"/>
    <mergeCell ref="J1010:K1010"/>
    <mergeCell ref="J1014:K1014"/>
    <mergeCell ref="J1015:K1015"/>
    <mergeCell ref="J1016:K1016"/>
    <mergeCell ref="J1013:K1013"/>
    <mergeCell ref="J993:K993"/>
    <mergeCell ref="J994:K994"/>
    <mergeCell ref="J995:K995"/>
    <mergeCell ref="J978:K978"/>
    <mergeCell ref="J979:K979"/>
    <mergeCell ref="J980:K980"/>
    <mergeCell ref="J981:K981"/>
    <mergeCell ref="J982:K982"/>
    <mergeCell ref="J983:K983"/>
    <mergeCell ref="J984:K984"/>
    <mergeCell ref="J985:K985"/>
    <mergeCell ref="J986:K986"/>
    <mergeCell ref="J1011:K1011"/>
    <mergeCell ref="J1002:K1002"/>
    <mergeCell ref="J1003:K1003"/>
    <mergeCell ref="J1004:K1004"/>
    <mergeCell ref="J969:K969"/>
    <mergeCell ref="J970:K970"/>
    <mergeCell ref="J971:K971"/>
    <mergeCell ref="J972:K972"/>
    <mergeCell ref="J973:K973"/>
    <mergeCell ref="J974:K974"/>
    <mergeCell ref="J975:K975"/>
    <mergeCell ref="J976:K976"/>
    <mergeCell ref="J977:K977"/>
    <mergeCell ref="J960:K960"/>
    <mergeCell ref="J961:K961"/>
    <mergeCell ref="J962:K962"/>
    <mergeCell ref="J963:K963"/>
    <mergeCell ref="J964:K964"/>
    <mergeCell ref="J965:K965"/>
    <mergeCell ref="J966:K966"/>
    <mergeCell ref="J967:K967"/>
    <mergeCell ref="J968:K968"/>
    <mergeCell ref="J951:K951"/>
    <mergeCell ref="J952:K952"/>
    <mergeCell ref="J953:K953"/>
    <mergeCell ref="J954:K954"/>
    <mergeCell ref="J955:K955"/>
    <mergeCell ref="J956:K956"/>
    <mergeCell ref="J957:K957"/>
    <mergeCell ref="J958:K958"/>
    <mergeCell ref="J959:K959"/>
    <mergeCell ref="J939:K939"/>
    <mergeCell ref="J940:K940"/>
    <mergeCell ref="J941:K941"/>
    <mergeCell ref="J945:K945"/>
    <mergeCell ref="J946:K946"/>
    <mergeCell ref="J947:K947"/>
    <mergeCell ref="J948:K948"/>
    <mergeCell ref="J949:K949"/>
    <mergeCell ref="J950:K950"/>
    <mergeCell ref="J943:K943"/>
    <mergeCell ref="J944:K944"/>
    <mergeCell ref="J930:K930"/>
    <mergeCell ref="J931:K931"/>
    <mergeCell ref="J932:K932"/>
    <mergeCell ref="J933:K933"/>
    <mergeCell ref="J934:K934"/>
    <mergeCell ref="J935:K935"/>
    <mergeCell ref="J936:K936"/>
    <mergeCell ref="J937:K937"/>
    <mergeCell ref="J938:K938"/>
    <mergeCell ref="J921:K921"/>
    <mergeCell ref="J922:K922"/>
    <mergeCell ref="J923:K923"/>
    <mergeCell ref="J924:K924"/>
    <mergeCell ref="J925:K925"/>
    <mergeCell ref="J926:K926"/>
    <mergeCell ref="J927:K927"/>
    <mergeCell ref="J928:K928"/>
    <mergeCell ref="J929:K929"/>
    <mergeCell ref="J912:K912"/>
    <mergeCell ref="J913:K913"/>
    <mergeCell ref="J914:K914"/>
    <mergeCell ref="J915:K915"/>
    <mergeCell ref="J916:K916"/>
    <mergeCell ref="J917:K917"/>
    <mergeCell ref="J918:K918"/>
    <mergeCell ref="J919:K919"/>
    <mergeCell ref="J920:K920"/>
    <mergeCell ref="J903:K903"/>
    <mergeCell ref="J904:K904"/>
    <mergeCell ref="J905:K905"/>
    <mergeCell ref="J906:K906"/>
    <mergeCell ref="J907:K907"/>
    <mergeCell ref="J908:K908"/>
    <mergeCell ref="J909:K909"/>
    <mergeCell ref="J910:K910"/>
    <mergeCell ref="J911:K911"/>
    <mergeCell ref="J894:K894"/>
    <mergeCell ref="J895:K895"/>
    <mergeCell ref="J896:K896"/>
    <mergeCell ref="J897:K897"/>
    <mergeCell ref="J898:K898"/>
    <mergeCell ref="J899:K899"/>
    <mergeCell ref="J900:K900"/>
    <mergeCell ref="J901:K901"/>
    <mergeCell ref="J902:K902"/>
    <mergeCell ref="J885:K885"/>
    <mergeCell ref="J886:K886"/>
    <mergeCell ref="J887:K887"/>
    <mergeCell ref="J888:K888"/>
    <mergeCell ref="J889:K889"/>
    <mergeCell ref="J890:K890"/>
    <mergeCell ref="J891:K891"/>
    <mergeCell ref="J892:K892"/>
    <mergeCell ref="J893:K893"/>
    <mergeCell ref="J876:K876"/>
    <mergeCell ref="J877:K877"/>
    <mergeCell ref="J878:K878"/>
    <mergeCell ref="J879:K879"/>
    <mergeCell ref="J880:K880"/>
    <mergeCell ref="J881:K881"/>
    <mergeCell ref="J882:K882"/>
    <mergeCell ref="J883:K883"/>
    <mergeCell ref="J884:K884"/>
    <mergeCell ref="J864:K864"/>
    <mergeCell ref="J865:K865"/>
    <mergeCell ref="J866:K866"/>
    <mergeCell ref="J867:K867"/>
    <mergeCell ref="J868:K868"/>
    <mergeCell ref="J869:K869"/>
    <mergeCell ref="J870:K870"/>
    <mergeCell ref="J871:K871"/>
    <mergeCell ref="J872:K872"/>
    <mergeCell ref="J855:K855"/>
    <mergeCell ref="J856:K856"/>
    <mergeCell ref="J857:K857"/>
    <mergeCell ref="J858:K858"/>
    <mergeCell ref="J859:K859"/>
    <mergeCell ref="J860:K860"/>
    <mergeCell ref="J861:K861"/>
    <mergeCell ref="J862:K862"/>
    <mergeCell ref="J863:K863"/>
    <mergeCell ref="J846:K846"/>
    <mergeCell ref="J847:K847"/>
    <mergeCell ref="J848:K848"/>
    <mergeCell ref="J849:K849"/>
    <mergeCell ref="J850:K850"/>
    <mergeCell ref="J851:K851"/>
    <mergeCell ref="J852:K852"/>
    <mergeCell ref="J853:K853"/>
    <mergeCell ref="J854:K854"/>
    <mergeCell ref="J837:K837"/>
    <mergeCell ref="J838:K838"/>
    <mergeCell ref="J839:K839"/>
    <mergeCell ref="J840:K840"/>
    <mergeCell ref="J841:K841"/>
    <mergeCell ref="J842:K842"/>
    <mergeCell ref="J843:K843"/>
    <mergeCell ref="J844:K844"/>
    <mergeCell ref="J845:K845"/>
    <mergeCell ref="J828:K828"/>
    <mergeCell ref="J829:K829"/>
    <mergeCell ref="J830:K830"/>
    <mergeCell ref="J831:K831"/>
    <mergeCell ref="J832:K832"/>
    <mergeCell ref="J833:K833"/>
    <mergeCell ref="J834:K834"/>
    <mergeCell ref="J835:K835"/>
    <mergeCell ref="J836:K836"/>
    <mergeCell ref="J819:K819"/>
    <mergeCell ref="J820:K820"/>
    <mergeCell ref="J821:K821"/>
    <mergeCell ref="J822:K822"/>
    <mergeCell ref="J823:K823"/>
    <mergeCell ref="J824:K824"/>
    <mergeCell ref="J825:K825"/>
    <mergeCell ref="J826:K826"/>
    <mergeCell ref="J827:K827"/>
    <mergeCell ref="J810:K810"/>
    <mergeCell ref="J811:K811"/>
    <mergeCell ref="J812:K812"/>
    <mergeCell ref="J813:K813"/>
    <mergeCell ref="J814:K814"/>
    <mergeCell ref="J815:K815"/>
    <mergeCell ref="J816:K816"/>
    <mergeCell ref="J817:K817"/>
    <mergeCell ref="J818:K818"/>
    <mergeCell ref="J798:K798"/>
    <mergeCell ref="J799:K799"/>
    <mergeCell ref="J800:K800"/>
    <mergeCell ref="J801:K801"/>
    <mergeCell ref="J802:K802"/>
    <mergeCell ref="J803:K803"/>
    <mergeCell ref="J807:K807"/>
    <mergeCell ref="J808:K808"/>
    <mergeCell ref="J809:K809"/>
    <mergeCell ref="J804:K804"/>
    <mergeCell ref="J805:K805"/>
    <mergeCell ref="J806:K806"/>
    <mergeCell ref="J789:K789"/>
    <mergeCell ref="J790:K790"/>
    <mergeCell ref="J791:K791"/>
    <mergeCell ref="J792:K792"/>
    <mergeCell ref="J793:K793"/>
    <mergeCell ref="J794:K794"/>
    <mergeCell ref="J795:K795"/>
    <mergeCell ref="J796:K796"/>
    <mergeCell ref="J797:K797"/>
    <mergeCell ref="J780:K780"/>
    <mergeCell ref="J781:K781"/>
    <mergeCell ref="J782:K782"/>
    <mergeCell ref="J783:K783"/>
    <mergeCell ref="J784:K784"/>
    <mergeCell ref="J785:K785"/>
    <mergeCell ref="J786:K786"/>
    <mergeCell ref="J787:K787"/>
    <mergeCell ref="J788:K788"/>
    <mergeCell ref="J771:K771"/>
    <mergeCell ref="J772:K772"/>
    <mergeCell ref="J773:K773"/>
    <mergeCell ref="J774:K774"/>
    <mergeCell ref="J775:K775"/>
    <mergeCell ref="J776:K776"/>
    <mergeCell ref="J777:K777"/>
    <mergeCell ref="J778:K778"/>
    <mergeCell ref="J779:K779"/>
    <mergeCell ref="J762:K762"/>
    <mergeCell ref="J763:K763"/>
    <mergeCell ref="J764:K764"/>
    <mergeCell ref="J765:K765"/>
    <mergeCell ref="J766:K766"/>
    <mergeCell ref="J767:K767"/>
    <mergeCell ref="J768:K768"/>
    <mergeCell ref="J769:K769"/>
    <mergeCell ref="J770:K770"/>
    <mergeCell ref="J753:K753"/>
    <mergeCell ref="J754:K754"/>
    <mergeCell ref="J755:K755"/>
    <mergeCell ref="J756:K756"/>
    <mergeCell ref="J757:K757"/>
    <mergeCell ref="J758:K758"/>
    <mergeCell ref="J759:K759"/>
    <mergeCell ref="J760:K760"/>
    <mergeCell ref="J761:K761"/>
    <mergeCell ref="J744:K744"/>
    <mergeCell ref="J745:K745"/>
    <mergeCell ref="J746:K746"/>
    <mergeCell ref="J747:K747"/>
    <mergeCell ref="J748:K748"/>
    <mergeCell ref="J749:K749"/>
    <mergeCell ref="J750:K750"/>
    <mergeCell ref="J751:K751"/>
    <mergeCell ref="J752:K752"/>
    <mergeCell ref="J732:K732"/>
    <mergeCell ref="J733:K733"/>
    <mergeCell ref="J734:K734"/>
    <mergeCell ref="J738:K738"/>
    <mergeCell ref="J739:K739"/>
    <mergeCell ref="J740:K740"/>
    <mergeCell ref="J741:K741"/>
    <mergeCell ref="J742:K742"/>
    <mergeCell ref="J743:K743"/>
    <mergeCell ref="J723:K723"/>
    <mergeCell ref="J724:K724"/>
    <mergeCell ref="J725:K725"/>
    <mergeCell ref="J726:K726"/>
    <mergeCell ref="J727:K727"/>
    <mergeCell ref="J728:K728"/>
    <mergeCell ref="J729:K729"/>
    <mergeCell ref="J730:K730"/>
    <mergeCell ref="J731:K731"/>
    <mergeCell ref="J735:K735"/>
    <mergeCell ref="J736:K736"/>
    <mergeCell ref="J737:K737"/>
    <mergeCell ref="J714:K714"/>
    <mergeCell ref="J715:K715"/>
    <mergeCell ref="J716:K716"/>
    <mergeCell ref="J717:K717"/>
    <mergeCell ref="J718:K718"/>
    <mergeCell ref="J719:K719"/>
    <mergeCell ref="J720:K720"/>
    <mergeCell ref="J721:K721"/>
    <mergeCell ref="J722:K722"/>
    <mergeCell ref="J705:K705"/>
    <mergeCell ref="J706:K706"/>
    <mergeCell ref="J707:K707"/>
    <mergeCell ref="J708:K708"/>
    <mergeCell ref="J709:K709"/>
    <mergeCell ref="J710:K710"/>
    <mergeCell ref="J711:K711"/>
    <mergeCell ref="J712:K712"/>
    <mergeCell ref="J713:K713"/>
    <mergeCell ref="J696:K696"/>
    <mergeCell ref="J697:K697"/>
    <mergeCell ref="J698:K698"/>
    <mergeCell ref="J699:K699"/>
    <mergeCell ref="J700:K700"/>
    <mergeCell ref="J701:K701"/>
    <mergeCell ref="J702:K702"/>
    <mergeCell ref="J703:K703"/>
    <mergeCell ref="J704:K704"/>
    <mergeCell ref="J687:K687"/>
    <mergeCell ref="J688:K688"/>
    <mergeCell ref="J689:K689"/>
    <mergeCell ref="J690:K690"/>
    <mergeCell ref="J691:K691"/>
    <mergeCell ref="J692:K692"/>
    <mergeCell ref="J693:K693"/>
    <mergeCell ref="J694:K694"/>
    <mergeCell ref="J695:K695"/>
    <mergeCell ref="J678:K678"/>
    <mergeCell ref="J679:K679"/>
    <mergeCell ref="J680:K680"/>
    <mergeCell ref="J681:K681"/>
    <mergeCell ref="J682:K682"/>
    <mergeCell ref="J683:K683"/>
    <mergeCell ref="J684:K684"/>
    <mergeCell ref="J685:K685"/>
    <mergeCell ref="J686:K686"/>
    <mergeCell ref="J669:K669"/>
    <mergeCell ref="J670:K670"/>
    <mergeCell ref="J671:K671"/>
    <mergeCell ref="J672:K672"/>
    <mergeCell ref="J673:K673"/>
    <mergeCell ref="J674:K674"/>
    <mergeCell ref="J675:K675"/>
    <mergeCell ref="J676:K676"/>
    <mergeCell ref="J677:K677"/>
    <mergeCell ref="J657:K657"/>
    <mergeCell ref="J658:K658"/>
    <mergeCell ref="J659:K659"/>
    <mergeCell ref="J660:K660"/>
    <mergeCell ref="J661:K661"/>
    <mergeCell ref="J662:K662"/>
    <mergeCell ref="J663:K663"/>
    <mergeCell ref="J664:K664"/>
    <mergeCell ref="J665:K665"/>
    <mergeCell ref="J648:K648"/>
    <mergeCell ref="J649:K649"/>
    <mergeCell ref="J650:K650"/>
    <mergeCell ref="J651:K651"/>
    <mergeCell ref="J652:K652"/>
    <mergeCell ref="J653:K653"/>
    <mergeCell ref="J654:K654"/>
    <mergeCell ref="J655:K655"/>
    <mergeCell ref="J656:K656"/>
    <mergeCell ref="J639:K639"/>
    <mergeCell ref="J640:K640"/>
    <mergeCell ref="J641:K641"/>
    <mergeCell ref="J642:K642"/>
    <mergeCell ref="J643:K643"/>
    <mergeCell ref="J644:K644"/>
    <mergeCell ref="J645:K645"/>
    <mergeCell ref="J646:K646"/>
    <mergeCell ref="J647:K647"/>
    <mergeCell ref="J630:K630"/>
    <mergeCell ref="J631:K631"/>
    <mergeCell ref="J632:K632"/>
    <mergeCell ref="J633:K633"/>
    <mergeCell ref="J634:K634"/>
    <mergeCell ref="J635:K635"/>
    <mergeCell ref="J636:K636"/>
    <mergeCell ref="J637:K637"/>
    <mergeCell ref="J638:K638"/>
    <mergeCell ref="J621:K621"/>
    <mergeCell ref="J622:K622"/>
    <mergeCell ref="J623:K623"/>
    <mergeCell ref="J624:K624"/>
    <mergeCell ref="J625:K625"/>
    <mergeCell ref="J626:K626"/>
    <mergeCell ref="J627:K627"/>
    <mergeCell ref="J628:K628"/>
    <mergeCell ref="J629:K629"/>
    <mergeCell ref="J612:K612"/>
    <mergeCell ref="J613:K613"/>
    <mergeCell ref="J614:K614"/>
    <mergeCell ref="J615:K615"/>
    <mergeCell ref="J616:K616"/>
    <mergeCell ref="J617:K617"/>
    <mergeCell ref="J618:K618"/>
    <mergeCell ref="J619:K619"/>
    <mergeCell ref="J620:K620"/>
    <mergeCell ref="J603:K603"/>
    <mergeCell ref="J604:K604"/>
    <mergeCell ref="J605:K605"/>
    <mergeCell ref="J606:K606"/>
    <mergeCell ref="J607:K607"/>
    <mergeCell ref="J608:K608"/>
    <mergeCell ref="J609:K609"/>
    <mergeCell ref="J610:K610"/>
    <mergeCell ref="J611:K611"/>
    <mergeCell ref="J591:K591"/>
    <mergeCell ref="J592:K592"/>
    <mergeCell ref="J593:K593"/>
    <mergeCell ref="J594:K594"/>
    <mergeCell ref="J595:K595"/>
    <mergeCell ref="J596:K596"/>
    <mergeCell ref="J600:K600"/>
    <mergeCell ref="J601:K601"/>
    <mergeCell ref="J602:K602"/>
    <mergeCell ref="J599:K599"/>
    <mergeCell ref="J579:K579"/>
    <mergeCell ref="J580:K580"/>
    <mergeCell ref="J581:K581"/>
    <mergeCell ref="J564:K564"/>
    <mergeCell ref="J565:K565"/>
    <mergeCell ref="J566:K566"/>
    <mergeCell ref="J567:K567"/>
    <mergeCell ref="J568:K568"/>
    <mergeCell ref="J569:K569"/>
    <mergeCell ref="J570:K570"/>
    <mergeCell ref="J571:K571"/>
    <mergeCell ref="J572:K572"/>
    <mergeCell ref="J575:K575"/>
    <mergeCell ref="J576:K576"/>
    <mergeCell ref="J577:K577"/>
    <mergeCell ref="J555:K555"/>
    <mergeCell ref="J556:K556"/>
    <mergeCell ref="J557:K557"/>
    <mergeCell ref="J558:K558"/>
    <mergeCell ref="J559:K559"/>
    <mergeCell ref="J560:K560"/>
    <mergeCell ref="J561:K561"/>
    <mergeCell ref="J562:K562"/>
    <mergeCell ref="J563:K563"/>
    <mergeCell ref="J578:K578"/>
    <mergeCell ref="J546:K546"/>
    <mergeCell ref="J547:K547"/>
    <mergeCell ref="J548:K548"/>
    <mergeCell ref="J549:K549"/>
    <mergeCell ref="J550:K550"/>
    <mergeCell ref="J551:K551"/>
    <mergeCell ref="J552:K552"/>
    <mergeCell ref="J553:K553"/>
    <mergeCell ref="J554:K554"/>
    <mergeCell ref="J537:K537"/>
    <mergeCell ref="J538:K538"/>
    <mergeCell ref="J539:K539"/>
    <mergeCell ref="J540:K540"/>
    <mergeCell ref="J541:K541"/>
    <mergeCell ref="J542:K542"/>
    <mergeCell ref="J543:K543"/>
    <mergeCell ref="J544:K544"/>
    <mergeCell ref="J545:K545"/>
    <mergeCell ref="J525:K525"/>
    <mergeCell ref="J526:K526"/>
    <mergeCell ref="J527:K527"/>
    <mergeCell ref="J531:K531"/>
    <mergeCell ref="J532:K532"/>
    <mergeCell ref="J533:K533"/>
    <mergeCell ref="J534:K534"/>
    <mergeCell ref="J535:K535"/>
    <mergeCell ref="J536:K536"/>
    <mergeCell ref="J516:K516"/>
    <mergeCell ref="J517:K517"/>
    <mergeCell ref="J518:K518"/>
    <mergeCell ref="J519:K519"/>
    <mergeCell ref="J520:K520"/>
    <mergeCell ref="J521:K521"/>
    <mergeCell ref="J522:K522"/>
    <mergeCell ref="J523:K523"/>
    <mergeCell ref="J524:K524"/>
    <mergeCell ref="J507:K507"/>
    <mergeCell ref="J508:K508"/>
    <mergeCell ref="J509:K509"/>
    <mergeCell ref="J510:K510"/>
    <mergeCell ref="J511:K511"/>
    <mergeCell ref="J512:K512"/>
    <mergeCell ref="J513:K513"/>
    <mergeCell ref="J514:K514"/>
    <mergeCell ref="J515:K515"/>
    <mergeCell ref="J498:K498"/>
    <mergeCell ref="J499:K499"/>
    <mergeCell ref="J500:K500"/>
    <mergeCell ref="J501:K501"/>
    <mergeCell ref="J502:K502"/>
    <mergeCell ref="J503:K503"/>
    <mergeCell ref="J504:K504"/>
    <mergeCell ref="J505:K505"/>
    <mergeCell ref="J506:K506"/>
    <mergeCell ref="J489:K489"/>
    <mergeCell ref="J490:K490"/>
    <mergeCell ref="J491:K491"/>
    <mergeCell ref="J492:K492"/>
    <mergeCell ref="J493:K493"/>
    <mergeCell ref="J494:K494"/>
    <mergeCell ref="J495:K495"/>
    <mergeCell ref="J496:K496"/>
    <mergeCell ref="J497:K497"/>
    <mergeCell ref="J480:K480"/>
    <mergeCell ref="J481:K481"/>
    <mergeCell ref="J482:K482"/>
    <mergeCell ref="J483:K483"/>
    <mergeCell ref="J484:K484"/>
    <mergeCell ref="J485:K485"/>
    <mergeCell ref="J486:K486"/>
    <mergeCell ref="J487:K487"/>
    <mergeCell ref="J488:K488"/>
    <mergeCell ref="J471:K471"/>
    <mergeCell ref="J472:K472"/>
    <mergeCell ref="J473:K473"/>
    <mergeCell ref="J474:K474"/>
    <mergeCell ref="J475:K475"/>
    <mergeCell ref="J476:K476"/>
    <mergeCell ref="J477:K477"/>
    <mergeCell ref="J478:K478"/>
    <mergeCell ref="J479:K479"/>
    <mergeCell ref="J462:K462"/>
    <mergeCell ref="J463:K463"/>
    <mergeCell ref="J464:K464"/>
    <mergeCell ref="J465:K465"/>
    <mergeCell ref="J466:K466"/>
    <mergeCell ref="J467:K467"/>
    <mergeCell ref="J468:K468"/>
    <mergeCell ref="J469:K469"/>
    <mergeCell ref="J470:K470"/>
    <mergeCell ref="J450:K450"/>
    <mergeCell ref="J451:K451"/>
    <mergeCell ref="J452:K452"/>
    <mergeCell ref="J453:K453"/>
    <mergeCell ref="J454:K454"/>
    <mergeCell ref="J455:K455"/>
    <mergeCell ref="J456:K456"/>
    <mergeCell ref="J457:K457"/>
    <mergeCell ref="J458:K458"/>
    <mergeCell ref="J441:K441"/>
    <mergeCell ref="J442:K442"/>
    <mergeCell ref="J443:K443"/>
    <mergeCell ref="J444:K444"/>
    <mergeCell ref="J445:K445"/>
    <mergeCell ref="J446:K446"/>
    <mergeCell ref="J447:K447"/>
    <mergeCell ref="J448:K448"/>
    <mergeCell ref="J449:K449"/>
    <mergeCell ref="J432:K432"/>
    <mergeCell ref="J433:K433"/>
    <mergeCell ref="J434:K434"/>
    <mergeCell ref="J435:K435"/>
    <mergeCell ref="J436:K436"/>
    <mergeCell ref="J437:K437"/>
    <mergeCell ref="J438:K438"/>
    <mergeCell ref="J439:K439"/>
    <mergeCell ref="J440:K440"/>
    <mergeCell ref="J423:K423"/>
    <mergeCell ref="J424:K424"/>
    <mergeCell ref="J425:K425"/>
    <mergeCell ref="J426:K426"/>
    <mergeCell ref="J427:K427"/>
    <mergeCell ref="J428:K428"/>
    <mergeCell ref="J429:K429"/>
    <mergeCell ref="J430:K430"/>
    <mergeCell ref="J431:K431"/>
    <mergeCell ref="J414:K414"/>
    <mergeCell ref="J415:K415"/>
    <mergeCell ref="J416:K416"/>
    <mergeCell ref="J417:K417"/>
    <mergeCell ref="J418:K418"/>
    <mergeCell ref="J419:K419"/>
    <mergeCell ref="J420:K420"/>
    <mergeCell ref="J421:K421"/>
    <mergeCell ref="J422:K422"/>
    <mergeCell ref="J405:K405"/>
    <mergeCell ref="J406:K406"/>
    <mergeCell ref="J407:K407"/>
    <mergeCell ref="J408:K408"/>
    <mergeCell ref="J409:K409"/>
    <mergeCell ref="J410:K410"/>
    <mergeCell ref="J411:K411"/>
    <mergeCell ref="J412:K412"/>
    <mergeCell ref="J413:K413"/>
    <mergeCell ref="J396:K396"/>
    <mergeCell ref="J397:K397"/>
    <mergeCell ref="J398:K398"/>
    <mergeCell ref="J399:K399"/>
    <mergeCell ref="J400:K400"/>
    <mergeCell ref="J401:K401"/>
    <mergeCell ref="J402:K402"/>
    <mergeCell ref="J403:K403"/>
    <mergeCell ref="J404:K404"/>
    <mergeCell ref="J384:K384"/>
    <mergeCell ref="J385:K385"/>
    <mergeCell ref="J386:K386"/>
    <mergeCell ref="J387:K387"/>
    <mergeCell ref="J388:K388"/>
    <mergeCell ref="J389:K389"/>
    <mergeCell ref="J393:K393"/>
    <mergeCell ref="J394:K394"/>
    <mergeCell ref="J395:K395"/>
    <mergeCell ref="J375:K375"/>
    <mergeCell ref="J376:K376"/>
    <mergeCell ref="J377:K377"/>
    <mergeCell ref="J378:K378"/>
    <mergeCell ref="J379:K379"/>
    <mergeCell ref="J380:K380"/>
    <mergeCell ref="J381:K381"/>
    <mergeCell ref="J382:K382"/>
    <mergeCell ref="J383:K383"/>
    <mergeCell ref="J366:K366"/>
    <mergeCell ref="J367:K367"/>
    <mergeCell ref="J368:K368"/>
    <mergeCell ref="J369:K369"/>
    <mergeCell ref="J370:K370"/>
    <mergeCell ref="J371:K371"/>
    <mergeCell ref="J372:K372"/>
    <mergeCell ref="J373:K373"/>
    <mergeCell ref="J374:K374"/>
    <mergeCell ref="J357:K357"/>
    <mergeCell ref="J358:K358"/>
    <mergeCell ref="J359:K359"/>
    <mergeCell ref="J360:K360"/>
    <mergeCell ref="J361:K361"/>
    <mergeCell ref="J362:K362"/>
    <mergeCell ref="J363:K363"/>
    <mergeCell ref="J364:K364"/>
    <mergeCell ref="J365:K365"/>
    <mergeCell ref="J348:K348"/>
    <mergeCell ref="J349:K349"/>
    <mergeCell ref="J350:K350"/>
    <mergeCell ref="J351:K351"/>
    <mergeCell ref="J352:K352"/>
    <mergeCell ref="J353:K353"/>
    <mergeCell ref="J354:K354"/>
    <mergeCell ref="J355:K355"/>
    <mergeCell ref="J356:K356"/>
    <mergeCell ref="J339:K339"/>
    <mergeCell ref="J340:K340"/>
    <mergeCell ref="J341:K341"/>
    <mergeCell ref="J342:K342"/>
    <mergeCell ref="J343:K343"/>
    <mergeCell ref="J344:K344"/>
    <mergeCell ref="J345:K345"/>
    <mergeCell ref="J346:K346"/>
    <mergeCell ref="J347:K347"/>
    <mergeCell ref="J330:K330"/>
    <mergeCell ref="J331:K331"/>
    <mergeCell ref="J332:K332"/>
    <mergeCell ref="J333:K333"/>
    <mergeCell ref="J334:K334"/>
    <mergeCell ref="J335:K335"/>
    <mergeCell ref="J336:K336"/>
    <mergeCell ref="J337:K337"/>
    <mergeCell ref="J338:K338"/>
    <mergeCell ref="J319:K319"/>
    <mergeCell ref="J320:K320"/>
    <mergeCell ref="J324:K324"/>
    <mergeCell ref="J325:K325"/>
    <mergeCell ref="J326:K326"/>
    <mergeCell ref="J327:K327"/>
    <mergeCell ref="J328:K328"/>
    <mergeCell ref="J329:K329"/>
    <mergeCell ref="J309:K309"/>
    <mergeCell ref="J310:K310"/>
    <mergeCell ref="J311:K311"/>
    <mergeCell ref="J312:K312"/>
    <mergeCell ref="J313:K313"/>
    <mergeCell ref="J314:K314"/>
    <mergeCell ref="J315:K315"/>
    <mergeCell ref="J316:K316"/>
    <mergeCell ref="J317:K317"/>
    <mergeCell ref="J302:K302"/>
    <mergeCell ref="J303:K303"/>
    <mergeCell ref="J304:K304"/>
    <mergeCell ref="J305:K305"/>
    <mergeCell ref="J306:K306"/>
    <mergeCell ref="J307:K307"/>
    <mergeCell ref="J308:K308"/>
    <mergeCell ref="J291:K291"/>
    <mergeCell ref="J292:K292"/>
    <mergeCell ref="J293:K293"/>
    <mergeCell ref="J294:K294"/>
    <mergeCell ref="J295:K295"/>
    <mergeCell ref="J296:K296"/>
    <mergeCell ref="J297:K297"/>
    <mergeCell ref="J298:K298"/>
    <mergeCell ref="J299:K299"/>
    <mergeCell ref="J318:K318"/>
    <mergeCell ref="J285:K285"/>
    <mergeCell ref="J286:K286"/>
    <mergeCell ref="J287:K287"/>
    <mergeCell ref="J288:K288"/>
    <mergeCell ref="J289:K289"/>
    <mergeCell ref="J290:K290"/>
    <mergeCell ref="J273:K273"/>
    <mergeCell ref="J274:K274"/>
    <mergeCell ref="J275:K275"/>
    <mergeCell ref="J276:K276"/>
    <mergeCell ref="J277:K277"/>
    <mergeCell ref="J278:K278"/>
    <mergeCell ref="J279:K279"/>
    <mergeCell ref="J280:K280"/>
    <mergeCell ref="J281:K281"/>
    <mergeCell ref="J300:K300"/>
    <mergeCell ref="J301:K301"/>
    <mergeCell ref="J268:K268"/>
    <mergeCell ref="J269:K269"/>
    <mergeCell ref="J270:K270"/>
    <mergeCell ref="J271:K271"/>
    <mergeCell ref="J272:K272"/>
    <mergeCell ref="J255:K255"/>
    <mergeCell ref="J256:K256"/>
    <mergeCell ref="J257:K257"/>
    <mergeCell ref="J258:K258"/>
    <mergeCell ref="J259:K259"/>
    <mergeCell ref="J260:K260"/>
    <mergeCell ref="J261:K261"/>
    <mergeCell ref="J262:K262"/>
    <mergeCell ref="J263:K263"/>
    <mergeCell ref="J282:K282"/>
    <mergeCell ref="J283:K283"/>
    <mergeCell ref="J284:K284"/>
    <mergeCell ref="J248:K248"/>
    <mergeCell ref="J249:K249"/>
    <mergeCell ref="J250:K250"/>
    <mergeCell ref="J251:K251"/>
    <mergeCell ref="J234:K234"/>
    <mergeCell ref="J235:K235"/>
    <mergeCell ref="J236:K236"/>
    <mergeCell ref="J237:K237"/>
    <mergeCell ref="J238:K238"/>
    <mergeCell ref="J239:K239"/>
    <mergeCell ref="J240:K240"/>
    <mergeCell ref="J241:K241"/>
    <mergeCell ref="J242:K242"/>
    <mergeCell ref="J264:K264"/>
    <mergeCell ref="J265:K265"/>
    <mergeCell ref="J266:K266"/>
    <mergeCell ref="J267:K267"/>
    <mergeCell ref="J231:K231"/>
    <mergeCell ref="J232:K232"/>
    <mergeCell ref="J233:K233"/>
    <mergeCell ref="J216:K216"/>
    <mergeCell ref="J217:K217"/>
    <mergeCell ref="J218:K218"/>
    <mergeCell ref="J219:K219"/>
    <mergeCell ref="J220:K220"/>
    <mergeCell ref="J221:K221"/>
    <mergeCell ref="J222:K222"/>
    <mergeCell ref="J223:K223"/>
    <mergeCell ref="J224:K224"/>
    <mergeCell ref="J243:K243"/>
    <mergeCell ref="J244:K244"/>
    <mergeCell ref="J245:K245"/>
    <mergeCell ref="J246:K246"/>
    <mergeCell ref="J247:K247"/>
    <mergeCell ref="J213:K213"/>
    <mergeCell ref="J214:K214"/>
    <mergeCell ref="J215:K215"/>
    <mergeCell ref="J199:K199"/>
    <mergeCell ref="J200:K200"/>
    <mergeCell ref="J201:K201"/>
    <mergeCell ref="J202:K202"/>
    <mergeCell ref="J203:K203"/>
    <mergeCell ref="J204:K204"/>
    <mergeCell ref="J205:K205"/>
    <mergeCell ref="J206:K206"/>
    <mergeCell ref="J225:K225"/>
    <mergeCell ref="J226:K226"/>
    <mergeCell ref="J227:K227"/>
    <mergeCell ref="J228:K228"/>
    <mergeCell ref="J229:K229"/>
    <mergeCell ref="J230:K230"/>
    <mergeCell ref="J184:K184"/>
    <mergeCell ref="J185:K185"/>
    <mergeCell ref="J168:K168"/>
    <mergeCell ref="J169:K169"/>
    <mergeCell ref="J170:K170"/>
    <mergeCell ref="J171:K171"/>
    <mergeCell ref="J172:K172"/>
    <mergeCell ref="J173:K173"/>
    <mergeCell ref="J174:K174"/>
    <mergeCell ref="J175:K175"/>
    <mergeCell ref="J176:K176"/>
    <mergeCell ref="J207:K207"/>
    <mergeCell ref="J208:K208"/>
    <mergeCell ref="J209:K209"/>
    <mergeCell ref="J210:K210"/>
    <mergeCell ref="J211:K211"/>
    <mergeCell ref="J212:K212"/>
    <mergeCell ref="J198:K198"/>
    <mergeCell ref="J189:K189"/>
    <mergeCell ref="J190:K190"/>
    <mergeCell ref="J191:K191"/>
    <mergeCell ref="J192:K192"/>
    <mergeCell ref="J193:K193"/>
    <mergeCell ref="J194:K194"/>
    <mergeCell ref="J195:K195"/>
    <mergeCell ref="J196:K196"/>
    <mergeCell ref="J197:K197"/>
    <mergeCell ref="J182:K182"/>
    <mergeCell ref="J186:K186"/>
    <mergeCell ref="J187:K187"/>
    <mergeCell ref="J188:K188"/>
    <mergeCell ref="J183:K183"/>
    <mergeCell ref="J165:K165"/>
    <mergeCell ref="J166:K166"/>
    <mergeCell ref="J167:K167"/>
    <mergeCell ref="J150:K150"/>
    <mergeCell ref="J151:K151"/>
    <mergeCell ref="J152:K152"/>
    <mergeCell ref="J153:K153"/>
    <mergeCell ref="J154:K154"/>
    <mergeCell ref="J155:K155"/>
    <mergeCell ref="J156:K156"/>
    <mergeCell ref="J157:K157"/>
    <mergeCell ref="J158:K158"/>
    <mergeCell ref="J177:K177"/>
    <mergeCell ref="J178:K178"/>
    <mergeCell ref="J179:K179"/>
    <mergeCell ref="J180:K180"/>
    <mergeCell ref="J181:K181"/>
    <mergeCell ref="J147:K147"/>
    <mergeCell ref="J148:K148"/>
    <mergeCell ref="J149:K149"/>
    <mergeCell ref="J133:K133"/>
    <mergeCell ref="J134:K134"/>
    <mergeCell ref="J135:K135"/>
    <mergeCell ref="J136:K136"/>
    <mergeCell ref="J137:K137"/>
    <mergeCell ref="J138:K138"/>
    <mergeCell ref="J139:K139"/>
    <mergeCell ref="J140:K140"/>
    <mergeCell ref="J159:K159"/>
    <mergeCell ref="J160:K160"/>
    <mergeCell ref="J161:K161"/>
    <mergeCell ref="J162:K162"/>
    <mergeCell ref="J163:K163"/>
    <mergeCell ref="J164:K164"/>
    <mergeCell ref="J141:K141"/>
    <mergeCell ref="J142:K142"/>
    <mergeCell ref="J143:K143"/>
    <mergeCell ref="J144:K144"/>
    <mergeCell ref="J145:K145"/>
    <mergeCell ref="J146:K146"/>
    <mergeCell ref="J132:K132"/>
    <mergeCell ref="J123:K123"/>
    <mergeCell ref="J124:K124"/>
    <mergeCell ref="J125:K125"/>
    <mergeCell ref="J126:K126"/>
    <mergeCell ref="J127:K127"/>
    <mergeCell ref="J128:K128"/>
    <mergeCell ref="J129:K129"/>
    <mergeCell ref="J130:K130"/>
    <mergeCell ref="J131:K131"/>
    <mergeCell ref="J119:K119"/>
    <mergeCell ref="J120:K120"/>
    <mergeCell ref="J121:K121"/>
    <mergeCell ref="J122:K122"/>
    <mergeCell ref="J99:K99"/>
    <mergeCell ref="J100:K100"/>
    <mergeCell ref="J101:K101"/>
    <mergeCell ref="J111:K111"/>
    <mergeCell ref="J112:K112"/>
    <mergeCell ref="J113:K113"/>
    <mergeCell ref="J117:K117"/>
    <mergeCell ref="J118:K118"/>
    <mergeCell ref="J102:K102"/>
    <mergeCell ref="J103:K103"/>
    <mergeCell ref="J104:K104"/>
    <mergeCell ref="J105:K105"/>
    <mergeCell ref="J106:K106"/>
    <mergeCell ref="J107:K107"/>
    <mergeCell ref="J108:K108"/>
    <mergeCell ref="J109:K109"/>
    <mergeCell ref="J110:K110"/>
    <mergeCell ref="J114:K114"/>
    <mergeCell ref="J115:K115"/>
    <mergeCell ref="J116:K116"/>
    <mergeCell ref="J82:K82"/>
    <mergeCell ref="J83:K83"/>
    <mergeCell ref="J66:K66"/>
    <mergeCell ref="J67:K67"/>
    <mergeCell ref="J68:K68"/>
    <mergeCell ref="J69:K69"/>
    <mergeCell ref="J70:K70"/>
    <mergeCell ref="J71:K71"/>
    <mergeCell ref="J72:K72"/>
    <mergeCell ref="J73:K73"/>
    <mergeCell ref="J74:K74"/>
    <mergeCell ref="J93:K93"/>
    <mergeCell ref="J94:K94"/>
    <mergeCell ref="J95:K95"/>
    <mergeCell ref="J96:K96"/>
    <mergeCell ref="J97:K97"/>
    <mergeCell ref="J98:K98"/>
    <mergeCell ref="J84:K84"/>
    <mergeCell ref="J85:K85"/>
    <mergeCell ref="J86:K86"/>
    <mergeCell ref="J87:K87"/>
    <mergeCell ref="J88:K88"/>
    <mergeCell ref="J89:K89"/>
    <mergeCell ref="J90:K90"/>
    <mergeCell ref="J91:K91"/>
    <mergeCell ref="J92:K92"/>
    <mergeCell ref="J65:K65"/>
    <mergeCell ref="J48:K48"/>
    <mergeCell ref="J49:K49"/>
    <mergeCell ref="J50:K50"/>
    <mergeCell ref="J51:K51"/>
    <mergeCell ref="J52:K52"/>
    <mergeCell ref="J53:K53"/>
    <mergeCell ref="J54:K54"/>
    <mergeCell ref="J55:K55"/>
    <mergeCell ref="J56:K56"/>
    <mergeCell ref="J75:K75"/>
    <mergeCell ref="J76:K76"/>
    <mergeCell ref="J77:K77"/>
    <mergeCell ref="J78:K78"/>
    <mergeCell ref="J79:K79"/>
    <mergeCell ref="J80:K80"/>
    <mergeCell ref="J81:K81"/>
    <mergeCell ref="B1100:C1100"/>
    <mergeCell ref="B1138:C1138"/>
    <mergeCell ref="B1139:C1139"/>
    <mergeCell ref="B1144:C1144"/>
    <mergeCell ref="B1145:C1145"/>
    <mergeCell ref="B1146:C1146"/>
    <mergeCell ref="B1133:C1133"/>
    <mergeCell ref="B1134:C1134"/>
    <mergeCell ref="B1135:C1135"/>
    <mergeCell ref="B1136:C1136"/>
    <mergeCell ref="J21:K21"/>
    <mergeCell ref="J22:K22"/>
    <mergeCell ref="J23:K23"/>
    <mergeCell ref="J24:K24"/>
    <mergeCell ref="J25:K25"/>
    <mergeCell ref="J26:K26"/>
    <mergeCell ref="J27:K27"/>
    <mergeCell ref="J28:K28"/>
    <mergeCell ref="J29:K29"/>
    <mergeCell ref="J39:K39"/>
    <mergeCell ref="J40:K40"/>
    <mergeCell ref="J41:K41"/>
    <mergeCell ref="J42:K42"/>
    <mergeCell ref="J43:K43"/>
    <mergeCell ref="J44:K44"/>
    <mergeCell ref="J45:K45"/>
    <mergeCell ref="J46:K46"/>
    <mergeCell ref="J47:K47"/>
    <mergeCell ref="J30:K30"/>
    <mergeCell ref="J31:K31"/>
    <mergeCell ref="J32:K32"/>
    <mergeCell ref="J33:K33"/>
    <mergeCell ref="J3:K3"/>
    <mergeCell ref="J4:K4"/>
    <mergeCell ref="J5:K5"/>
    <mergeCell ref="J6:K6"/>
    <mergeCell ref="J7:K7"/>
    <mergeCell ref="J8:K8"/>
    <mergeCell ref="J9:K9"/>
    <mergeCell ref="J10:K10"/>
    <mergeCell ref="J11:K11"/>
    <mergeCell ref="B1079:C1079"/>
    <mergeCell ref="J12:K12"/>
    <mergeCell ref="J13:K13"/>
    <mergeCell ref="J14:K14"/>
    <mergeCell ref="J15:K15"/>
    <mergeCell ref="J16:K16"/>
    <mergeCell ref="J17:K17"/>
    <mergeCell ref="J18:K18"/>
    <mergeCell ref="J19:K19"/>
    <mergeCell ref="J20:K20"/>
    <mergeCell ref="J34:K34"/>
    <mergeCell ref="J35:K35"/>
    <mergeCell ref="J36:K36"/>
    <mergeCell ref="J37:K37"/>
    <mergeCell ref="J38:K38"/>
    <mergeCell ref="J57:K57"/>
    <mergeCell ref="J58:K58"/>
    <mergeCell ref="J59:K59"/>
    <mergeCell ref="J60:K60"/>
    <mergeCell ref="J61:K61"/>
    <mergeCell ref="J62:K62"/>
    <mergeCell ref="J63:K63"/>
    <mergeCell ref="J64:K64"/>
    <mergeCell ref="B1137:C1137"/>
    <mergeCell ref="B1071:C1071"/>
    <mergeCell ref="B1072:C1072"/>
    <mergeCell ref="B1073:C1073"/>
    <mergeCell ref="B1074:C1074"/>
    <mergeCell ref="B1078:C1078"/>
    <mergeCell ref="B1075:C1075"/>
    <mergeCell ref="B1076:C1076"/>
    <mergeCell ref="B1077:C1077"/>
    <mergeCell ref="A165:C165"/>
    <mergeCell ref="B166:C166"/>
    <mergeCell ref="B167:C167"/>
    <mergeCell ref="B381:C381"/>
    <mergeCell ref="B382:C382"/>
    <mergeCell ref="B383:C383"/>
    <mergeCell ref="B384:C384"/>
    <mergeCell ref="B388:C388"/>
    <mergeCell ref="B458:C458"/>
    <mergeCell ref="B450:C450"/>
    <mergeCell ref="B451:C451"/>
    <mergeCell ref="B452:C452"/>
    <mergeCell ref="B443:C443"/>
    <mergeCell ref="B444:C444"/>
    <mergeCell ref="B445:C445"/>
    <mergeCell ref="B446:C446"/>
    <mergeCell ref="B447:C447"/>
    <mergeCell ref="B410:C410"/>
    <mergeCell ref="B389:C389"/>
    <mergeCell ref="B448:C448"/>
    <mergeCell ref="B235:C235"/>
    <mergeCell ref="B236:C236"/>
    <mergeCell ref="B242:C242"/>
    <mergeCell ref="B386:C386"/>
    <mergeCell ref="B387:C387"/>
    <mergeCell ref="B407:C407"/>
    <mergeCell ref="B131:C131"/>
    <mergeCell ref="B134:C134"/>
    <mergeCell ref="B135:C135"/>
    <mergeCell ref="B136:C136"/>
    <mergeCell ref="B164:C164"/>
    <mergeCell ref="B104:C104"/>
    <mergeCell ref="B109:C109"/>
    <mergeCell ref="B110:C110"/>
    <mergeCell ref="B111:C111"/>
    <mergeCell ref="B105:C105"/>
    <mergeCell ref="B106:C106"/>
    <mergeCell ref="B107:C107"/>
    <mergeCell ref="B108:C108"/>
    <mergeCell ref="B112:C112"/>
    <mergeCell ref="B113:C113"/>
    <mergeCell ref="B168:C168"/>
    <mergeCell ref="B169:C169"/>
    <mergeCell ref="B174:C174"/>
    <mergeCell ref="B175:C175"/>
    <mergeCell ref="B176:C176"/>
    <mergeCell ref="B177:C177"/>
    <mergeCell ref="B205:C205"/>
    <mergeCell ref="B233:C233"/>
    <mergeCell ref="A234:C234"/>
    <mergeCell ref="B170:C170"/>
    <mergeCell ref="B171:C171"/>
    <mergeCell ref="B172:C172"/>
    <mergeCell ref="B173:C173"/>
    <mergeCell ref="B178:C178"/>
    <mergeCell ref="A2:C2"/>
    <mergeCell ref="A61:C61"/>
    <mergeCell ref="B3:C3"/>
    <mergeCell ref="B32:C32"/>
    <mergeCell ref="A51:C51"/>
    <mergeCell ref="B55:C55"/>
    <mergeCell ref="B56:C56"/>
    <mergeCell ref="B57:C57"/>
    <mergeCell ref="B19:C19"/>
    <mergeCell ref="B5:C5"/>
    <mergeCell ref="B6:C6"/>
    <mergeCell ref="B7:C7"/>
    <mergeCell ref="B8:C8"/>
    <mergeCell ref="B12:C12"/>
    <mergeCell ref="B13:C13"/>
    <mergeCell ref="B14:C14"/>
    <mergeCell ref="B15:C15"/>
    <mergeCell ref="B4:C4"/>
    <mergeCell ref="B16:C16"/>
    <mergeCell ref="B17:C17"/>
    <mergeCell ref="B11:C11"/>
    <mergeCell ref="B18:C18"/>
    <mergeCell ref="B9:C9"/>
    <mergeCell ref="B10:C10"/>
    <mergeCell ref="B179:C179"/>
    <mergeCell ref="B180:C180"/>
    <mergeCell ref="B200:C200"/>
    <mergeCell ref="B203:C203"/>
    <mergeCell ref="B204:C204"/>
    <mergeCell ref="B182:C182"/>
    <mergeCell ref="B181:C181"/>
    <mergeCell ref="B37:C37"/>
    <mergeCell ref="B20:C20"/>
    <mergeCell ref="B21:C21"/>
    <mergeCell ref="B97:C97"/>
    <mergeCell ref="B98:C98"/>
    <mergeCell ref="B40:C40"/>
    <mergeCell ref="B54:C54"/>
    <mergeCell ref="B60:C60"/>
    <mergeCell ref="B247:C247"/>
    <mergeCell ref="B248:C248"/>
    <mergeCell ref="A96:C96"/>
    <mergeCell ref="B50:C50"/>
    <mergeCell ref="B58:C58"/>
    <mergeCell ref="B59:C59"/>
    <mergeCell ref="B99:C99"/>
    <mergeCell ref="B100:C100"/>
    <mergeCell ref="B101:C101"/>
    <mergeCell ref="B102:C102"/>
    <mergeCell ref="B103:C103"/>
    <mergeCell ref="B77:C77"/>
    <mergeCell ref="B93:C93"/>
    <mergeCell ref="B249:C249"/>
    <mergeCell ref="B269:C269"/>
    <mergeCell ref="B237:C237"/>
    <mergeCell ref="B238:C238"/>
    <mergeCell ref="B239:C239"/>
    <mergeCell ref="B240:C240"/>
    <mergeCell ref="B241:C241"/>
    <mergeCell ref="B251:C251"/>
    <mergeCell ref="B243:C243"/>
    <mergeCell ref="B244:C244"/>
    <mergeCell ref="B245:C245"/>
    <mergeCell ref="B246:C246"/>
    <mergeCell ref="B250:C250"/>
    <mergeCell ref="B304:C304"/>
    <mergeCell ref="B305:C305"/>
    <mergeCell ref="B306:C306"/>
    <mergeCell ref="B307:C307"/>
    <mergeCell ref="B308:C308"/>
    <mergeCell ref="B272:C272"/>
    <mergeCell ref="B273:C273"/>
    <mergeCell ref="B274:C274"/>
    <mergeCell ref="B302:C302"/>
    <mergeCell ref="A303:C303"/>
    <mergeCell ref="B318:C318"/>
    <mergeCell ref="B338:C338"/>
    <mergeCell ref="B341:C341"/>
    <mergeCell ref="B342:C342"/>
    <mergeCell ref="B343:C343"/>
    <mergeCell ref="B309:C309"/>
    <mergeCell ref="B310:C310"/>
    <mergeCell ref="B311:C311"/>
    <mergeCell ref="B316:C316"/>
    <mergeCell ref="B317:C317"/>
    <mergeCell ref="B320:C320"/>
    <mergeCell ref="B312:C312"/>
    <mergeCell ref="B313:C313"/>
    <mergeCell ref="B314:C314"/>
    <mergeCell ref="B315:C315"/>
    <mergeCell ref="B319:C319"/>
    <mergeCell ref="B376:C376"/>
    <mergeCell ref="B377:C377"/>
    <mergeCell ref="B378:C378"/>
    <mergeCell ref="B379:C379"/>
    <mergeCell ref="B380:C380"/>
    <mergeCell ref="B371:C371"/>
    <mergeCell ref="A372:C372"/>
    <mergeCell ref="B373:C373"/>
    <mergeCell ref="B374:C374"/>
    <mergeCell ref="B375:C375"/>
    <mergeCell ref="A510:C510"/>
    <mergeCell ref="B449:C449"/>
    <mergeCell ref="B511:C511"/>
    <mergeCell ref="B512:C512"/>
    <mergeCell ref="B513:C513"/>
    <mergeCell ref="B514:C514"/>
    <mergeCell ref="B476:C476"/>
    <mergeCell ref="B479:C479"/>
    <mergeCell ref="B480:C480"/>
    <mergeCell ref="B481:C481"/>
    <mergeCell ref="B509:C509"/>
    <mergeCell ref="B453:C453"/>
    <mergeCell ref="B457:C457"/>
    <mergeCell ref="B454:C454"/>
    <mergeCell ref="B455:C455"/>
    <mergeCell ref="B456:C456"/>
    <mergeCell ref="B411:C411"/>
    <mergeCell ref="B412:C412"/>
    <mergeCell ref="B440:C440"/>
    <mergeCell ref="A441:C441"/>
    <mergeCell ref="B442:C442"/>
    <mergeCell ref="B385:C385"/>
    <mergeCell ref="B524:C524"/>
    <mergeCell ref="B525:C525"/>
    <mergeCell ref="B545:C545"/>
    <mergeCell ref="B548:C548"/>
    <mergeCell ref="B549:C549"/>
    <mergeCell ref="B515:C515"/>
    <mergeCell ref="B516:C516"/>
    <mergeCell ref="B517:C517"/>
    <mergeCell ref="B518:C518"/>
    <mergeCell ref="B523:C523"/>
    <mergeCell ref="B519:C519"/>
    <mergeCell ref="B520:C520"/>
    <mergeCell ref="B521:C521"/>
    <mergeCell ref="B522:C522"/>
    <mergeCell ref="B526:C526"/>
    <mergeCell ref="B527:C527"/>
    <mergeCell ref="B582:C582"/>
    <mergeCell ref="B583:C583"/>
    <mergeCell ref="B584:C584"/>
    <mergeCell ref="B585:C585"/>
    <mergeCell ref="B586:C586"/>
    <mergeCell ref="B550:C550"/>
    <mergeCell ref="B578:C578"/>
    <mergeCell ref="A579:C579"/>
    <mergeCell ref="B580:C580"/>
    <mergeCell ref="B581:C581"/>
    <mergeCell ref="B617:C617"/>
    <mergeCell ref="B618:C618"/>
    <mergeCell ref="B619:C619"/>
    <mergeCell ref="B647:C647"/>
    <mergeCell ref="A648:C648"/>
    <mergeCell ref="B587:C587"/>
    <mergeCell ref="B592:C592"/>
    <mergeCell ref="B593:C593"/>
    <mergeCell ref="B594:C594"/>
    <mergeCell ref="B614:C614"/>
    <mergeCell ref="B588:C588"/>
    <mergeCell ref="B589:C589"/>
    <mergeCell ref="B590:C590"/>
    <mergeCell ref="B591:C591"/>
    <mergeCell ref="B595:C595"/>
    <mergeCell ref="B596:C596"/>
    <mergeCell ref="B654:C654"/>
    <mergeCell ref="B655:C655"/>
    <mergeCell ref="B656:C656"/>
    <mergeCell ref="B661:C661"/>
    <mergeCell ref="B662:C662"/>
    <mergeCell ref="B649:C649"/>
    <mergeCell ref="B650:C650"/>
    <mergeCell ref="B651:C651"/>
    <mergeCell ref="B652:C652"/>
    <mergeCell ref="B653:C653"/>
    <mergeCell ref="B657:C657"/>
    <mergeCell ref="B658:C658"/>
    <mergeCell ref="B659:C659"/>
    <mergeCell ref="B660:C660"/>
    <mergeCell ref="B716:C716"/>
    <mergeCell ref="A717:C717"/>
    <mergeCell ref="B718:C718"/>
    <mergeCell ref="B719:C719"/>
    <mergeCell ref="B720:C720"/>
    <mergeCell ref="B663:C663"/>
    <mergeCell ref="B683:C683"/>
    <mergeCell ref="B686:C686"/>
    <mergeCell ref="B687:C687"/>
    <mergeCell ref="B688:C688"/>
    <mergeCell ref="B664:C664"/>
    <mergeCell ref="B665:C665"/>
    <mergeCell ref="B730:C730"/>
    <mergeCell ref="B731:C731"/>
    <mergeCell ref="B732:C732"/>
    <mergeCell ref="B752:C752"/>
    <mergeCell ref="B755:C755"/>
    <mergeCell ref="B721:C721"/>
    <mergeCell ref="B722:C722"/>
    <mergeCell ref="B723:C723"/>
    <mergeCell ref="B724:C724"/>
    <mergeCell ref="B725:C725"/>
    <mergeCell ref="B734:C734"/>
    <mergeCell ref="B726:C726"/>
    <mergeCell ref="B727:C727"/>
    <mergeCell ref="B728:C728"/>
    <mergeCell ref="B729:C729"/>
    <mergeCell ref="B733:C733"/>
    <mergeCell ref="B788:C788"/>
    <mergeCell ref="B789:C789"/>
    <mergeCell ref="B790:C790"/>
    <mergeCell ref="B791:C791"/>
    <mergeCell ref="B792:C792"/>
    <mergeCell ref="B756:C756"/>
    <mergeCell ref="B757:C757"/>
    <mergeCell ref="B785:C785"/>
    <mergeCell ref="A786:C786"/>
    <mergeCell ref="B787:C787"/>
    <mergeCell ref="B821:C821"/>
    <mergeCell ref="B824:C824"/>
    <mergeCell ref="B825:C825"/>
    <mergeCell ref="B826:C826"/>
    <mergeCell ref="B854:C854"/>
    <mergeCell ref="B793:C793"/>
    <mergeCell ref="B794:C794"/>
    <mergeCell ref="B799:C799"/>
    <mergeCell ref="B800:C800"/>
    <mergeCell ref="B801:C801"/>
    <mergeCell ref="B795:C795"/>
    <mergeCell ref="B796:C796"/>
    <mergeCell ref="B797:C797"/>
    <mergeCell ref="B798:C798"/>
    <mergeCell ref="B802:C802"/>
    <mergeCell ref="B803:C803"/>
    <mergeCell ref="B860:C860"/>
    <mergeCell ref="B861:C861"/>
    <mergeCell ref="B862:C862"/>
    <mergeCell ref="B863:C863"/>
    <mergeCell ref="B868:C868"/>
    <mergeCell ref="A855:C855"/>
    <mergeCell ref="B856:C856"/>
    <mergeCell ref="B857:C857"/>
    <mergeCell ref="B858:C858"/>
    <mergeCell ref="B859:C859"/>
    <mergeCell ref="B864:C864"/>
    <mergeCell ref="B865:C865"/>
    <mergeCell ref="B866:C866"/>
    <mergeCell ref="B867:C867"/>
    <mergeCell ref="B895:C895"/>
    <mergeCell ref="B923:C923"/>
    <mergeCell ref="A924:C924"/>
    <mergeCell ref="B925:C925"/>
    <mergeCell ref="B926:C926"/>
    <mergeCell ref="B869:C869"/>
    <mergeCell ref="B870:C870"/>
    <mergeCell ref="B890:C890"/>
    <mergeCell ref="B893:C893"/>
    <mergeCell ref="B894:C894"/>
    <mergeCell ref="B871:C871"/>
    <mergeCell ref="B872:C872"/>
    <mergeCell ref="B932:C932"/>
    <mergeCell ref="B937:C937"/>
    <mergeCell ref="B938:C938"/>
    <mergeCell ref="B939:C939"/>
    <mergeCell ref="B959:C959"/>
    <mergeCell ref="B927:C927"/>
    <mergeCell ref="B928:C928"/>
    <mergeCell ref="B929:C929"/>
    <mergeCell ref="B930:C930"/>
    <mergeCell ref="B931:C931"/>
    <mergeCell ref="B941:C941"/>
    <mergeCell ref="B933:C933"/>
    <mergeCell ref="B934:C934"/>
    <mergeCell ref="B935:C935"/>
    <mergeCell ref="B936:C936"/>
    <mergeCell ref="B940:C940"/>
    <mergeCell ref="B994:C994"/>
    <mergeCell ref="B995:C995"/>
    <mergeCell ref="B996:C996"/>
    <mergeCell ref="B997:C997"/>
    <mergeCell ref="B998:C998"/>
    <mergeCell ref="B962:C962"/>
    <mergeCell ref="B963:C963"/>
    <mergeCell ref="B964:C964"/>
    <mergeCell ref="B992:C992"/>
    <mergeCell ref="A993:C993"/>
    <mergeCell ref="B1008:C1008"/>
    <mergeCell ref="B1028:C1028"/>
    <mergeCell ref="B1031:C1031"/>
    <mergeCell ref="B1032:C1032"/>
    <mergeCell ref="B1033:C1033"/>
    <mergeCell ref="B999:C999"/>
    <mergeCell ref="B1000:C1000"/>
    <mergeCell ref="B1001:C1001"/>
    <mergeCell ref="B1006:C1006"/>
    <mergeCell ref="B1007:C1007"/>
    <mergeCell ref="B1002:C1002"/>
    <mergeCell ref="B1003:C1003"/>
    <mergeCell ref="B1004:C1004"/>
    <mergeCell ref="B1005:C1005"/>
    <mergeCell ref="B1009:C1009"/>
    <mergeCell ref="B1010:C1010"/>
    <mergeCell ref="B1066:C1066"/>
    <mergeCell ref="B1067:C1067"/>
    <mergeCell ref="B1068:C1068"/>
    <mergeCell ref="B1069:C1069"/>
    <mergeCell ref="B1070:C1070"/>
    <mergeCell ref="B1061:C1061"/>
    <mergeCell ref="A1062:C1062"/>
    <mergeCell ref="B1063:C1063"/>
    <mergeCell ref="B1064:C1064"/>
    <mergeCell ref="B1065:C1065"/>
    <mergeCell ref="A1200:C1200"/>
    <mergeCell ref="B1201:C1201"/>
    <mergeCell ref="B1202:C1202"/>
    <mergeCell ref="B1203:C1203"/>
    <mergeCell ref="B1204:C1204"/>
    <mergeCell ref="B1166:C1166"/>
    <mergeCell ref="B1169:C1169"/>
    <mergeCell ref="B1170:C1170"/>
    <mergeCell ref="B1171:C1171"/>
    <mergeCell ref="B1199:C1199"/>
    <mergeCell ref="B1148:C1148"/>
    <mergeCell ref="B1140:C1140"/>
    <mergeCell ref="B1141:C1141"/>
    <mergeCell ref="B1142:C1142"/>
    <mergeCell ref="B1143:C1143"/>
    <mergeCell ref="B1147:C1147"/>
    <mergeCell ref="B1101:C1101"/>
    <mergeCell ref="B1102:C1102"/>
    <mergeCell ref="B1130:C1130"/>
    <mergeCell ref="A1131:C1131"/>
    <mergeCell ref="B1132:C1132"/>
    <mergeCell ref="B1097:C1097"/>
    <mergeCell ref="B1214:C1214"/>
    <mergeCell ref="B1215:C1215"/>
    <mergeCell ref="B1235:C1235"/>
    <mergeCell ref="B1238:C1238"/>
    <mergeCell ref="B1239:C1239"/>
    <mergeCell ref="B1205:C1205"/>
    <mergeCell ref="B1206:C1206"/>
    <mergeCell ref="B1207:C1207"/>
    <mergeCell ref="B1208:C1208"/>
    <mergeCell ref="B1213:C1213"/>
    <mergeCell ref="B1209:C1209"/>
    <mergeCell ref="B1210:C1210"/>
    <mergeCell ref="B1211:C1211"/>
    <mergeCell ref="B1212:C1212"/>
    <mergeCell ref="B1216:C1216"/>
    <mergeCell ref="B1217:C1217"/>
    <mergeCell ref="B1272:C1272"/>
    <mergeCell ref="B1273:C1273"/>
    <mergeCell ref="B1274:C1274"/>
    <mergeCell ref="B1275:C1275"/>
    <mergeCell ref="B1276:C1276"/>
    <mergeCell ref="B1240:C1240"/>
    <mergeCell ref="B1268:C1268"/>
    <mergeCell ref="A1269:C1269"/>
    <mergeCell ref="B1270:C1270"/>
    <mergeCell ref="B1271:C1271"/>
    <mergeCell ref="B1307:C1307"/>
    <mergeCell ref="B1308:C1308"/>
    <mergeCell ref="B1309:C1309"/>
    <mergeCell ref="B1337:C1337"/>
    <mergeCell ref="A1338:C1338"/>
    <mergeCell ref="B1277:C1277"/>
    <mergeCell ref="B1282:C1282"/>
    <mergeCell ref="B1283:C1283"/>
    <mergeCell ref="B1284:C1284"/>
    <mergeCell ref="B1304:C1304"/>
    <mergeCell ref="B1286:C1286"/>
    <mergeCell ref="B1278:C1278"/>
    <mergeCell ref="B1279:C1279"/>
    <mergeCell ref="B1280:C1280"/>
    <mergeCell ref="B1281:C1281"/>
    <mergeCell ref="B1285:C1285"/>
    <mergeCell ref="B1344:C1344"/>
    <mergeCell ref="B1345:C1345"/>
    <mergeCell ref="B1346:C1346"/>
    <mergeCell ref="B1351:C1351"/>
    <mergeCell ref="B1352:C1352"/>
    <mergeCell ref="B1339:C1339"/>
    <mergeCell ref="B1340:C1340"/>
    <mergeCell ref="B1341:C1341"/>
    <mergeCell ref="B1342:C1342"/>
    <mergeCell ref="B1343:C1343"/>
    <mergeCell ref="B1347:C1347"/>
    <mergeCell ref="B1348:C1348"/>
    <mergeCell ref="B1349:C1349"/>
    <mergeCell ref="B1350:C1350"/>
    <mergeCell ref="B1406:C1406"/>
    <mergeCell ref="A1407:C1407"/>
    <mergeCell ref="B1408:C1408"/>
    <mergeCell ref="B1409:C1409"/>
    <mergeCell ref="B1410:C1410"/>
    <mergeCell ref="B1353:C1353"/>
    <mergeCell ref="B1373:C1373"/>
    <mergeCell ref="B1376:C1376"/>
    <mergeCell ref="B1377:C1377"/>
    <mergeCell ref="B1378:C1378"/>
    <mergeCell ref="B1355:C1355"/>
    <mergeCell ref="B1354:C1354"/>
    <mergeCell ref="B1446:C1446"/>
    <mergeCell ref="B1447:C1447"/>
    <mergeCell ref="B1475:C1475"/>
    <mergeCell ref="B1420:C1420"/>
    <mergeCell ref="B1421:C1421"/>
    <mergeCell ref="B1422:C1422"/>
    <mergeCell ref="B1442:C1442"/>
    <mergeCell ref="B1445:C1445"/>
    <mergeCell ref="B1411:C1411"/>
    <mergeCell ref="B1412:C1412"/>
    <mergeCell ref="B1413:C1413"/>
    <mergeCell ref="B1414:C1414"/>
    <mergeCell ref="B1415:C1415"/>
    <mergeCell ref="B1424:C1424"/>
    <mergeCell ref="B1416:C1416"/>
    <mergeCell ref="B1417:C1417"/>
    <mergeCell ref="B1418:C1418"/>
    <mergeCell ref="B1419:C1419"/>
    <mergeCell ref="B1423:C1423"/>
  </mergeCells>
  <phoneticPr fontId="1"/>
  <pageMargins left="0.7" right="0.7" top="0.75" bottom="0.75" header="0.3" footer="0.3"/>
  <pageSetup paperSize="9" scale="84" fitToHeight="0" orientation="portrait" r:id="rId1"/>
  <rowBreaks count="3" manualBreakCount="3">
    <brk id="118" max="2" man="1"/>
    <brk id="162" max="16383" man="1"/>
    <brk id="1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129">
              <controlPr defaultSize="0" autoFill="0" autoLine="0" autoPict="0">
                <anchor moveWithCells="1" sizeWithCells="1">
                  <from>
                    <xdr:col>1</xdr:col>
                    <xdr:colOff>66675</xdr:colOff>
                    <xdr:row>29</xdr:row>
                    <xdr:rowOff>38100</xdr:rowOff>
                  </from>
                  <to>
                    <xdr:col>1</xdr:col>
                    <xdr:colOff>285750</xdr:colOff>
                    <xdr:row>29</xdr:row>
                    <xdr:rowOff>200025</xdr:rowOff>
                  </to>
                </anchor>
              </controlPr>
            </control>
          </mc:Choice>
        </mc:AlternateContent>
        <mc:AlternateContent xmlns:mc="http://schemas.openxmlformats.org/markup-compatibility/2006">
          <mc:Choice Requires="x14">
            <control shapeId="3" r:id="rId5" name="Check Box 1130">
              <controlPr defaultSize="0" autoFill="0" autoLine="0" autoPict="0">
                <anchor moveWithCells="1" sizeWithCells="1">
                  <from>
                    <xdr:col>1</xdr:col>
                    <xdr:colOff>66675</xdr:colOff>
                    <xdr:row>30</xdr:row>
                    <xdr:rowOff>38100</xdr:rowOff>
                  </from>
                  <to>
                    <xdr:col>1</xdr:col>
                    <xdr:colOff>285750</xdr:colOff>
                    <xdr:row>30</xdr:row>
                    <xdr:rowOff>200025</xdr:rowOff>
                  </to>
                </anchor>
              </controlPr>
            </control>
          </mc:Choice>
        </mc:AlternateContent>
        <mc:AlternateContent xmlns:mc="http://schemas.openxmlformats.org/markup-compatibility/2006">
          <mc:Choice Requires="x14">
            <control shapeId="4" r:id="rId6" name="Check Box 1131">
              <controlPr defaultSize="0" autoFill="0" autoLine="0" autoPict="0">
                <anchor moveWithCells="1" sizeWithCells="1">
                  <from>
                    <xdr:col>1</xdr:col>
                    <xdr:colOff>66675</xdr:colOff>
                    <xdr:row>21</xdr:row>
                    <xdr:rowOff>38100</xdr:rowOff>
                  </from>
                  <to>
                    <xdr:col>1</xdr:col>
                    <xdr:colOff>285750</xdr:colOff>
                    <xdr:row>21</xdr:row>
                    <xdr:rowOff>200025</xdr:rowOff>
                  </to>
                </anchor>
              </controlPr>
            </control>
          </mc:Choice>
        </mc:AlternateContent>
        <mc:AlternateContent xmlns:mc="http://schemas.openxmlformats.org/markup-compatibility/2006">
          <mc:Choice Requires="x14">
            <control shapeId="5" r:id="rId7" name="Check Box 1132">
              <controlPr defaultSize="0" autoFill="0" autoLine="0" autoPict="0">
                <anchor moveWithCells="1" sizeWithCells="1">
                  <from>
                    <xdr:col>1</xdr:col>
                    <xdr:colOff>66675</xdr:colOff>
                    <xdr:row>22</xdr:row>
                    <xdr:rowOff>38100</xdr:rowOff>
                  </from>
                  <to>
                    <xdr:col>1</xdr:col>
                    <xdr:colOff>285750</xdr:colOff>
                    <xdr:row>22</xdr:row>
                    <xdr:rowOff>200025</xdr:rowOff>
                  </to>
                </anchor>
              </controlPr>
            </control>
          </mc:Choice>
        </mc:AlternateContent>
        <mc:AlternateContent xmlns:mc="http://schemas.openxmlformats.org/markup-compatibility/2006">
          <mc:Choice Requires="x14">
            <control shapeId="6" r:id="rId8" name="Check Box 1133">
              <controlPr defaultSize="0" autoFill="0" autoLine="0" autoPict="0">
                <anchor moveWithCells="1" sizeWithCells="1">
                  <from>
                    <xdr:col>1</xdr:col>
                    <xdr:colOff>66675</xdr:colOff>
                    <xdr:row>23</xdr:row>
                    <xdr:rowOff>47625</xdr:rowOff>
                  </from>
                  <to>
                    <xdr:col>1</xdr:col>
                    <xdr:colOff>285750</xdr:colOff>
                    <xdr:row>23</xdr:row>
                    <xdr:rowOff>209550</xdr:rowOff>
                  </to>
                </anchor>
              </controlPr>
            </control>
          </mc:Choice>
        </mc:AlternateContent>
        <mc:AlternateContent xmlns:mc="http://schemas.openxmlformats.org/markup-compatibility/2006">
          <mc:Choice Requires="x14">
            <control shapeId="7" r:id="rId9" name="Check Box 1162">
              <controlPr defaultSize="0" autoFill="0" autoLine="0" autoPict="0">
                <anchor moveWithCells="1" sizeWithCells="1">
                  <from>
                    <xdr:col>1</xdr:col>
                    <xdr:colOff>66675</xdr:colOff>
                    <xdr:row>24</xdr:row>
                    <xdr:rowOff>38100</xdr:rowOff>
                  </from>
                  <to>
                    <xdr:col>1</xdr:col>
                    <xdr:colOff>285750</xdr:colOff>
                    <xdr:row>24</xdr:row>
                    <xdr:rowOff>200025</xdr:rowOff>
                  </to>
                </anchor>
              </controlPr>
            </control>
          </mc:Choice>
        </mc:AlternateContent>
        <mc:AlternateContent xmlns:mc="http://schemas.openxmlformats.org/markup-compatibility/2006">
          <mc:Choice Requires="x14">
            <control shapeId="8" r:id="rId10" name="Check Box 1163">
              <controlPr defaultSize="0" autoFill="0" autoLine="0" autoPict="0">
                <anchor moveWithCells="1" sizeWithCells="1">
                  <from>
                    <xdr:col>1</xdr:col>
                    <xdr:colOff>66675</xdr:colOff>
                    <xdr:row>25</xdr:row>
                    <xdr:rowOff>38100</xdr:rowOff>
                  </from>
                  <to>
                    <xdr:col>1</xdr:col>
                    <xdr:colOff>285750</xdr:colOff>
                    <xdr:row>25</xdr:row>
                    <xdr:rowOff>200025</xdr:rowOff>
                  </to>
                </anchor>
              </controlPr>
            </control>
          </mc:Choice>
        </mc:AlternateContent>
        <mc:AlternateContent xmlns:mc="http://schemas.openxmlformats.org/markup-compatibility/2006">
          <mc:Choice Requires="x14">
            <control shapeId="9" r:id="rId11" name="Check Box 1164">
              <controlPr defaultSize="0" autoFill="0" autoLine="0" autoPict="0">
                <anchor moveWithCells="1" sizeWithCells="1">
                  <from>
                    <xdr:col>1</xdr:col>
                    <xdr:colOff>66675</xdr:colOff>
                    <xdr:row>26</xdr:row>
                    <xdr:rowOff>38100</xdr:rowOff>
                  </from>
                  <to>
                    <xdr:col>1</xdr:col>
                    <xdr:colOff>285750</xdr:colOff>
                    <xdr:row>26</xdr:row>
                    <xdr:rowOff>200025</xdr:rowOff>
                  </to>
                </anchor>
              </controlPr>
            </control>
          </mc:Choice>
        </mc:AlternateContent>
        <mc:AlternateContent xmlns:mc="http://schemas.openxmlformats.org/markup-compatibility/2006">
          <mc:Choice Requires="x14">
            <control shapeId="10" r:id="rId12" name="Check Box 1165">
              <controlPr defaultSize="0" autoFill="0" autoLine="0" autoPict="0">
                <anchor moveWithCells="1" sizeWithCells="1">
                  <from>
                    <xdr:col>1</xdr:col>
                    <xdr:colOff>66675</xdr:colOff>
                    <xdr:row>27</xdr:row>
                    <xdr:rowOff>47625</xdr:rowOff>
                  </from>
                  <to>
                    <xdr:col>1</xdr:col>
                    <xdr:colOff>285750</xdr:colOff>
                    <xdr:row>27</xdr:row>
                    <xdr:rowOff>209550</xdr:rowOff>
                  </to>
                </anchor>
              </controlPr>
            </control>
          </mc:Choice>
        </mc:AlternateContent>
        <mc:AlternateContent xmlns:mc="http://schemas.openxmlformats.org/markup-compatibility/2006">
          <mc:Choice Requires="x14">
            <control shapeId="11" r:id="rId13" name="Check Box 1166">
              <controlPr defaultSize="0" autoFill="0" autoLine="0" autoPict="0">
                <anchor moveWithCells="1" sizeWithCells="1">
                  <from>
                    <xdr:col>1</xdr:col>
                    <xdr:colOff>66675</xdr:colOff>
                    <xdr:row>28</xdr:row>
                    <xdr:rowOff>38100</xdr:rowOff>
                  </from>
                  <to>
                    <xdr:col>1</xdr:col>
                    <xdr:colOff>285750</xdr:colOff>
                    <xdr:row>28</xdr:row>
                    <xdr:rowOff>200025</xdr:rowOff>
                  </to>
                </anchor>
              </controlPr>
            </control>
          </mc:Choice>
        </mc:AlternateContent>
        <mc:AlternateContent xmlns:mc="http://schemas.openxmlformats.org/markup-compatibility/2006">
          <mc:Choice Requires="x14">
            <control shapeId="12" r:id="rId14" name="Check Box 1167">
              <controlPr defaultSize="0" autoFill="0" autoLine="0" autoPict="0">
                <anchor moveWithCells="1" sizeWithCells="1">
                  <from>
                    <xdr:col>1</xdr:col>
                    <xdr:colOff>66675</xdr:colOff>
                    <xdr:row>33</xdr:row>
                    <xdr:rowOff>38100</xdr:rowOff>
                  </from>
                  <to>
                    <xdr:col>1</xdr:col>
                    <xdr:colOff>285750</xdr:colOff>
                    <xdr:row>33</xdr:row>
                    <xdr:rowOff>200025</xdr:rowOff>
                  </to>
                </anchor>
              </controlPr>
            </control>
          </mc:Choice>
        </mc:AlternateContent>
        <mc:AlternateContent xmlns:mc="http://schemas.openxmlformats.org/markup-compatibility/2006">
          <mc:Choice Requires="x14">
            <control shapeId="13" r:id="rId15" name="Check Box 1168">
              <controlPr defaultSize="0" autoFill="0" autoLine="0" autoPict="0">
                <anchor moveWithCells="1" sizeWithCells="1">
                  <from>
                    <xdr:col>1</xdr:col>
                    <xdr:colOff>66675</xdr:colOff>
                    <xdr:row>32</xdr:row>
                    <xdr:rowOff>38100</xdr:rowOff>
                  </from>
                  <to>
                    <xdr:col>1</xdr:col>
                    <xdr:colOff>285750</xdr:colOff>
                    <xdr:row>32</xdr:row>
                    <xdr:rowOff>200025</xdr:rowOff>
                  </to>
                </anchor>
              </controlPr>
            </control>
          </mc:Choice>
        </mc:AlternateContent>
        <mc:AlternateContent xmlns:mc="http://schemas.openxmlformats.org/markup-compatibility/2006">
          <mc:Choice Requires="x14">
            <control shapeId="14" r:id="rId16" name="Check Box 1169">
              <controlPr defaultSize="0" autoFill="0" autoLine="0" autoPict="0">
                <anchor moveWithCells="1" sizeWithCells="1">
                  <from>
                    <xdr:col>1</xdr:col>
                    <xdr:colOff>66675</xdr:colOff>
                    <xdr:row>34</xdr:row>
                    <xdr:rowOff>38100</xdr:rowOff>
                  </from>
                  <to>
                    <xdr:col>1</xdr:col>
                    <xdr:colOff>285750</xdr:colOff>
                    <xdr:row>34</xdr:row>
                    <xdr:rowOff>200025</xdr:rowOff>
                  </to>
                </anchor>
              </controlPr>
            </control>
          </mc:Choice>
        </mc:AlternateContent>
        <mc:AlternateContent xmlns:mc="http://schemas.openxmlformats.org/markup-compatibility/2006">
          <mc:Choice Requires="x14">
            <control shapeId="15" r:id="rId17" name="Check Box 1170">
              <controlPr defaultSize="0" autoFill="0" autoLine="0" autoPict="0">
                <anchor moveWithCells="1" sizeWithCells="1">
                  <from>
                    <xdr:col>1</xdr:col>
                    <xdr:colOff>66675</xdr:colOff>
                    <xdr:row>35</xdr:row>
                    <xdr:rowOff>38100</xdr:rowOff>
                  </from>
                  <to>
                    <xdr:col>1</xdr:col>
                    <xdr:colOff>285750</xdr:colOff>
                    <xdr:row>35</xdr:row>
                    <xdr:rowOff>200025</xdr:rowOff>
                  </to>
                </anchor>
              </controlPr>
            </control>
          </mc:Choice>
        </mc:AlternateContent>
        <mc:AlternateContent xmlns:mc="http://schemas.openxmlformats.org/markup-compatibility/2006">
          <mc:Choice Requires="x14">
            <control shapeId="16" r:id="rId18" name="Check Box 1171">
              <controlPr defaultSize="0" autoFill="0" autoLine="0" autoPict="0">
                <anchor moveWithCells="1" sizeWithCells="1">
                  <from>
                    <xdr:col>1</xdr:col>
                    <xdr:colOff>66675</xdr:colOff>
                    <xdr:row>40</xdr:row>
                    <xdr:rowOff>38100</xdr:rowOff>
                  </from>
                  <to>
                    <xdr:col>1</xdr:col>
                    <xdr:colOff>285750</xdr:colOff>
                    <xdr:row>40</xdr:row>
                    <xdr:rowOff>200025</xdr:rowOff>
                  </to>
                </anchor>
              </controlPr>
            </control>
          </mc:Choice>
        </mc:AlternateContent>
        <mc:AlternateContent xmlns:mc="http://schemas.openxmlformats.org/markup-compatibility/2006">
          <mc:Choice Requires="x14">
            <control shapeId="17" r:id="rId19" name="Check Box 1172">
              <controlPr defaultSize="0" autoFill="0" autoLine="0" autoPict="0">
                <anchor moveWithCells="1" sizeWithCells="1">
                  <from>
                    <xdr:col>1</xdr:col>
                    <xdr:colOff>66675</xdr:colOff>
                    <xdr:row>41</xdr:row>
                    <xdr:rowOff>38100</xdr:rowOff>
                  </from>
                  <to>
                    <xdr:col>1</xdr:col>
                    <xdr:colOff>285750</xdr:colOff>
                    <xdr:row>41</xdr:row>
                    <xdr:rowOff>200025</xdr:rowOff>
                  </to>
                </anchor>
              </controlPr>
            </control>
          </mc:Choice>
        </mc:AlternateContent>
        <mc:AlternateContent xmlns:mc="http://schemas.openxmlformats.org/markup-compatibility/2006">
          <mc:Choice Requires="x14">
            <control shapeId="18" r:id="rId20" name="Check Box 1173">
              <controlPr defaultSize="0" autoFill="0" autoLine="0" autoPict="0">
                <anchor moveWithCells="1" sizeWithCells="1">
                  <from>
                    <xdr:col>1</xdr:col>
                    <xdr:colOff>66675</xdr:colOff>
                    <xdr:row>42</xdr:row>
                    <xdr:rowOff>38100</xdr:rowOff>
                  </from>
                  <to>
                    <xdr:col>1</xdr:col>
                    <xdr:colOff>285750</xdr:colOff>
                    <xdr:row>42</xdr:row>
                    <xdr:rowOff>200025</xdr:rowOff>
                  </to>
                </anchor>
              </controlPr>
            </control>
          </mc:Choice>
        </mc:AlternateContent>
        <mc:AlternateContent xmlns:mc="http://schemas.openxmlformats.org/markup-compatibility/2006">
          <mc:Choice Requires="x14">
            <control shapeId="19" r:id="rId21" name="Check Box 1174">
              <controlPr defaultSize="0" autoFill="0" autoLine="0" autoPict="0">
                <anchor moveWithCells="1" sizeWithCells="1">
                  <from>
                    <xdr:col>1</xdr:col>
                    <xdr:colOff>66675</xdr:colOff>
                    <xdr:row>44</xdr:row>
                    <xdr:rowOff>38100</xdr:rowOff>
                  </from>
                  <to>
                    <xdr:col>1</xdr:col>
                    <xdr:colOff>285750</xdr:colOff>
                    <xdr:row>44</xdr:row>
                    <xdr:rowOff>200025</xdr:rowOff>
                  </to>
                </anchor>
              </controlPr>
            </control>
          </mc:Choice>
        </mc:AlternateContent>
        <mc:AlternateContent xmlns:mc="http://schemas.openxmlformats.org/markup-compatibility/2006">
          <mc:Choice Requires="x14">
            <control shapeId="20" r:id="rId22" name="Check Box 1175">
              <controlPr defaultSize="0" autoFill="0" autoLine="0" autoPict="0">
                <anchor moveWithCells="1" sizeWithCells="1">
                  <from>
                    <xdr:col>1</xdr:col>
                    <xdr:colOff>66675</xdr:colOff>
                    <xdr:row>43</xdr:row>
                    <xdr:rowOff>38100</xdr:rowOff>
                  </from>
                  <to>
                    <xdr:col>1</xdr:col>
                    <xdr:colOff>285750</xdr:colOff>
                    <xdr:row>43</xdr:row>
                    <xdr:rowOff>200025</xdr:rowOff>
                  </to>
                </anchor>
              </controlPr>
            </control>
          </mc:Choice>
        </mc:AlternateContent>
        <mc:AlternateContent xmlns:mc="http://schemas.openxmlformats.org/markup-compatibility/2006">
          <mc:Choice Requires="x14">
            <control shapeId="21" r:id="rId23" name="Check Box 1176">
              <controlPr defaultSize="0" autoFill="0" autoLine="0" autoPict="0">
                <anchor moveWithCells="1" sizeWithCells="1">
                  <from>
                    <xdr:col>1</xdr:col>
                    <xdr:colOff>66675</xdr:colOff>
                    <xdr:row>45</xdr:row>
                    <xdr:rowOff>38100</xdr:rowOff>
                  </from>
                  <to>
                    <xdr:col>1</xdr:col>
                    <xdr:colOff>285750</xdr:colOff>
                    <xdr:row>45</xdr:row>
                    <xdr:rowOff>200025</xdr:rowOff>
                  </to>
                </anchor>
              </controlPr>
            </control>
          </mc:Choice>
        </mc:AlternateContent>
        <mc:AlternateContent xmlns:mc="http://schemas.openxmlformats.org/markup-compatibility/2006">
          <mc:Choice Requires="x14">
            <control shapeId="22" r:id="rId24" name="Check Box 1177">
              <controlPr defaultSize="0" autoFill="0" autoLine="0" autoPict="0">
                <anchor moveWithCells="1" sizeWithCells="1">
                  <from>
                    <xdr:col>1</xdr:col>
                    <xdr:colOff>66675</xdr:colOff>
                    <xdr:row>46</xdr:row>
                    <xdr:rowOff>38100</xdr:rowOff>
                  </from>
                  <to>
                    <xdr:col>1</xdr:col>
                    <xdr:colOff>285750</xdr:colOff>
                    <xdr:row>46</xdr:row>
                    <xdr:rowOff>200025</xdr:rowOff>
                  </to>
                </anchor>
              </controlPr>
            </control>
          </mc:Choice>
        </mc:AlternateContent>
        <mc:AlternateContent xmlns:mc="http://schemas.openxmlformats.org/markup-compatibility/2006">
          <mc:Choice Requires="x14">
            <control shapeId="23" r:id="rId25" name="Check Box 1178">
              <controlPr defaultSize="0" autoFill="0" autoLine="0" autoPict="0">
                <anchor moveWithCells="1" sizeWithCells="1">
                  <from>
                    <xdr:col>1</xdr:col>
                    <xdr:colOff>66675</xdr:colOff>
                    <xdr:row>47</xdr:row>
                    <xdr:rowOff>38100</xdr:rowOff>
                  </from>
                  <to>
                    <xdr:col>1</xdr:col>
                    <xdr:colOff>285750</xdr:colOff>
                    <xdr:row>47</xdr:row>
                    <xdr:rowOff>200025</xdr:rowOff>
                  </to>
                </anchor>
              </controlPr>
            </control>
          </mc:Choice>
        </mc:AlternateContent>
        <mc:AlternateContent xmlns:mc="http://schemas.openxmlformats.org/markup-compatibility/2006">
          <mc:Choice Requires="x14">
            <control shapeId="24" r:id="rId26" name="Check Box 1179">
              <controlPr defaultSize="0" autoFill="0" autoLine="0" autoPict="0">
                <anchor moveWithCells="1" sizeWithCells="1">
                  <from>
                    <xdr:col>1</xdr:col>
                    <xdr:colOff>66675</xdr:colOff>
                    <xdr:row>48</xdr:row>
                    <xdr:rowOff>38100</xdr:rowOff>
                  </from>
                  <to>
                    <xdr:col>1</xdr:col>
                    <xdr:colOff>285750</xdr:colOff>
                    <xdr:row>48</xdr:row>
                    <xdr:rowOff>200025</xdr:rowOff>
                  </to>
                </anchor>
              </controlPr>
            </control>
          </mc:Choice>
        </mc:AlternateContent>
        <mc:AlternateContent xmlns:mc="http://schemas.openxmlformats.org/markup-compatibility/2006">
          <mc:Choice Requires="x14">
            <control shapeId="25" r:id="rId27" name="Check Box 1180">
              <controlPr defaultSize="0" autoFill="0" autoLine="0" autoPict="0">
                <anchor moveWithCells="1" sizeWithCells="1">
                  <from>
                    <xdr:col>1</xdr:col>
                    <xdr:colOff>66675</xdr:colOff>
                    <xdr:row>37</xdr:row>
                    <xdr:rowOff>38100</xdr:rowOff>
                  </from>
                  <to>
                    <xdr:col>1</xdr:col>
                    <xdr:colOff>285750</xdr:colOff>
                    <xdr:row>37</xdr:row>
                    <xdr:rowOff>200025</xdr:rowOff>
                  </to>
                </anchor>
              </controlPr>
            </control>
          </mc:Choice>
        </mc:AlternateContent>
        <mc:AlternateContent xmlns:mc="http://schemas.openxmlformats.org/markup-compatibility/2006">
          <mc:Choice Requires="x14">
            <control shapeId="26" r:id="rId28" name="Check Box 1181">
              <controlPr defaultSize="0" autoFill="0" autoLine="0" autoPict="0">
                <anchor moveWithCells="1" sizeWithCells="1">
                  <from>
                    <xdr:col>1</xdr:col>
                    <xdr:colOff>66675</xdr:colOff>
                    <xdr:row>38</xdr:row>
                    <xdr:rowOff>38100</xdr:rowOff>
                  </from>
                  <to>
                    <xdr:col>1</xdr:col>
                    <xdr:colOff>285750</xdr:colOff>
                    <xdr:row>38</xdr:row>
                    <xdr:rowOff>200025</xdr:rowOff>
                  </to>
                </anchor>
              </controlPr>
            </control>
          </mc:Choice>
        </mc:AlternateContent>
        <mc:AlternateContent xmlns:mc="http://schemas.openxmlformats.org/markup-compatibility/2006">
          <mc:Choice Requires="x14">
            <control shapeId="27" r:id="rId29" name="Check Box 1182">
              <controlPr defaultSize="0" autoFill="0" autoLine="0" autoPict="0">
                <anchor moveWithCells="1" sizeWithCells="1">
                  <from>
                    <xdr:col>1</xdr:col>
                    <xdr:colOff>66675</xdr:colOff>
                    <xdr:row>51</xdr:row>
                    <xdr:rowOff>28575</xdr:rowOff>
                  </from>
                  <to>
                    <xdr:col>1</xdr:col>
                    <xdr:colOff>285750</xdr:colOff>
                    <xdr:row>51</xdr:row>
                    <xdr:rowOff>190500</xdr:rowOff>
                  </to>
                </anchor>
              </controlPr>
            </control>
          </mc:Choice>
        </mc:AlternateContent>
        <mc:AlternateContent xmlns:mc="http://schemas.openxmlformats.org/markup-compatibility/2006">
          <mc:Choice Requires="x14">
            <control shapeId="28" r:id="rId30" name="Check Box 1183">
              <controlPr defaultSize="0" autoFill="0" autoLine="0" autoPict="0">
                <anchor moveWithCells="1" sizeWithCells="1">
                  <from>
                    <xdr:col>1</xdr:col>
                    <xdr:colOff>66675</xdr:colOff>
                    <xdr:row>52</xdr:row>
                    <xdr:rowOff>28575</xdr:rowOff>
                  </from>
                  <to>
                    <xdr:col>1</xdr:col>
                    <xdr:colOff>285750</xdr:colOff>
                    <xdr:row>52</xdr:row>
                    <xdr:rowOff>190500</xdr:rowOff>
                  </to>
                </anchor>
              </controlPr>
            </control>
          </mc:Choice>
        </mc:AlternateContent>
        <mc:AlternateContent xmlns:mc="http://schemas.openxmlformats.org/markup-compatibility/2006">
          <mc:Choice Requires="x14">
            <control shapeId="29" r:id="rId31" name="Check Box 1184">
              <controlPr defaultSize="0" autoFill="0" autoLine="0" autoPict="0">
                <anchor moveWithCells="1" sizeWithCells="1">
                  <from>
                    <xdr:col>1</xdr:col>
                    <xdr:colOff>66675</xdr:colOff>
                    <xdr:row>61</xdr:row>
                    <xdr:rowOff>38100</xdr:rowOff>
                  </from>
                  <to>
                    <xdr:col>1</xdr:col>
                    <xdr:colOff>285750</xdr:colOff>
                    <xdr:row>61</xdr:row>
                    <xdr:rowOff>200025</xdr:rowOff>
                  </to>
                </anchor>
              </controlPr>
            </control>
          </mc:Choice>
        </mc:AlternateContent>
        <mc:AlternateContent xmlns:mc="http://schemas.openxmlformats.org/markup-compatibility/2006">
          <mc:Choice Requires="x14">
            <control shapeId="30" r:id="rId32" name="Check Box 1185">
              <controlPr defaultSize="0" autoFill="0" autoLine="0" autoPict="0">
                <anchor moveWithCells="1" sizeWithCells="1">
                  <from>
                    <xdr:col>1</xdr:col>
                    <xdr:colOff>66675</xdr:colOff>
                    <xdr:row>62</xdr:row>
                    <xdr:rowOff>38100</xdr:rowOff>
                  </from>
                  <to>
                    <xdr:col>1</xdr:col>
                    <xdr:colOff>285750</xdr:colOff>
                    <xdr:row>62</xdr:row>
                    <xdr:rowOff>200025</xdr:rowOff>
                  </to>
                </anchor>
              </controlPr>
            </control>
          </mc:Choice>
        </mc:AlternateContent>
        <mc:AlternateContent xmlns:mc="http://schemas.openxmlformats.org/markup-compatibility/2006">
          <mc:Choice Requires="x14">
            <control shapeId="31" r:id="rId33" name="Check Box 1186">
              <controlPr defaultSize="0" autoFill="0" autoLine="0" autoPict="0">
                <anchor moveWithCells="1" sizeWithCells="1">
                  <from>
                    <xdr:col>1</xdr:col>
                    <xdr:colOff>66675</xdr:colOff>
                    <xdr:row>64</xdr:row>
                    <xdr:rowOff>38100</xdr:rowOff>
                  </from>
                  <to>
                    <xdr:col>1</xdr:col>
                    <xdr:colOff>285750</xdr:colOff>
                    <xdr:row>64</xdr:row>
                    <xdr:rowOff>200025</xdr:rowOff>
                  </to>
                </anchor>
              </controlPr>
            </control>
          </mc:Choice>
        </mc:AlternateContent>
        <mc:AlternateContent xmlns:mc="http://schemas.openxmlformats.org/markup-compatibility/2006">
          <mc:Choice Requires="x14">
            <control shapeId="5144" r:id="rId34" name="Check Box 1187">
              <controlPr defaultSize="0" autoFill="0" autoLine="0" autoPict="0">
                <anchor moveWithCells="1" sizeWithCells="1">
                  <from>
                    <xdr:col>1</xdr:col>
                    <xdr:colOff>66675</xdr:colOff>
                    <xdr:row>63</xdr:row>
                    <xdr:rowOff>38100</xdr:rowOff>
                  </from>
                  <to>
                    <xdr:col>1</xdr:col>
                    <xdr:colOff>285750</xdr:colOff>
                    <xdr:row>63</xdr:row>
                    <xdr:rowOff>200025</xdr:rowOff>
                  </to>
                </anchor>
              </controlPr>
            </control>
          </mc:Choice>
        </mc:AlternateContent>
        <mc:AlternateContent xmlns:mc="http://schemas.openxmlformats.org/markup-compatibility/2006">
          <mc:Choice Requires="x14">
            <control shapeId="5145" r:id="rId35" name="Check Box 1188">
              <controlPr defaultSize="0" autoFill="0" autoLine="0" autoPict="0">
                <anchor moveWithCells="1" sizeWithCells="1">
                  <from>
                    <xdr:col>1</xdr:col>
                    <xdr:colOff>66675</xdr:colOff>
                    <xdr:row>65</xdr:row>
                    <xdr:rowOff>38100</xdr:rowOff>
                  </from>
                  <to>
                    <xdr:col>1</xdr:col>
                    <xdr:colOff>285750</xdr:colOff>
                    <xdr:row>65</xdr:row>
                    <xdr:rowOff>200025</xdr:rowOff>
                  </to>
                </anchor>
              </controlPr>
            </control>
          </mc:Choice>
        </mc:AlternateContent>
        <mc:AlternateContent xmlns:mc="http://schemas.openxmlformats.org/markup-compatibility/2006">
          <mc:Choice Requires="x14">
            <control shapeId="5146" r:id="rId36" name="Check Box 1189">
              <controlPr defaultSize="0" autoFill="0" autoLine="0" autoPict="0">
                <anchor moveWithCells="1" sizeWithCells="1">
                  <from>
                    <xdr:col>1</xdr:col>
                    <xdr:colOff>66675</xdr:colOff>
                    <xdr:row>67</xdr:row>
                    <xdr:rowOff>38100</xdr:rowOff>
                  </from>
                  <to>
                    <xdr:col>1</xdr:col>
                    <xdr:colOff>285750</xdr:colOff>
                    <xdr:row>67</xdr:row>
                    <xdr:rowOff>200025</xdr:rowOff>
                  </to>
                </anchor>
              </controlPr>
            </control>
          </mc:Choice>
        </mc:AlternateContent>
        <mc:AlternateContent xmlns:mc="http://schemas.openxmlformats.org/markup-compatibility/2006">
          <mc:Choice Requires="x14">
            <control shapeId="5147" r:id="rId37" name="Check Box 1190">
              <controlPr defaultSize="0" autoFill="0" autoLine="0" autoPict="0">
                <anchor moveWithCells="1" sizeWithCells="1">
                  <from>
                    <xdr:col>1</xdr:col>
                    <xdr:colOff>66675</xdr:colOff>
                    <xdr:row>66</xdr:row>
                    <xdr:rowOff>38100</xdr:rowOff>
                  </from>
                  <to>
                    <xdr:col>1</xdr:col>
                    <xdr:colOff>285750</xdr:colOff>
                    <xdr:row>66</xdr:row>
                    <xdr:rowOff>200025</xdr:rowOff>
                  </to>
                </anchor>
              </controlPr>
            </control>
          </mc:Choice>
        </mc:AlternateContent>
        <mc:AlternateContent xmlns:mc="http://schemas.openxmlformats.org/markup-compatibility/2006">
          <mc:Choice Requires="x14">
            <control shapeId="5148" r:id="rId38" name="Check Box 1191">
              <controlPr defaultSize="0" autoFill="0" autoLine="0" autoPict="0">
                <anchor moveWithCells="1" sizeWithCells="1">
                  <from>
                    <xdr:col>1</xdr:col>
                    <xdr:colOff>66675</xdr:colOff>
                    <xdr:row>68</xdr:row>
                    <xdr:rowOff>38100</xdr:rowOff>
                  </from>
                  <to>
                    <xdr:col>1</xdr:col>
                    <xdr:colOff>285750</xdr:colOff>
                    <xdr:row>68</xdr:row>
                    <xdr:rowOff>200025</xdr:rowOff>
                  </to>
                </anchor>
              </controlPr>
            </control>
          </mc:Choice>
        </mc:AlternateContent>
        <mc:AlternateContent xmlns:mc="http://schemas.openxmlformats.org/markup-compatibility/2006">
          <mc:Choice Requires="x14">
            <control shapeId="5149" r:id="rId39" name="Check Box 1192">
              <controlPr defaultSize="0" autoFill="0" autoLine="0" autoPict="0">
                <anchor moveWithCells="1" sizeWithCells="1">
                  <from>
                    <xdr:col>1</xdr:col>
                    <xdr:colOff>66675</xdr:colOff>
                    <xdr:row>69</xdr:row>
                    <xdr:rowOff>38100</xdr:rowOff>
                  </from>
                  <to>
                    <xdr:col>1</xdr:col>
                    <xdr:colOff>285750</xdr:colOff>
                    <xdr:row>69</xdr:row>
                    <xdr:rowOff>200025</xdr:rowOff>
                  </to>
                </anchor>
              </controlPr>
            </control>
          </mc:Choice>
        </mc:AlternateContent>
        <mc:AlternateContent xmlns:mc="http://schemas.openxmlformats.org/markup-compatibility/2006">
          <mc:Choice Requires="x14">
            <control shapeId="5150" r:id="rId40" name="Check Box 1193">
              <controlPr defaultSize="0" autoFill="0" autoLine="0" autoPict="0">
                <anchor moveWithCells="1" sizeWithCells="1">
                  <from>
                    <xdr:col>1</xdr:col>
                    <xdr:colOff>66675</xdr:colOff>
                    <xdr:row>71</xdr:row>
                    <xdr:rowOff>38100</xdr:rowOff>
                  </from>
                  <to>
                    <xdr:col>1</xdr:col>
                    <xdr:colOff>285750</xdr:colOff>
                    <xdr:row>71</xdr:row>
                    <xdr:rowOff>200025</xdr:rowOff>
                  </to>
                </anchor>
              </controlPr>
            </control>
          </mc:Choice>
        </mc:AlternateContent>
        <mc:AlternateContent xmlns:mc="http://schemas.openxmlformats.org/markup-compatibility/2006">
          <mc:Choice Requires="x14">
            <control shapeId="5151" r:id="rId41" name="Check Box 1194">
              <controlPr defaultSize="0" autoFill="0" autoLine="0" autoPict="0">
                <anchor moveWithCells="1" sizeWithCells="1">
                  <from>
                    <xdr:col>1</xdr:col>
                    <xdr:colOff>66675</xdr:colOff>
                    <xdr:row>70</xdr:row>
                    <xdr:rowOff>38100</xdr:rowOff>
                  </from>
                  <to>
                    <xdr:col>1</xdr:col>
                    <xdr:colOff>285750</xdr:colOff>
                    <xdr:row>70</xdr:row>
                    <xdr:rowOff>200025</xdr:rowOff>
                  </to>
                </anchor>
              </controlPr>
            </control>
          </mc:Choice>
        </mc:AlternateContent>
        <mc:AlternateContent xmlns:mc="http://schemas.openxmlformats.org/markup-compatibility/2006">
          <mc:Choice Requires="x14">
            <control shapeId="5152" r:id="rId42" name="Check Box 1195">
              <controlPr defaultSize="0" autoFill="0" autoLine="0" autoPict="0">
                <anchor moveWithCells="1" sizeWithCells="1">
                  <from>
                    <xdr:col>1</xdr:col>
                    <xdr:colOff>66675</xdr:colOff>
                    <xdr:row>72</xdr:row>
                    <xdr:rowOff>38100</xdr:rowOff>
                  </from>
                  <to>
                    <xdr:col>1</xdr:col>
                    <xdr:colOff>285750</xdr:colOff>
                    <xdr:row>72</xdr:row>
                    <xdr:rowOff>200025</xdr:rowOff>
                  </to>
                </anchor>
              </controlPr>
            </control>
          </mc:Choice>
        </mc:AlternateContent>
        <mc:AlternateContent xmlns:mc="http://schemas.openxmlformats.org/markup-compatibility/2006">
          <mc:Choice Requires="x14">
            <control shapeId="5153" r:id="rId43" name="Check Box 1196">
              <controlPr defaultSize="0" autoFill="0" autoLine="0" autoPict="0">
                <anchor moveWithCells="1" sizeWithCells="1">
                  <from>
                    <xdr:col>1</xdr:col>
                    <xdr:colOff>66675</xdr:colOff>
                    <xdr:row>74</xdr:row>
                    <xdr:rowOff>38100</xdr:rowOff>
                  </from>
                  <to>
                    <xdr:col>1</xdr:col>
                    <xdr:colOff>285750</xdr:colOff>
                    <xdr:row>74</xdr:row>
                    <xdr:rowOff>200025</xdr:rowOff>
                  </to>
                </anchor>
              </controlPr>
            </control>
          </mc:Choice>
        </mc:AlternateContent>
        <mc:AlternateContent xmlns:mc="http://schemas.openxmlformats.org/markup-compatibility/2006">
          <mc:Choice Requires="x14">
            <control shapeId="5154" r:id="rId44" name="Check Box 1197">
              <controlPr defaultSize="0" autoFill="0" autoLine="0" autoPict="0">
                <anchor moveWithCells="1" sizeWithCells="1">
                  <from>
                    <xdr:col>1</xdr:col>
                    <xdr:colOff>66675</xdr:colOff>
                    <xdr:row>73</xdr:row>
                    <xdr:rowOff>38100</xdr:rowOff>
                  </from>
                  <to>
                    <xdr:col>1</xdr:col>
                    <xdr:colOff>285750</xdr:colOff>
                    <xdr:row>73</xdr:row>
                    <xdr:rowOff>200025</xdr:rowOff>
                  </to>
                </anchor>
              </controlPr>
            </control>
          </mc:Choice>
        </mc:AlternateContent>
        <mc:AlternateContent xmlns:mc="http://schemas.openxmlformats.org/markup-compatibility/2006">
          <mc:Choice Requires="x14">
            <control shapeId="5155" r:id="rId45" name="Check Box 1198">
              <controlPr defaultSize="0" autoFill="0" autoLine="0" autoPict="0">
                <anchor moveWithCells="1" sizeWithCells="1">
                  <from>
                    <xdr:col>1</xdr:col>
                    <xdr:colOff>66675</xdr:colOff>
                    <xdr:row>75</xdr:row>
                    <xdr:rowOff>38100</xdr:rowOff>
                  </from>
                  <to>
                    <xdr:col>1</xdr:col>
                    <xdr:colOff>285750</xdr:colOff>
                    <xdr:row>75</xdr:row>
                    <xdr:rowOff>200025</xdr:rowOff>
                  </to>
                </anchor>
              </controlPr>
            </control>
          </mc:Choice>
        </mc:AlternateContent>
        <mc:AlternateContent xmlns:mc="http://schemas.openxmlformats.org/markup-compatibility/2006">
          <mc:Choice Requires="x14">
            <control shapeId="5156" r:id="rId46" name="Check Box 1199">
              <controlPr defaultSize="0" autoFill="0" autoLine="0" autoPict="0">
                <anchor moveWithCells="1" sizeWithCells="1">
                  <from>
                    <xdr:col>1</xdr:col>
                    <xdr:colOff>66675</xdr:colOff>
                    <xdr:row>77</xdr:row>
                    <xdr:rowOff>38100</xdr:rowOff>
                  </from>
                  <to>
                    <xdr:col>1</xdr:col>
                    <xdr:colOff>285750</xdr:colOff>
                    <xdr:row>77</xdr:row>
                    <xdr:rowOff>200025</xdr:rowOff>
                  </to>
                </anchor>
              </controlPr>
            </control>
          </mc:Choice>
        </mc:AlternateContent>
        <mc:AlternateContent xmlns:mc="http://schemas.openxmlformats.org/markup-compatibility/2006">
          <mc:Choice Requires="x14">
            <control shapeId="5157" r:id="rId47" name="Check Box 1200">
              <controlPr defaultSize="0" autoFill="0" autoLine="0" autoPict="0">
                <anchor moveWithCells="1" sizeWithCells="1">
                  <from>
                    <xdr:col>1</xdr:col>
                    <xdr:colOff>66675</xdr:colOff>
                    <xdr:row>78</xdr:row>
                    <xdr:rowOff>38100</xdr:rowOff>
                  </from>
                  <to>
                    <xdr:col>1</xdr:col>
                    <xdr:colOff>285750</xdr:colOff>
                    <xdr:row>78</xdr:row>
                    <xdr:rowOff>200025</xdr:rowOff>
                  </to>
                </anchor>
              </controlPr>
            </control>
          </mc:Choice>
        </mc:AlternateContent>
        <mc:AlternateContent xmlns:mc="http://schemas.openxmlformats.org/markup-compatibility/2006">
          <mc:Choice Requires="x14">
            <control shapeId="5158" r:id="rId48" name="Check Box 1201">
              <controlPr defaultSize="0" autoFill="0" autoLine="0" autoPict="0">
                <anchor moveWithCells="1" sizeWithCells="1">
                  <from>
                    <xdr:col>1</xdr:col>
                    <xdr:colOff>66675</xdr:colOff>
                    <xdr:row>80</xdr:row>
                    <xdr:rowOff>38100</xdr:rowOff>
                  </from>
                  <to>
                    <xdr:col>1</xdr:col>
                    <xdr:colOff>285750</xdr:colOff>
                    <xdr:row>80</xdr:row>
                    <xdr:rowOff>200025</xdr:rowOff>
                  </to>
                </anchor>
              </controlPr>
            </control>
          </mc:Choice>
        </mc:AlternateContent>
        <mc:AlternateContent xmlns:mc="http://schemas.openxmlformats.org/markup-compatibility/2006">
          <mc:Choice Requires="x14">
            <control shapeId="5159" r:id="rId49" name="Check Box 1202">
              <controlPr defaultSize="0" autoFill="0" autoLine="0" autoPict="0">
                <anchor moveWithCells="1" sizeWithCells="1">
                  <from>
                    <xdr:col>1</xdr:col>
                    <xdr:colOff>66675</xdr:colOff>
                    <xdr:row>79</xdr:row>
                    <xdr:rowOff>38100</xdr:rowOff>
                  </from>
                  <to>
                    <xdr:col>1</xdr:col>
                    <xdr:colOff>285750</xdr:colOff>
                    <xdr:row>79</xdr:row>
                    <xdr:rowOff>200025</xdr:rowOff>
                  </to>
                </anchor>
              </controlPr>
            </control>
          </mc:Choice>
        </mc:AlternateContent>
        <mc:AlternateContent xmlns:mc="http://schemas.openxmlformats.org/markup-compatibility/2006">
          <mc:Choice Requires="x14">
            <control shapeId="5160" r:id="rId50" name="Check Box 1203">
              <controlPr defaultSize="0" autoFill="0" autoLine="0" autoPict="0">
                <anchor moveWithCells="1" sizeWithCells="1">
                  <from>
                    <xdr:col>1</xdr:col>
                    <xdr:colOff>66675</xdr:colOff>
                    <xdr:row>82</xdr:row>
                    <xdr:rowOff>38100</xdr:rowOff>
                  </from>
                  <to>
                    <xdr:col>1</xdr:col>
                    <xdr:colOff>285750</xdr:colOff>
                    <xdr:row>82</xdr:row>
                    <xdr:rowOff>200025</xdr:rowOff>
                  </to>
                </anchor>
              </controlPr>
            </control>
          </mc:Choice>
        </mc:AlternateContent>
        <mc:AlternateContent xmlns:mc="http://schemas.openxmlformats.org/markup-compatibility/2006">
          <mc:Choice Requires="x14">
            <control shapeId="5161" r:id="rId51" name="Check Box 1204">
              <controlPr defaultSize="0" autoFill="0" autoLine="0" autoPict="0">
                <anchor moveWithCells="1" sizeWithCells="1">
                  <from>
                    <xdr:col>1</xdr:col>
                    <xdr:colOff>66675</xdr:colOff>
                    <xdr:row>81</xdr:row>
                    <xdr:rowOff>38100</xdr:rowOff>
                  </from>
                  <to>
                    <xdr:col>1</xdr:col>
                    <xdr:colOff>285750</xdr:colOff>
                    <xdr:row>81</xdr:row>
                    <xdr:rowOff>200025</xdr:rowOff>
                  </to>
                </anchor>
              </controlPr>
            </control>
          </mc:Choice>
        </mc:AlternateContent>
        <mc:AlternateContent xmlns:mc="http://schemas.openxmlformats.org/markup-compatibility/2006">
          <mc:Choice Requires="x14">
            <control shapeId="5162" r:id="rId52" name="Check Box 1205">
              <controlPr defaultSize="0" autoFill="0" autoLine="0" autoPict="0">
                <anchor moveWithCells="1" sizeWithCells="1">
                  <from>
                    <xdr:col>1</xdr:col>
                    <xdr:colOff>66675</xdr:colOff>
                    <xdr:row>83</xdr:row>
                    <xdr:rowOff>38100</xdr:rowOff>
                  </from>
                  <to>
                    <xdr:col>1</xdr:col>
                    <xdr:colOff>285750</xdr:colOff>
                    <xdr:row>83</xdr:row>
                    <xdr:rowOff>200025</xdr:rowOff>
                  </to>
                </anchor>
              </controlPr>
            </control>
          </mc:Choice>
        </mc:AlternateContent>
        <mc:AlternateContent xmlns:mc="http://schemas.openxmlformats.org/markup-compatibility/2006">
          <mc:Choice Requires="x14">
            <control shapeId="5163" r:id="rId53" name="Check Box 1206">
              <controlPr defaultSize="0" autoFill="0" autoLine="0" autoPict="0">
                <anchor moveWithCells="1" sizeWithCells="1">
                  <from>
                    <xdr:col>1</xdr:col>
                    <xdr:colOff>66675</xdr:colOff>
                    <xdr:row>84</xdr:row>
                    <xdr:rowOff>38100</xdr:rowOff>
                  </from>
                  <to>
                    <xdr:col>1</xdr:col>
                    <xdr:colOff>285750</xdr:colOff>
                    <xdr:row>84</xdr:row>
                    <xdr:rowOff>200025</xdr:rowOff>
                  </to>
                </anchor>
              </controlPr>
            </control>
          </mc:Choice>
        </mc:AlternateContent>
        <mc:AlternateContent xmlns:mc="http://schemas.openxmlformats.org/markup-compatibility/2006">
          <mc:Choice Requires="x14">
            <control shapeId="5164" r:id="rId54" name="Check Box 1207">
              <controlPr defaultSize="0" autoFill="0" autoLine="0" autoPict="0">
                <anchor moveWithCells="1" sizeWithCells="1">
                  <from>
                    <xdr:col>1</xdr:col>
                    <xdr:colOff>66675</xdr:colOff>
                    <xdr:row>86</xdr:row>
                    <xdr:rowOff>38100</xdr:rowOff>
                  </from>
                  <to>
                    <xdr:col>1</xdr:col>
                    <xdr:colOff>285750</xdr:colOff>
                    <xdr:row>86</xdr:row>
                    <xdr:rowOff>200025</xdr:rowOff>
                  </to>
                </anchor>
              </controlPr>
            </control>
          </mc:Choice>
        </mc:AlternateContent>
        <mc:AlternateContent xmlns:mc="http://schemas.openxmlformats.org/markup-compatibility/2006">
          <mc:Choice Requires="x14">
            <control shapeId="5165" r:id="rId55" name="Check Box 1208">
              <controlPr defaultSize="0" autoFill="0" autoLine="0" autoPict="0">
                <anchor moveWithCells="1" sizeWithCells="1">
                  <from>
                    <xdr:col>1</xdr:col>
                    <xdr:colOff>66675</xdr:colOff>
                    <xdr:row>88</xdr:row>
                    <xdr:rowOff>38100</xdr:rowOff>
                  </from>
                  <to>
                    <xdr:col>1</xdr:col>
                    <xdr:colOff>285750</xdr:colOff>
                    <xdr:row>88</xdr:row>
                    <xdr:rowOff>200025</xdr:rowOff>
                  </to>
                </anchor>
              </controlPr>
            </control>
          </mc:Choice>
        </mc:AlternateContent>
        <mc:AlternateContent xmlns:mc="http://schemas.openxmlformats.org/markup-compatibility/2006">
          <mc:Choice Requires="x14">
            <control shapeId="5166" r:id="rId56" name="Check Box 1209">
              <controlPr defaultSize="0" autoFill="0" autoLine="0" autoPict="0">
                <anchor moveWithCells="1" sizeWithCells="1">
                  <from>
                    <xdr:col>1</xdr:col>
                    <xdr:colOff>66675</xdr:colOff>
                    <xdr:row>85</xdr:row>
                    <xdr:rowOff>38100</xdr:rowOff>
                  </from>
                  <to>
                    <xdr:col>1</xdr:col>
                    <xdr:colOff>285750</xdr:colOff>
                    <xdr:row>85</xdr:row>
                    <xdr:rowOff>200025</xdr:rowOff>
                  </to>
                </anchor>
              </controlPr>
            </control>
          </mc:Choice>
        </mc:AlternateContent>
        <mc:AlternateContent xmlns:mc="http://schemas.openxmlformats.org/markup-compatibility/2006">
          <mc:Choice Requires="x14">
            <control shapeId="5167" r:id="rId57" name="Check Box 1210">
              <controlPr defaultSize="0" autoFill="0" autoLine="0" autoPict="0">
                <anchor moveWithCells="1" sizeWithCells="1">
                  <from>
                    <xdr:col>1</xdr:col>
                    <xdr:colOff>66675</xdr:colOff>
                    <xdr:row>87</xdr:row>
                    <xdr:rowOff>38100</xdr:rowOff>
                  </from>
                  <to>
                    <xdr:col>1</xdr:col>
                    <xdr:colOff>285750</xdr:colOff>
                    <xdr:row>87</xdr:row>
                    <xdr:rowOff>200025</xdr:rowOff>
                  </to>
                </anchor>
              </controlPr>
            </control>
          </mc:Choice>
        </mc:AlternateContent>
        <mc:AlternateContent xmlns:mc="http://schemas.openxmlformats.org/markup-compatibility/2006">
          <mc:Choice Requires="x14">
            <control shapeId="5168" r:id="rId58" name="Check Box 1211">
              <controlPr defaultSize="0" autoFill="0" autoLine="0" autoPict="0">
                <anchor moveWithCells="1" sizeWithCells="1">
                  <from>
                    <xdr:col>1</xdr:col>
                    <xdr:colOff>66675</xdr:colOff>
                    <xdr:row>89</xdr:row>
                    <xdr:rowOff>38100</xdr:rowOff>
                  </from>
                  <to>
                    <xdr:col>1</xdr:col>
                    <xdr:colOff>285750</xdr:colOff>
                    <xdr:row>89</xdr:row>
                    <xdr:rowOff>200025</xdr:rowOff>
                  </to>
                </anchor>
              </controlPr>
            </control>
          </mc:Choice>
        </mc:AlternateContent>
        <mc:AlternateContent xmlns:mc="http://schemas.openxmlformats.org/markup-compatibility/2006">
          <mc:Choice Requires="x14">
            <control shapeId="5169" r:id="rId59" name="Check Box 1212">
              <controlPr defaultSize="0" autoFill="0" autoLine="0" autoPict="0">
                <anchor moveWithCells="1" sizeWithCells="1">
                  <from>
                    <xdr:col>1</xdr:col>
                    <xdr:colOff>66675</xdr:colOff>
                    <xdr:row>90</xdr:row>
                    <xdr:rowOff>38100</xdr:rowOff>
                  </from>
                  <to>
                    <xdr:col>1</xdr:col>
                    <xdr:colOff>285750</xdr:colOff>
                    <xdr:row>90</xdr:row>
                    <xdr:rowOff>200025</xdr:rowOff>
                  </to>
                </anchor>
              </controlPr>
            </control>
          </mc:Choice>
        </mc:AlternateContent>
        <mc:AlternateContent xmlns:mc="http://schemas.openxmlformats.org/markup-compatibility/2006">
          <mc:Choice Requires="x14">
            <control shapeId="5170" r:id="rId60" name="Check Box 1213">
              <controlPr defaultSize="0" autoFill="0" autoLine="0" autoPict="0">
                <anchor moveWithCells="1" sizeWithCells="1">
                  <from>
                    <xdr:col>1</xdr:col>
                    <xdr:colOff>66675</xdr:colOff>
                    <xdr:row>91</xdr:row>
                    <xdr:rowOff>38100</xdr:rowOff>
                  </from>
                  <to>
                    <xdr:col>1</xdr:col>
                    <xdr:colOff>285750</xdr:colOff>
                    <xdr:row>91</xdr:row>
                    <xdr:rowOff>200025</xdr:rowOff>
                  </to>
                </anchor>
              </controlPr>
            </control>
          </mc:Choice>
        </mc:AlternateContent>
        <mc:AlternateContent xmlns:mc="http://schemas.openxmlformats.org/markup-compatibility/2006">
          <mc:Choice Requires="x14">
            <control shapeId="5171" r:id="rId61" name="Check Box 1214">
              <controlPr defaultSize="0" autoFill="0" autoLine="0" autoPict="0">
                <anchor moveWithCells="1" sizeWithCells="1">
                  <from>
                    <xdr:col>1</xdr:col>
                    <xdr:colOff>66675</xdr:colOff>
                    <xdr:row>93</xdr:row>
                    <xdr:rowOff>38100</xdr:rowOff>
                  </from>
                  <to>
                    <xdr:col>1</xdr:col>
                    <xdr:colOff>285750</xdr:colOff>
                    <xdr:row>93</xdr:row>
                    <xdr:rowOff>200025</xdr:rowOff>
                  </to>
                </anchor>
              </controlPr>
            </control>
          </mc:Choice>
        </mc:AlternateContent>
        <mc:AlternateContent xmlns:mc="http://schemas.openxmlformats.org/markup-compatibility/2006">
          <mc:Choice Requires="x14">
            <control shapeId="5172" r:id="rId62" name="Check Box 1216">
              <controlPr defaultSize="0" autoFill="0" autoLine="0" autoPict="0">
                <anchor moveWithCells="1" sizeWithCells="1">
                  <from>
                    <xdr:col>1</xdr:col>
                    <xdr:colOff>66675</xdr:colOff>
                    <xdr:row>94</xdr:row>
                    <xdr:rowOff>38100</xdr:rowOff>
                  </from>
                  <to>
                    <xdr:col>1</xdr:col>
                    <xdr:colOff>285750</xdr:colOff>
                    <xdr:row>94</xdr:row>
                    <xdr:rowOff>200025</xdr:rowOff>
                  </to>
                </anchor>
              </controlPr>
            </control>
          </mc:Choice>
        </mc:AlternateContent>
        <mc:AlternateContent xmlns:mc="http://schemas.openxmlformats.org/markup-compatibility/2006">
          <mc:Choice Requires="x14">
            <control shapeId="5173" r:id="rId63" name="Check Box 1217">
              <controlPr defaultSize="0" autoFill="0" autoLine="0" autoPict="0">
                <anchor moveWithCells="1" sizeWithCells="1">
                  <from>
                    <xdr:col>1</xdr:col>
                    <xdr:colOff>66675</xdr:colOff>
                    <xdr:row>116</xdr:row>
                    <xdr:rowOff>38100</xdr:rowOff>
                  </from>
                  <to>
                    <xdr:col>1</xdr:col>
                    <xdr:colOff>285750</xdr:colOff>
                    <xdr:row>116</xdr:row>
                    <xdr:rowOff>200025</xdr:rowOff>
                  </to>
                </anchor>
              </controlPr>
            </control>
          </mc:Choice>
        </mc:AlternateContent>
        <mc:AlternateContent xmlns:mc="http://schemas.openxmlformats.org/markup-compatibility/2006">
          <mc:Choice Requires="x14">
            <control shapeId="5174" r:id="rId64" name="Check Box 1218">
              <controlPr defaultSize="0" autoFill="0" autoLine="0" autoPict="0">
                <anchor moveWithCells="1" sizeWithCells="1">
                  <from>
                    <xdr:col>1</xdr:col>
                    <xdr:colOff>66675</xdr:colOff>
                    <xdr:row>117</xdr:row>
                    <xdr:rowOff>38100</xdr:rowOff>
                  </from>
                  <to>
                    <xdr:col>1</xdr:col>
                    <xdr:colOff>285750</xdr:colOff>
                    <xdr:row>117</xdr:row>
                    <xdr:rowOff>200025</xdr:rowOff>
                  </to>
                </anchor>
              </controlPr>
            </control>
          </mc:Choice>
        </mc:AlternateContent>
        <mc:AlternateContent xmlns:mc="http://schemas.openxmlformats.org/markup-compatibility/2006">
          <mc:Choice Requires="x14">
            <control shapeId="5175" r:id="rId65" name="Check Box 1219">
              <controlPr defaultSize="0" autoFill="0" autoLine="0" autoPict="0">
                <anchor moveWithCells="1" sizeWithCells="1">
                  <from>
                    <xdr:col>1</xdr:col>
                    <xdr:colOff>66675</xdr:colOff>
                    <xdr:row>118</xdr:row>
                    <xdr:rowOff>38100</xdr:rowOff>
                  </from>
                  <to>
                    <xdr:col>1</xdr:col>
                    <xdr:colOff>285750</xdr:colOff>
                    <xdr:row>118</xdr:row>
                    <xdr:rowOff>200025</xdr:rowOff>
                  </to>
                </anchor>
              </controlPr>
            </control>
          </mc:Choice>
        </mc:AlternateContent>
        <mc:AlternateContent xmlns:mc="http://schemas.openxmlformats.org/markup-compatibility/2006">
          <mc:Choice Requires="x14">
            <control shapeId="5176" r:id="rId66" name="Check Box 1220">
              <controlPr defaultSize="0" autoFill="0" autoLine="0" autoPict="0">
                <anchor moveWithCells="1" sizeWithCells="1">
                  <from>
                    <xdr:col>1</xdr:col>
                    <xdr:colOff>66675</xdr:colOff>
                    <xdr:row>119</xdr:row>
                    <xdr:rowOff>38100</xdr:rowOff>
                  </from>
                  <to>
                    <xdr:col>1</xdr:col>
                    <xdr:colOff>285750</xdr:colOff>
                    <xdr:row>119</xdr:row>
                    <xdr:rowOff>200025</xdr:rowOff>
                  </to>
                </anchor>
              </controlPr>
            </control>
          </mc:Choice>
        </mc:AlternateContent>
        <mc:AlternateContent xmlns:mc="http://schemas.openxmlformats.org/markup-compatibility/2006">
          <mc:Choice Requires="x14">
            <control shapeId="5177" r:id="rId67" name="Check Box 1221">
              <controlPr defaultSize="0" autoFill="0" autoLine="0" autoPict="0">
                <anchor moveWithCells="1" sizeWithCells="1">
                  <from>
                    <xdr:col>1</xdr:col>
                    <xdr:colOff>66675</xdr:colOff>
                    <xdr:row>120</xdr:row>
                    <xdr:rowOff>38100</xdr:rowOff>
                  </from>
                  <to>
                    <xdr:col>1</xdr:col>
                    <xdr:colOff>285750</xdr:colOff>
                    <xdr:row>120</xdr:row>
                    <xdr:rowOff>200025</xdr:rowOff>
                  </to>
                </anchor>
              </controlPr>
            </control>
          </mc:Choice>
        </mc:AlternateContent>
        <mc:AlternateContent xmlns:mc="http://schemas.openxmlformats.org/markup-compatibility/2006">
          <mc:Choice Requires="x14">
            <control shapeId="5178" r:id="rId68" name="Check Box 1222">
              <controlPr defaultSize="0" autoFill="0" autoLine="0" autoPict="0">
                <anchor moveWithCells="1" sizeWithCells="1">
                  <from>
                    <xdr:col>1</xdr:col>
                    <xdr:colOff>66675</xdr:colOff>
                    <xdr:row>122</xdr:row>
                    <xdr:rowOff>38100</xdr:rowOff>
                  </from>
                  <to>
                    <xdr:col>1</xdr:col>
                    <xdr:colOff>285750</xdr:colOff>
                    <xdr:row>122</xdr:row>
                    <xdr:rowOff>200025</xdr:rowOff>
                  </to>
                </anchor>
              </controlPr>
            </control>
          </mc:Choice>
        </mc:AlternateContent>
        <mc:AlternateContent xmlns:mc="http://schemas.openxmlformats.org/markup-compatibility/2006">
          <mc:Choice Requires="x14">
            <control shapeId="5179" r:id="rId69" name="Check Box 1223">
              <controlPr defaultSize="0" autoFill="0" autoLine="0" autoPict="0">
                <anchor moveWithCells="1" sizeWithCells="1">
                  <from>
                    <xdr:col>1</xdr:col>
                    <xdr:colOff>66675</xdr:colOff>
                    <xdr:row>121</xdr:row>
                    <xdr:rowOff>38100</xdr:rowOff>
                  </from>
                  <to>
                    <xdr:col>1</xdr:col>
                    <xdr:colOff>285750</xdr:colOff>
                    <xdr:row>121</xdr:row>
                    <xdr:rowOff>200025</xdr:rowOff>
                  </to>
                </anchor>
              </controlPr>
            </control>
          </mc:Choice>
        </mc:AlternateContent>
        <mc:AlternateContent xmlns:mc="http://schemas.openxmlformats.org/markup-compatibility/2006">
          <mc:Choice Requires="x14">
            <control shapeId="5180" r:id="rId70" name="Check Box 1224">
              <controlPr defaultSize="0" autoFill="0" autoLine="0" autoPict="0">
                <anchor moveWithCells="1" sizeWithCells="1">
                  <from>
                    <xdr:col>1</xdr:col>
                    <xdr:colOff>66675</xdr:colOff>
                    <xdr:row>123</xdr:row>
                    <xdr:rowOff>38100</xdr:rowOff>
                  </from>
                  <to>
                    <xdr:col>1</xdr:col>
                    <xdr:colOff>285750</xdr:colOff>
                    <xdr:row>123</xdr:row>
                    <xdr:rowOff>200025</xdr:rowOff>
                  </to>
                </anchor>
              </controlPr>
            </control>
          </mc:Choice>
        </mc:AlternateContent>
        <mc:AlternateContent xmlns:mc="http://schemas.openxmlformats.org/markup-compatibility/2006">
          <mc:Choice Requires="x14">
            <control shapeId="5181" r:id="rId71" name="Check Box 1225">
              <controlPr defaultSize="0" autoFill="0" autoLine="0" autoPict="0">
                <anchor moveWithCells="1" sizeWithCells="1">
                  <from>
                    <xdr:col>1</xdr:col>
                    <xdr:colOff>66675</xdr:colOff>
                    <xdr:row>124</xdr:row>
                    <xdr:rowOff>38100</xdr:rowOff>
                  </from>
                  <to>
                    <xdr:col>1</xdr:col>
                    <xdr:colOff>285750</xdr:colOff>
                    <xdr:row>124</xdr:row>
                    <xdr:rowOff>200025</xdr:rowOff>
                  </to>
                </anchor>
              </controlPr>
            </control>
          </mc:Choice>
        </mc:AlternateContent>
        <mc:AlternateContent xmlns:mc="http://schemas.openxmlformats.org/markup-compatibility/2006">
          <mc:Choice Requires="x14">
            <control shapeId="5182" r:id="rId72" name="Check Box 1226">
              <controlPr defaultSize="0" autoFill="0" autoLine="0" autoPict="0">
                <anchor moveWithCells="1" sizeWithCells="1">
                  <from>
                    <xdr:col>1</xdr:col>
                    <xdr:colOff>66675</xdr:colOff>
                    <xdr:row>125</xdr:row>
                    <xdr:rowOff>38100</xdr:rowOff>
                  </from>
                  <to>
                    <xdr:col>1</xdr:col>
                    <xdr:colOff>285750</xdr:colOff>
                    <xdr:row>125</xdr:row>
                    <xdr:rowOff>200025</xdr:rowOff>
                  </to>
                </anchor>
              </controlPr>
            </control>
          </mc:Choice>
        </mc:AlternateContent>
        <mc:AlternateContent xmlns:mc="http://schemas.openxmlformats.org/markup-compatibility/2006">
          <mc:Choice Requires="x14">
            <control shapeId="5183" r:id="rId73" name="Check Box 1227">
              <controlPr defaultSize="0" autoFill="0" autoLine="0" autoPict="0">
                <anchor moveWithCells="1" sizeWithCells="1">
                  <from>
                    <xdr:col>1</xdr:col>
                    <xdr:colOff>66675</xdr:colOff>
                    <xdr:row>127</xdr:row>
                    <xdr:rowOff>38100</xdr:rowOff>
                  </from>
                  <to>
                    <xdr:col>1</xdr:col>
                    <xdr:colOff>285750</xdr:colOff>
                    <xdr:row>127</xdr:row>
                    <xdr:rowOff>200025</xdr:rowOff>
                  </to>
                </anchor>
              </controlPr>
            </control>
          </mc:Choice>
        </mc:AlternateContent>
        <mc:AlternateContent xmlns:mc="http://schemas.openxmlformats.org/markup-compatibility/2006">
          <mc:Choice Requires="x14">
            <control shapeId="4212" r:id="rId74" name="Check Box 1228">
              <controlPr defaultSize="0" autoFill="0" autoLine="0" autoPict="0">
                <anchor moveWithCells="1" sizeWithCells="1">
                  <from>
                    <xdr:col>1</xdr:col>
                    <xdr:colOff>66675</xdr:colOff>
                    <xdr:row>126</xdr:row>
                    <xdr:rowOff>38100</xdr:rowOff>
                  </from>
                  <to>
                    <xdr:col>1</xdr:col>
                    <xdr:colOff>285750</xdr:colOff>
                    <xdr:row>126</xdr:row>
                    <xdr:rowOff>200025</xdr:rowOff>
                  </to>
                </anchor>
              </controlPr>
            </control>
          </mc:Choice>
        </mc:AlternateContent>
        <mc:AlternateContent xmlns:mc="http://schemas.openxmlformats.org/markup-compatibility/2006">
          <mc:Choice Requires="x14">
            <control shapeId="4213" r:id="rId75" name="Check Box 1229">
              <controlPr defaultSize="0" autoFill="0" autoLine="0" autoPict="0">
                <anchor moveWithCells="1" sizeWithCells="1">
                  <from>
                    <xdr:col>1</xdr:col>
                    <xdr:colOff>66675</xdr:colOff>
                    <xdr:row>128</xdr:row>
                    <xdr:rowOff>38100</xdr:rowOff>
                  </from>
                  <to>
                    <xdr:col>1</xdr:col>
                    <xdr:colOff>285750</xdr:colOff>
                    <xdr:row>128</xdr:row>
                    <xdr:rowOff>200025</xdr:rowOff>
                  </to>
                </anchor>
              </controlPr>
            </control>
          </mc:Choice>
        </mc:AlternateContent>
        <mc:AlternateContent xmlns:mc="http://schemas.openxmlformats.org/markup-compatibility/2006">
          <mc:Choice Requires="x14">
            <control shapeId="4214" r:id="rId76" name="Check Box 1230">
              <controlPr defaultSize="0" autoFill="0" autoLine="0" autoPict="0">
                <anchor moveWithCells="1" sizeWithCells="1">
                  <from>
                    <xdr:col>1</xdr:col>
                    <xdr:colOff>66675</xdr:colOff>
                    <xdr:row>129</xdr:row>
                    <xdr:rowOff>38100</xdr:rowOff>
                  </from>
                  <to>
                    <xdr:col>1</xdr:col>
                    <xdr:colOff>285750</xdr:colOff>
                    <xdr:row>129</xdr:row>
                    <xdr:rowOff>200025</xdr:rowOff>
                  </to>
                </anchor>
              </controlPr>
            </control>
          </mc:Choice>
        </mc:AlternateContent>
        <mc:AlternateContent xmlns:mc="http://schemas.openxmlformats.org/markup-compatibility/2006">
          <mc:Choice Requires="x14">
            <control shapeId="4215" r:id="rId77" name="Check Box 1231">
              <controlPr defaultSize="0" autoFill="0" autoLine="0" autoPict="0">
                <anchor moveWithCells="1" sizeWithCells="1">
                  <from>
                    <xdr:col>1</xdr:col>
                    <xdr:colOff>66675</xdr:colOff>
                    <xdr:row>131</xdr:row>
                    <xdr:rowOff>38100</xdr:rowOff>
                  </from>
                  <to>
                    <xdr:col>1</xdr:col>
                    <xdr:colOff>285750</xdr:colOff>
                    <xdr:row>131</xdr:row>
                    <xdr:rowOff>200025</xdr:rowOff>
                  </to>
                </anchor>
              </controlPr>
            </control>
          </mc:Choice>
        </mc:AlternateContent>
        <mc:AlternateContent xmlns:mc="http://schemas.openxmlformats.org/markup-compatibility/2006">
          <mc:Choice Requires="x14">
            <control shapeId="4216" r:id="rId78" name="Check Box 1232">
              <controlPr defaultSize="0" autoFill="0" autoLine="0" autoPict="0">
                <anchor moveWithCells="1" sizeWithCells="1">
                  <from>
                    <xdr:col>1</xdr:col>
                    <xdr:colOff>66675</xdr:colOff>
                    <xdr:row>132</xdr:row>
                    <xdr:rowOff>38100</xdr:rowOff>
                  </from>
                  <to>
                    <xdr:col>1</xdr:col>
                    <xdr:colOff>285750</xdr:colOff>
                    <xdr:row>132</xdr:row>
                    <xdr:rowOff>200025</xdr:rowOff>
                  </to>
                </anchor>
              </controlPr>
            </control>
          </mc:Choice>
        </mc:AlternateContent>
        <mc:AlternateContent xmlns:mc="http://schemas.openxmlformats.org/markup-compatibility/2006">
          <mc:Choice Requires="x14">
            <control shapeId="4299" r:id="rId79" name="Check Box 1233">
              <controlPr defaultSize="0" autoFill="0" autoLine="0" autoPict="0">
                <anchor moveWithCells="1" sizeWithCells="1">
                  <from>
                    <xdr:col>1</xdr:col>
                    <xdr:colOff>66675</xdr:colOff>
                    <xdr:row>136</xdr:row>
                    <xdr:rowOff>38100</xdr:rowOff>
                  </from>
                  <to>
                    <xdr:col>1</xdr:col>
                    <xdr:colOff>285750</xdr:colOff>
                    <xdr:row>136</xdr:row>
                    <xdr:rowOff>200025</xdr:rowOff>
                  </to>
                </anchor>
              </controlPr>
            </control>
          </mc:Choice>
        </mc:AlternateContent>
        <mc:AlternateContent xmlns:mc="http://schemas.openxmlformats.org/markup-compatibility/2006">
          <mc:Choice Requires="x14">
            <control shapeId="4300" r:id="rId80" name="Check Box 1234">
              <controlPr defaultSize="0" autoFill="0" autoLine="0" autoPict="0">
                <anchor moveWithCells="1" sizeWithCells="1">
                  <from>
                    <xdr:col>1</xdr:col>
                    <xdr:colOff>66675</xdr:colOff>
                    <xdr:row>137</xdr:row>
                    <xdr:rowOff>38100</xdr:rowOff>
                  </from>
                  <to>
                    <xdr:col>1</xdr:col>
                    <xdr:colOff>285750</xdr:colOff>
                    <xdr:row>137</xdr:row>
                    <xdr:rowOff>200025</xdr:rowOff>
                  </to>
                </anchor>
              </controlPr>
            </control>
          </mc:Choice>
        </mc:AlternateContent>
        <mc:AlternateContent xmlns:mc="http://schemas.openxmlformats.org/markup-compatibility/2006">
          <mc:Choice Requires="x14">
            <control shapeId="4301" r:id="rId81" name="Check Box 1235">
              <controlPr defaultSize="0" autoFill="0" autoLine="0" autoPict="0">
                <anchor moveWithCells="1" sizeWithCells="1">
                  <from>
                    <xdr:col>1</xdr:col>
                    <xdr:colOff>66675</xdr:colOff>
                    <xdr:row>138</xdr:row>
                    <xdr:rowOff>38100</xdr:rowOff>
                  </from>
                  <to>
                    <xdr:col>1</xdr:col>
                    <xdr:colOff>285750</xdr:colOff>
                    <xdr:row>138</xdr:row>
                    <xdr:rowOff>200025</xdr:rowOff>
                  </to>
                </anchor>
              </controlPr>
            </control>
          </mc:Choice>
        </mc:AlternateContent>
        <mc:AlternateContent xmlns:mc="http://schemas.openxmlformats.org/markup-compatibility/2006">
          <mc:Choice Requires="x14">
            <control shapeId="4302" r:id="rId82" name="Check Box 1236">
              <controlPr defaultSize="0" autoFill="0" autoLine="0" autoPict="0">
                <anchor moveWithCells="1" sizeWithCells="1">
                  <from>
                    <xdr:col>1</xdr:col>
                    <xdr:colOff>66675</xdr:colOff>
                    <xdr:row>140</xdr:row>
                    <xdr:rowOff>38100</xdr:rowOff>
                  </from>
                  <to>
                    <xdr:col>1</xdr:col>
                    <xdr:colOff>285750</xdr:colOff>
                    <xdr:row>140</xdr:row>
                    <xdr:rowOff>200025</xdr:rowOff>
                  </to>
                </anchor>
              </controlPr>
            </control>
          </mc:Choice>
        </mc:AlternateContent>
        <mc:AlternateContent xmlns:mc="http://schemas.openxmlformats.org/markup-compatibility/2006">
          <mc:Choice Requires="x14">
            <control shapeId="4303" r:id="rId83" name="Check Box 1237">
              <controlPr defaultSize="0" autoFill="0" autoLine="0" autoPict="0">
                <anchor moveWithCells="1" sizeWithCells="1">
                  <from>
                    <xdr:col>1</xdr:col>
                    <xdr:colOff>66675</xdr:colOff>
                    <xdr:row>139</xdr:row>
                    <xdr:rowOff>38100</xdr:rowOff>
                  </from>
                  <to>
                    <xdr:col>1</xdr:col>
                    <xdr:colOff>285750</xdr:colOff>
                    <xdr:row>139</xdr:row>
                    <xdr:rowOff>200025</xdr:rowOff>
                  </to>
                </anchor>
              </controlPr>
            </control>
          </mc:Choice>
        </mc:AlternateContent>
        <mc:AlternateContent xmlns:mc="http://schemas.openxmlformats.org/markup-compatibility/2006">
          <mc:Choice Requires="x14">
            <control shapeId="4304" r:id="rId84" name="Check Box 1238">
              <controlPr defaultSize="0" autoFill="0" autoLine="0" autoPict="0">
                <anchor moveWithCells="1" sizeWithCells="1">
                  <from>
                    <xdr:col>1</xdr:col>
                    <xdr:colOff>66675</xdr:colOff>
                    <xdr:row>141</xdr:row>
                    <xdr:rowOff>38100</xdr:rowOff>
                  </from>
                  <to>
                    <xdr:col>1</xdr:col>
                    <xdr:colOff>285750</xdr:colOff>
                    <xdr:row>141</xdr:row>
                    <xdr:rowOff>200025</xdr:rowOff>
                  </to>
                </anchor>
              </controlPr>
            </control>
          </mc:Choice>
        </mc:AlternateContent>
        <mc:AlternateContent xmlns:mc="http://schemas.openxmlformats.org/markup-compatibility/2006">
          <mc:Choice Requires="x14">
            <control shapeId="4305" r:id="rId85" name="Check Box 1239">
              <controlPr defaultSize="0" autoFill="0" autoLine="0" autoPict="0">
                <anchor moveWithCells="1" sizeWithCells="1">
                  <from>
                    <xdr:col>1</xdr:col>
                    <xdr:colOff>66675</xdr:colOff>
                    <xdr:row>142</xdr:row>
                    <xdr:rowOff>38100</xdr:rowOff>
                  </from>
                  <to>
                    <xdr:col>1</xdr:col>
                    <xdr:colOff>285750</xdr:colOff>
                    <xdr:row>142</xdr:row>
                    <xdr:rowOff>200025</xdr:rowOff>
                  </to>
                </anchor>
              </controlPr>
            </control>
          </mc:Choice>
        </mc:AlternateContent>
        <mc:AlternateContent xmlns:mc="http://schemas.openxmlformats.org/markup-compatibility/2006">
          <mc:Choice Requires="x14">
            <control shapeId="4306" r:id="rId86" name="Check Box 1240">
              <controlPr defaultSize="0" autoFill="0" autoLine="0" autoPict="0">
                <anchor moveWithCells="1" sizeWithCells="1">
                  <from>
                    <xdr:col>1</xdr:col>
                    <xdr:colOff>66675</xdr:colOff>
                    <xdr:row>143</xdr:row>
                    <xdr:rowOff>38100</xdr:rowOff>
                  </from>
                  <to>
                    <xdr:col>1</xdr:col>
                    <xdr:colOff>285750</xdr:colOff>
                    <xdr:row>143</xdr:row>
                    <xdr:rowOff>200025</xdr:rowOff>
                  </to>
                </anchor>
              </controlPr>
            </control>
          </mc:Choice>
        </mc:AlternateContent>
        <mc:AlternateContent xmlns:mc="http://schemas.openxmlformats.org/markup-compatibility/2006">
          <mc:Choice Requires="x14">
            <control shapeId="4307" r:id="rId87" name="Check Box 1241">
              <controlPr defaultSize="0" autoFill="0" autoLine="0" autoPict="0">
                <anchor moveWithCells="1" sizeWithCells="1">
                  <from>
                    <xdr:col>1</xdr:col>
                    <xdr:colOff>66675</xdr:colOff>
                    <xdr:row>145</xdr:row>
                    <xdr:rowOff>38100</xdr:rowOff>
                  </from>
                  <to>
                    <xdr:col>1</xdr:col>
                    <xdr:colOff>285750</xdr:colOff>
                    <xdr:row>145</xdr:row>
                    <xdr:rowOff>200025</xdr:rowOff>
                  </to>
                </anchor>
              </controlPr>
            </control>
          </mc:Choice>
        </mc:AlternateContent>
        <mc:AlternateContent xmlns:mc="http://schemas.openxmlformats.org/markup-compatibility/2006">
          <mc:Choice Requires="x14">
            <control shapeId="4308" r:id="rId88" name="Check Box 1242">
              <controlPr defaultSize="0" autoFill="0" autoLine="0" autoPict="0">
                <anchor moveWithCells="1" sizeWithCells="1">
                  <from>
                    <xdr:col>1</xdr:col>
                    <xdr:colOff>66675</xdr:colOff>
                    <xdr:row>144</xdr:row>
                    <xdr:rowOff>38100</xdr:rowOff>
                  </from>
                  <to>
                    <xdr:col>1</xdr:col>
                    <xdr:colOff>285750</xdr:colOff>
                    <xdr:row>144</xdr:row>
                    <xdr:rowOff>200025</xdr:rowOff>
                  </to>
                </anchor>
              </controlPr>
            </control>
          </mc:Choice>
        </mc:AlternateContent>
        <mc:AlternateContent xmlns:mc="http://schemas.openxmlformats.org/markup-compatibility/2006">
          <mc:Choice Requires="x14">
            <control shapeId="4309" r:id="rId89" name="Check Box 1243">
              <controlPr defaultSize="0" autoFill="0" autoLine="0" autoPict="0">
                <anchor moveWithCells="1" sizeWithCells="1">
                  <from>
                    <xdr:col>1</xdr:col>
                    <xdr:colOff>66675</xdr:colOff>
                    <xdr:row>146</xdr:row>
                    <xdr:rowOff>38100</xdr:rowOff>
                  </from>
                  <to>
                    <xdr:col>1</xdr:col>
                    <xdr:colOff>285750</xdr:colOff>
                    <xdr:row>146</xdr:row>
                    <xdr:rowOff>200025</xdr:rowOff>
                  </to>
                </anchor>
              </controlPr>
            </control>
          </mc:Choice>
        </mc:AlternateContent>
        <mc:AlternateContent xmlns:mc="http://schemas.openxmlformats.org/markup-compatibility/2006">
          <mc:Choice Requires="x14">
            <control shapeId="4310" r:id="rId90" name="Check Box 1244">
              <controlPr defaultSize="0" autoFill="0" autoLine="0" autoPict="0">
                <anchor moveWithCells="1" sizeWithCells="1">
                  <from>
                    <xdr:col>1</xdr:col>
                    <xdr:colOff>66675</xdr:colOff>
                    <xdr:row>147</xdr:row>
                    <xdr:rowOff>38100</xdr:rowOff>
                  </from>
                  <to>
                    <xdr:col>1</xdr:col>
                    <xdr:colOff>285750</xdr:colOff>
                    <xdr:row>147</xdr:row>
                    <xdr:rowOff>200025</xdr:rowOff>
                  </to>
                </anchor>
              </controlPr>
            </control>
          </mc:Choice>
        </mc:AlternateContent>
        <mc:AlternateContent xmlns:mc="http://schemas.openxmlformats.org/markup-compatibility/2006">
          <mc:Choice Requires="x14">
            <control shapeId="4311" r:id="rId91" name="Check Box 1245">
              <controlPr defaultSize="0" autoFill="0" autoLine="0" autoPict="0">
                <anchor moveWithCells="1" sizeWithCells="1">
                  <from>
                    <xdr:col>1</xdr:col>
                    <xdr:colOff>66675</xdr:colOff>
                    <xdr:row>148</xdr:row>
                    <xdr:rowOff>38100</xdr:rowOff>
                  </from>
                  <to>
                    <xdr:col>1</xdr:col>
                    <xdr:colOff>285750</xdr:colOff>
                    <xdr:row>148</xdr:row>
                    <xdr:rowOff>200025</xdr:rowOff>
                  </to>
                </anchor>
              </controlPr>
            </control>
          </mc:Choice>
        </mc:AlternateContent>
        <mc:AlternateContent xmlns:mc="http://schemas.openxmlformats.org/markup-compatibility/2006">
          <mc:Choice Requires="x14">
            <control shapeId="4312" r:id="rId92" name="Check Box 1246">
              <controlPr defaultSize="0" autoFill="0" autoLine="0" autoPict="0">
                <anchor moveWithCells="1" sizeWithCells="1">
                  <from>
                    <xdr:col>1</xdr:col>
                    <xdr:colOff>66675</xdr:colOff>
                    <xdr:row>149</xdr:row>
                    <xdr:rowOff>38100</xdr:rowOff>
                  </from>
                  <to>
                    <xdr:col>1</xdr:col>
                    <xdr:colOff>285750</xdr:colOff>
                    <xdr:row>149</xdr:row>
                    <xdr:rowOff>200025</xdr:rowOff>
                  </to>
                </anchor>
              </controlPr>
            </control>
          </mc:Choice>
        </mc:AlternateContent>
        <mc:AlternateContent xmlns:mc="http://schemas.openxmlformats.org/markup-compatibility/2006">
          <mc:Choice Requires="x14">
            <control shapeId="4313" r:id="rId93" name="Check Box 1247">
              <controlPr defaultSize="0" autoFill="0" autoLine="0" autoPict="0">
                <anchor moveWithCells="1" sizeWithCells="1">
                  <from>
                    <xdr:col>1</xdr:col>
                    <xdr:colOff>66675</xdr:colOff>
                    <xdr:row>151</xdr:row>
                    <xdr:rowOff>38100</xdr:rowOff>
                  </from>
                  <to>
                    <xdr:col>1</xdr:col>
                    <xdr:colOff>285750</xdr:colOff>
                    <xdr:row>151</xdr:row>
                    <xdr:rowOff>200025</xdr:rowOff>
                  </to>
                </anchor>
              </controlPr>
            </control>
          </mc:Choice>
        </mc:AlternateContent>
        <mc:AlternateContent xmlns:mc="http://schemas.openxmlformats.org/markup-compatibility/2006">
          <mc:Choice Requires="x14">
            <control shapeId="4314" r:id="rId94" name="Check Box 1248">
              <controlPr defaultSize="0" autoFill="0" autoLine="0" autoPict="0">
                <anchor moveWithCells="1" sizeWithCells="1">
                  <from>
                    <xdr:col>1</xdr:col>
                    <xdr:colOff>66675</xdr:colOff>
                    <xdr:row>150</xdr:row>
                    <xdr:rowOff>38100</xdr:rowOff>
                  </from>
                  <to>
                    <xdr:col>1</xdr:col>
                    <xdr:colOff>285750</xdr:colOff>
                    <xdr:row>150</xdr:row>
                    <xdr:rowOff>200025</xdr:rowOff>
                  </to>
                </anchor>
              </controlPr>
            </control>
          </mc:Choice>
        </mc:AlternateContent>
        <mc:AlternateContent xmlns:mc="http://schemas.openxmlformats.org/markup-compatibility/2006">
          <mc:Choice Requires="x14">
            <control shapeId="4315" r:id="rId95" name="Check Box 1249">
              <controlPr defaultSize="0" autoFill="0" autoLine="0" autoPict="0">
                <anchor moveWithCells="1" sizeWithCells="1">
                  <from>
                    <xdr:col>1</xdr:col>
                    <xdr:colOff>66675</xdr:colOff>
                    <xdr:row>152</xdr:row>
                    <xdr:rowOff>38100</xdr:rowOff>
                  </from>
                  <to>
                    <xdr:col>1</xdr:col>
                    <xdr:colOff>285750</xdr:colOff>
                    <xdr:row>152</xdr:row>
                    <xdr:rowOff>200025</xdr:rowOff>
                  </to>
                </anchor>
              </controlPr>
            </control>
          </mc:Choice>
        </mc:AlternateContent>
        <mc:AlternateContent xmlns:mc="http://schemas.openxmlformats.org/markup-compatibility/2006">
          <mc:Choice Requires="x14">
            <control shapeId="4316" r:id="rId96" name="Check Box 1250">
              <controlPr defaultSize="0" autoFill="0" autoLine="0" autoPict="0">
                <anchor moveWithCells="1" sizeWithCells="1">
                  <from>
                    <xdr:col>1</xdr:col>
                    <xdr:colOff>66675</xdr:colOff>
                    <xdr:row>154</xdr:row>
                    <xdr:rowOff>38100</xdr:rowOff>
                  </from>
                  <to>
                    <xdr:col>1</xdr:col>
                    <xdr:colOff>285750</xdr:colOff>
                    <xdr:row>154</xdr:row>
                    <xdr:rowOff>200025</xdr:rowOff>
                  </to>
                </anchor>
              </controlPr>
            </control>
          </mc:Choice>
        </mc:AlternateContent>
        <mc:AlternateContent xmlns:mc="http://schemas.openxmlformats.org/markup-compatibility/2006">
          <mc:Choice Requires="x14">
            <control shapeId="4317" r:id="rId97" name="Check Box 1251">
              <controlPr defaultSize="0" autoFill="0" autoLine="0" autoPict="0">
                <anchor moveWithCells="1" sizeWithCells="1">
                  <from>
                    <xdr:col>1</xdr:col>
                    <xdr:colOff>66675</xdr:colOff>
                    <xdr:row>153</xdr:row>
                    <xdr:rowOff>38100</xdr:rowOff>
                  </from>
                  <to>
                    <xdr:col>1</xdr:col>
                    <xdr:colOff>285750</xdr:colOff>
                    <xdr:row>153</xdr:row>
                    <xdr:rowOff>200025</xdr:rowOff>
                  </to>
                </anchor>
              </controlPr>
            </control>
          </mc:Choice>
        </mc:AlternateContent>
        <mc:AlternateContent xmlns:mc="http://schemas.openxmlformats.org/markup-compatibility/2006">
          <mc:Choice Requires="x14">
            <control shapeId="4318" r:id="rId98" name="Check Box 1252">
              <controlPr defaultSize="0" autoFill="0" autoLine="0" autoPict="0">
                <anchor moveWithCells="1" sizeWithCells="1">
                  <from>
                    <xdr:col>1</xdr:col>
                    <xdr:colOff>66675</xdr:colOff>
                    <xdr:row>155</xdr:row>
                    <xdr:rowOff>38100</xdr:rowOff>
                  </from>
                  <to>
                    <xdr:col>1</xdr:col>
                    <xdr:colOff>285750</xdr:colOff>
                    <xdr:row>155</xdr:row>
                    <xdr:rowOff>200025</xdr:rowOff>
                  </to>
                </anchor>
              </controlPr>
            </control>
          </mc:Choice>
        </mc:AlternateContent>
        <mc:AlternateContent xmlns:mc="http://schemas.openxmlformats.org/markup-compatibility/2006">
          <mc:Choice Requires="x14">
            <control shapeId="4319" r:id="rId99" name="Check Box 1253">
              <controlPr defaultSize="0" autoFill="0" autoLine="0" autoPict="0">
                <anchor moveWithCells="1" sizeWithCells="1">
                  <from>
                    <xdr:col>1</xdr:col>
                    <xdr:colOff>66675</xdr:colOff>
                    <xdr:row>157</xdr:row>
                    <xdr:rowOff>38100</xdr:rowOff>
                  </from>
                  <to>
                    <xdr:col>1</xdr:col>
                    <xdr:colOff>285750</xdr:colOff>
                    <xdr:row>157</xdr:row>
                    <xdr:rowOff>200025</xdr:rowOff>
                  </to>
                </anchor>
              </controlPr>
            </control>
          </mc:Choice>
        </mc:AlternateContent>
        <mc:AlternateContent xmlns:mc="http://schemas.openxmlformats.org/markup-compatibility/2006">
          <mc:Choice Requires="x14">
            <control shapeId="3168" r:id="rId100" name="Check Box 1254">
              <controlPr defaultSize="0" autoFill="0" autoLine="0" autoPict="0">
                <anchor moveWithCells="1" sizeWithCells="1">
                  <from>
                    <xdr:col>1</xdr:col>
                    <xdr:colOff>66675</xdr:colOff>
                    <xdr:row>156</xdr:row>
                    <xdr:rowOff>38100</xdr:rowOff>
                  </from>
                  <to>
                    <xdr:col>1</xdr:col>
                    <xdr:colOff>285750</xdr:colOff>
                    <xdr:row>156</xdr:row>
                    <xdr:rowOff>200025</xdr:rowOff>
                  </to>
                </anchor>
              </controlPr>
            </control>
          </mc:Choice>
        </mc:AlternateContent>
        <mc:AlternateContent xmlns:mc="http://schemas.openxmlformats.org/markup-compatibility/2006">
          <mc:Choice Requires="x14">
            <control shapeId="3169" r:id="rId101" name="Check Box 1255">
              <controlPr defaultSize="0" autoFill="0" autoLine="0" autoPict="0">
                <anchor moveWithCells="1" sizeWithCells="1">
                  <from>
                    <xdr:col>1</xdr:col>
                    <xdr:colOff>66675</xdr:colOff>
                    <xdr:row>159</xdr:row>
                    <xdr:rowOff>38100</xdr:rowOff>
                  </from>
                  <to>
                    <xdr:col>1</xdr:col>
                    <xdr:colOff>285750</xdr:colOff>
                    <xdr:row>159</xdr:row>
                    <xdr:rowOff>200025</xdr:rowOff>
                  </to>
                </anchor>
              </controlPr>
            </control>
          </mc:Choice>
        </mc:AlternateContent>
        <mc:AlternateContent xmlns:mc="http://schemas.openxmlformats.org/markup-compatibility/2006">
          <mc:Choice Requires="x14">
            <control shapeId="3170" r:id="rId102" name="Check Box 1256">
              <controlPr defaultSize="0" autoFill="0" autoLine="0" autoPict="0">
                <anchor moveWithCells="1" sizeWithCells="1">
                  <from>
                    <xdr:col>1</xdr:col>
                    <xdr:colOff>66675</xdr:colOff>
                    <xdr:row>158</xdr:row>
                    <xdr:rowOff>38100</xdr:rowOff>
                  </from>
                  <to>
                    <xdr:col>1</xdr:col>
                    <xdr:colOff>285750</xdr:colOff>
                    <xdr:row>158</xdr:row>
                    <xdr:rowOff>200025</xdr:rowOff>
                  </to>
                </anchor>
              </controlPr>
            </control>
          </mc:Choice>
        </mc:AlternateContent>
        <mc:AlternateContent xmlns:mc="http://schemas.openxmlformats.org/markup-compatibility/2006">
          <mc:Choice Requires="x14">
            <control shapeId="3171" r:id="rId103" name="Check Box 1257">
              <controlPr defaultSize="0" autoFill="0" autoLine="0" autoPict="0">
                <anchor moveWithCells="1" sizeWithCells="1">
                  <from>
                    <xdr:col>1</xdr:col>
                    <xdr:colOff>66675</xdr:colOff>
                    <xdr:row>161</xdr:row>
                    <xdr:rowOff>38100</xdr:rowOff>
                  </from>
                  <to>
                    <xdr:col>1</xdr:col>
                    <xdr:colOff>285750</xdr:colOff>
                    <xdr:row>161</xdr:row>
                    <xdr:rowOff>200025</xdr:rowOff>
                  </to>
                </anchor>
              </controlPr>
            </control>
          </mc:Choice>
        </mc:AlternateContent>
        <mc:AlternateContent xmlns:mc="http://schemas.openxmlformats.org/markup-compatibility/2006">
          <mc:Choice Requires="x14">
            <control shapeId="3172" r:id="rId104" name="Check Box 1258">
              <controlPr defaultSize="0" autoFill="0" autoLine="0" autoPict="0">
                <anchor moveWithCells="1" sizeWithCells="1">
                  <from>
                    <xdr:col>1</xdr:col>
                    <xdr:colOff>66675</xdr:colOff>
                    <xdr:row>160</xdr:row>
                    <xdr:rowOff>38100</xdr:rowOff>
                  </from>
                  <to>
                    <xdr:col>1</xdr:col>
                    <xdr:colOff>285750</xdr:colOff>
                    <xdr:row>160</xdr:row>
                    <xdr:rowOff>200025</xdr:rowOff>
                  </to>
                </anchor>
              </controlPr>
            </control>
          </mc:Choice>
        </mc:AlternateContent>
        <mc:AlternateContent xmlns:mc="http://schemas.openxmlformats.org/markup-compatibility/2006">
          <mc:Choice Requires="x14">
            <control shapeId="3173" r:id="rId105" name="Check Box 1259">
              <controlPr defaultSize="0" autoFill="0" autoLine="0" autoPict="0">
                <anchor moveWithCells="1" sizeWithCells="1">
                  <from>
                    <xdr:col>1</xdr:col>
                    <xdr:colOff>66675</xdr:colOff>
                    <xdr:row>162</xdr:row>
                    <xdr:rowOff>38100</xdr:rowOff>
                  </from>
                  <to>
                    <xdr:col>1</xdr:col>
                    <xdr:colOff>285750</xdr:colOff>
                    <xdr:row>162</xdr:row>
                    <xdr:rowOff>200025</xdr:rowOff>
                  </to>
                </anchor>
              </controlPr>
            </control>
          </mc:Choice>
        </mc:AlternateContent>
        <mc:AlternateContent xmlns:mc="http://schemas.openxmlformats.org/markup-compatibility/2006">
          <mc:Choice Requires="x14">
            <control shapeId="3174" r:id="rId106" name="Button 1260">
              <controlPr defaultSize="0" print="0" autoFill="0" autoPict="0">
                <anchor moveWithCells="1" sizeWithCells="1">
                  <from>
                    <xdr:col>0</xdr:col>
                    <xdr:colOff>66675</xdr:colOff>
                    <xdr:row>0</xdr:row>
                    <xdr:rowOff>47625</xdr:rowOff>
                  </from>
                  <to>
                    <xdr:col>0</xdr:col>
                    <xdr:colOff>733425</xdr:colOff>
                    <xdr:row>0</xdr:row>
                    <xdr:rowOff>295275</xdr:rowOff>
                  </to>
                </anchor>
              </controlPr>
            </control>
          </mc:Choice>
        </mc:AlternateContent>
        <mc:AlternateContent xmlns:mc="http://schemas.openxmlformats.org/markup-compatibility/2006">
          <mc:Choice Requires="x14">
            <control shapeId="3175" r:id="rId107" name="Button 1261">
              <controlPr defaultSize="0" print="0" autoFill="0" autoPict="0">
                <anchor moveWithCells="1" sizeWithCells="1">
                  <from>
                    <xdr:col>0</xdr:col>
                    <xdr:colOff>771525</xdr:colOff>
                    <xdr:row>0</xdr:row>
                    <xdr:rowOff>47625</xdr:rowOff>
                  </from>
                  <to>
                    <xdr:col>2</xdr:col>
                    <xdr:colOff>171450</xdr:colOff>
                    <xdr:row>0</xdr:row>
                    <xdr:rowOff>295275</xdr:rowOff>
                  </to>
                </anchor>
              </controlPr>
            </control>
          </mc:Choice>
        </mc:AlternateContent>
        <mc:AlternateContent xmlns:mc="http://schemas.openxmlformats.org/markup-compatibility/2006">
          <mc:Choice Requires="x14">
            <control shapeId="3176" r:id="rId108" name="Button 1262">
              <controlPr defaultSize="0" print="0" autoFill="0" autoPict="0">
                <anchor moveWithCells="1" sizeWithCells="1">
                  <from>
                    <xdr:col>2</xdr:col>
                    <xdr:colOff>209550</xdr:colOff>
                    <xdr:row>0</xdr:row>
                    <xdr:rowOff>47625</xdr:rowOff>
                  </from>
                  <to>
                    <xdr:col>2</xdr:col>
                    <xdr:colOff>1666875</xdr:colOff>
                    <xdr:row>0</xdr:row>
                    <xdr:rowOff>295275</xdr:rowOff>
                  </to>
                </anchor>
              </controlPr>
            </control>
          </mc:Choice>
        </mc:AlternateContent>
        <mc:AlternateContent xmlns:mc="http://schemas.openxmlformats.org/markup-compatibility/2006">
          <mc:Choice Requires="x14">
            <control shapeId="3182" r:id="rId109" name="Check Box 1339">
              <controlPr defaultSize="0" autoFill="0" autoLine="0" autoPict="0">
                <anchor moveWithCells="1" sizeWithCells="1">
                  <from>
                    <xdr:col>1</xdr:col>
                    <xdr:colOff>66675</xdr:colOff>
                    <xdr:row>185</xdr:row>
                    <xdr:rowOff>28575</xdr:rowOff>
                  </from>
                  <to>
                    <xdr:col>1</xdr:col>
                    <xdr:colOff>285750</xdr:colOff>
                    <xdr:row>185</xdr:row>
                    <xdr:rowOff>190500</xdr:rowOff>
                  </to>
                </anchor>
              </controlPr>
            </control>
          </mc:Choice>
        </mc:AlternateContent>
        <mc:AlternateContent xmlns:mc="http://schemas.openxmlformats.org/markup-compatibility/2006">
          <mc:Choice Requires="x14">
            <control shapeId="3183" r:id="rId110" name="Check Box 1340">
              <controlPr defaultSize="0" autoFill="0" autoLine="0" autoPict="0">
                <anchor moveWithCells="1" sizeWithCells="1">
                  <from>
                    <xdr:col>1</xdr:col>
                    <xdr:colOff>66675</xdr:colOff>
                    <xdr:row>186</xdr:row>
                    <xdr:rowOff>28575</xdr:rowOff>
                  </from>
                  <to>
                    <xdr:col>1</xdr:col>
                    <xdr:colOff>285750</xdr:colOff>
                    <xdr:row>186</xdr:row>
                    <xdr:rowOff>190500</xdr:rowOff>
                  </to>
                </anchor>
              </controlPr>
            </control>
          </mc:Choice>
        </mc:AlternateContent>
        <mc:AlternateContent xmlns:mc="http://schemas.openxmlformats.org/markup-compatibility/2006">
          <mc:Choice Requires="x14">
            <control shapeId="3184" r:id="rId111" name="Check Box 1341">
              <controlPr defaultSize="0" autoFill="0" autoLine="0" autoPict="0">
                <anchor moveWithCells="1" sizeWithCells="1">
                  <from>
                    <xdr:col>1</xdr:col>
                    <xdr:colOff>66675</xdr:colOff>
                    <xdr:row>187</xdr:row>
                    <xdr:rowOff>28575</xdr:rowOff>
                  </from>
                  <to>
                    <xdr:col>1</xdr:col>
                    <xdr:colOff>285750</xdr:colOff>
                    <xdr:row>187</xdr:row>
                    <xdr:rowOff>190500</xdr:rowOff>
                  </to>
                </anchor>
              </controlPr>
            </control>
          </mc:Choice>
        </mc:AlternateContent>
        <mc:AlternateContent xmlns:mc="http://schemas.openxmlformats.org/markup-compatibility/2006">
          <mc:Choice Requires="x14">
            <control shapeId="3185" r:id="rId112" name="Check Box 1342">
              <controlPr defaultSize="0" autoFill="0" autoLine="0" autoPict="0">
                <anchor moveWithCells="1" sizeWithCells="1">
                  <from>
                    <xdr:col>1</xdr:col>
                    <xdr:colOff>66675</xdr:colOff>
                    <xdr:row>188</xdr:row>
                    <xdr:rowOff>28575</xdr:rowOff>
                  </from>
                  <to>
                    <xdr:col>1</xdr:col>
                    <xdr:colOff>285750</xdr:colOff>
                    <xdr:row>188</xdr:row>
                    <xdr:rowOff>190500</xdr:rowOff>
                  </to>
                </anchor>
              </controlPr>
            </control>
          </mc:Choice>
        </mc:AlternateContent>
        <mc:AlternateContent xmlns:mc="http://schemas.openxmlformats.org/markup-compatibility/2006">
          <mc:Choice Requires="x14">
            <control shapeId="3186" r:id="rId113" name="Check Box 1343">
              <controlPr defaultSize="0" autoFill="0" autoLine="0" autoPict="0">
                <anchor moveWithCells="1" sizeWithCells="1">
                  <from>
                    <xdr:col>1</xdr:col>
                    <xdr:colOff>66675</xdr:colOff>
                    <xdr:row>189</xdr:row>
                    <xdr:rowOff>28575</xdr:rowOff>
                  </from>
                  <to>
                    <xdr:col>1</xdr:col>
                    <xdr:colOff>285750</xdr:colOff>
                    <xdr:row>189</xdr:row>
                    <xdr:rowOff>190500</xdr:rowOff>
                  </to>
                </anchor>
              </controlPr>
            </control>
          </mc:Choice>
        </mc:AlternateContent>
        <mc:AlternateContent xmlns:mc="http://schemas.openxmlformats.org/markup-compatibility/2006">
          <mc:Choice Requires="x14">
            <control shapeId="3187" r:id="rId114" name="Check Box 1344">
              <controlPr defaultSize="0" autoFill="0" autoLine="0" autoPict="0">
                <anchor moveWithCells="1" sizeWithCells="1">
                  <from>
                    <xdr:col>1</xdr:col>
                    <xdr:colOff>66675</xdr:colOff>
                    <xdr:row>190</xdr:row>
                    <xdr:rowOff>28575</xdr:rowOff>
                  </from>
                  <to>
                    <xdr:col>1</xdr:col>
                    <xdr:colOff>285750</xdr:colOff>
                    <xdr:row>190</xdr:row>
                    <xdr:rowOff>190500</xdr:rowOff>
                  </to>
                </anchor>
              </controlPr>
            </control>
          </mc:Choice>
        </mc:AlternateContent>
        <mc:AlternateContent xmlns:mc="http://schemas.openxmlformats.org/markup-compatibility/2006">
          <mc:Choice Requires="x14">
            <control shapeId="3188" r:id="rId115" name="Check Box 1345">
              <controlPr defaultSize="0" autoFill="0" autoLine="0" autoPict="0">
                <anchor moveWithCells="1" sizeWithCells="1">
                  <from>
                    <xdr:col>1</xdr:col>
                    <xdr:colOff>66675</xdr:colOff>
                    <xdr:row>191</xdr:row>
                    <xdr:rowOff>28575</xdr:rowOff>
                  </from>
                  <to>
                    <xdr:col>1</xdr:col>
                    <xdr:colOff>285750</xdr:colOff>
                    <xdr:row>191</xdr:row>
                    <xdr:rowOff>190500</xdr:rowOff>
                  </to>
                </anchor>
              </controlPr>
            </control>
          </mc:Choice>
        </mc:AlternateContent>
        <mc:AlternateContent xmlns:mc="http://schemas.openxmlformats.org/markup-compatibility/2006">
          <mc:Choice Requires="x14">
            <control shapeId="3189" r:id="rId116" name="Check Box 1346">
              <controlPr defaultSize="0" autoFill="0" autoLine="0" autoPict="0">
                <anchor moveWithCells="1" sizeWithCells="1">
                  <from>
                    <xdr:col>1</xdr:col>
                    <xdr:colOff>66675</xdr:colOff>
                    <xdr:row>192</xdr:row>
                    <xdr:rowOff>28575</xdr:rowOff>
                  </from>
                  <to>
                    <xdr:col>1</xdr:col>
                    <xdr:colOff>285750</xdr:colOff>
                    <xdr:row>192</xdr:row>
                    <xdr:rowOff>190500</xdr:rowOff>
                  </to>
                </anchor>
              </controlPr>
            </control>
          </mc:Choice>
        </mc:AlternateContent>
        <mc:AlternateContent xmlns:mc="http://schemas.openxmlformats.org/markup-compatibility/2006">
          <mc:Choice Requires="x14">
            <control shapeId="3190" r:id="rId117" name="Check Box 1347">
              <controlPr defaultSize="0" autoFill="0" autoLine="0" autoPict="0">
                <anchor moveWithCells="1" sizeWithCells="1">
                  <from>
                    <xdr:col>1</xdr:col>
                    <xdr:colOff>66675</xdr:colOff>
                    <xdr:row>193</xdr:row>
                    <xdr:rowOff>28575</xdr:rowOff>
                  </from>
                  <to>
                    <xdr:col>1</xdr:col>
                    <xdr:colOff>285750</xdr:colOff>
                    <xdr:row>193</xdr:row>
                    <xdr:rowOff>190500</xdr:rowOff>
                  </to>
                </anchor>
              </controlPr>
            </control>
          </mc:Choice>
        </mc:AlternateContent>
        <mc:AlternateContent xmlns:mc="http://schemas.openxmlformats.org/markup-compatibility/2006">
          <mc:Choice Requires="x14">
            <control shapeId="3191" r:id="rId118" name="Check Box 1348">
              <controlPr defaultSize="0" autoFill="0" autoLine="0" autoPict="0">
                <anchor moveWithCells="1" sizeWithCells="1">
                  <from>
                    <xdr:col>1</xdr:col>
                    <xdr:colOff>66675</xdr:colOff>
                    <xdr:row>194</xdr:row>
                    <xdr:rowOff>28575</xdr:rowOff>
                  </from>
                  <to>
                    <xdr:col>1</xdr:col>
                    <xdr:colOff>285750</xdr:colOff>
                    <xdr:row>194</xdr:row>
                    <xdr:rowOff>190500</xdr:rowOff>
                  </to>
                </anchor>
              </controlPr>
            </control>
          </mc:Choice>
        </mc:AlternateContent>
        <mc:AlternateContent xmlns:mc="http://schemas.openxmlformats.org/markup-compatibility/2006">
          <mc:Choice Requires="x14">
            <control shapeId="3192" r:id="rId119" name="Check Box 1349">
              <controlPr defaultSize="0" autoFill="0" autoLine="0" autoPict="0">
                <anchor moveWithCells="1" sizeWithCells="1">
                  <from>
                    <xdr:col>1</xdr:col>
                    <xdr:colOff>66675</xdr:colOff>
                    <xdr:row>196</xdr:row>
                    <xdr:rowOff>28575</xdr:rowOff>
                  </from>
                  <to>
                    <xdr:col>1</xdr:col>
                    <xdr:colOff>285750</xdr:colOff>
                    <xdr:row>196</xdr:row>
                    <xdr:rowOff>190500</xdr:rowOff>
                  </to>
                </anchor>
              </controlPr>
            </control>
          </mc:Choice>
        </mc:AlternateContent>
        <mc:AlternateContent xmlns:mc="http://schemas.openxmlformats.org/markup-compatibility/2006">
          <mc:Choice Requires="x14">
            <control shapeId="3193" r:id="rId120" name="Check Box 1350">
              <controlPr defaultSize="0" autoFill="0" autoLine="0" autoPict="0">
                <anchor moveWithCells="1" sizeWithCells="1">
                  <from>
                    <xdr:col>1</xdr:col>
                    <xdr:colOff>66675</xdr:colOff>
                    <xdr:row>195</xdr:row>
                    <xdr:rowOff>28575</xdr:rowOff>
                  </from>
                  <to>
                    <xdr:col>1</xdr:col>
                    <xdr:colOff>285750</xdr:colOff>
                    <xdr:row>195</xdr:row>
                    <xdr:rowOff>190500</xdr:rowOff>
                  </to>
                </anchor>
              </controlPr>
            </control>
          </mc:Choice>
        </mc:AlternateContent>
        <mc:AlternateContent xmlns:mc="http://schemas.openxmlformats.org/markup-compatibility/2006">
          <mc:Choice Requires="x14">
            <control shapeId="3194" r:id="rId121" name="Check Box 1351">
              <controlPr defaultSize="0" autoFill="0" autoLine="0" autoPict="0">
                <anchor moveWithCells="1" sizeWithCells="1">
                  <from>
                    <xdr:col>1</xdr:col>
                    <xdr:colOff>66675</xdr:colOff>
                    <xdr:row>197</xdr:row>
                    <xdr:rowOff>28575</xdr:rowOff>
                  </from>
                  <to>
                    <xdr:col>1</xdr:col>
                    <xdr:colOff>285750</xdr:colOff>
                    <xdr:row>197</xdr:row>
                    <xdr:rowOff>190500</xdr:rowOff>
                  </to>
                </anchor>
              </controlPr>
            </control>
          </mc:Choice>
        </mc:AlternateContent>
        <mc:AlternateContent xmlns:mc="http://schemas.openxmlformats.org/markup-compatibility/2006">
          <mc:Choice Requires="x14">
            <control shapeId="3195" r:id="rId122" name="Check Box 1352">
              <controlPr defaultSize="0" autoFill="0" autoLine="0" autoPict="0">
                <anchor moveWithCells="1" sizeWithCells="1">
                  <from>
                    <xdr:col>1</xdr:col>
                    <xdr:colOff>66675</xdr:colOff>
                    <xdr:row>198</xdr:row>
                    <xdr:rowOff>28575</xdr:rowOff>
                  </from>
                  <to>
                    <xdr:col>1</xdr:col>
                    <xdr:colOff>285750</xdr:colOff>
                    <xdr:row>198</xdr:row>
                    <xdr:rowOff>190500</xdr:rowOff>
                  </to>
                </anchor>
              </controlPr>
            </control>
          </mc:Choice>
        </mc:AlternateContent>
        <mc:AlternateContent xmlns:mc="http://schemas.openxmlformats.org/markup-compatibility/2006">
          <mc:Choice Requires="x14">
            <control shapeId="3196" r:id="rId123" name="Check Box 1353">
              <controlPr defaultSize="0" autoFill="0" autoLine="0" autoPict="0">
                <anchor moveWithCells="1" sizeWithCells="1">
                  <from>
                    <xdr:col>1</xdr:col>
                    <xdr:colOff>66675</xdr:colOff>
                    <xdr:row>200</xdr:row>
                    <xdr:rowOff>28575</xdr:rowOff>
                  </from>
                  <to>
                    <xdr:col>1</xdr:col>
                    <xdr:colOff>285750</xdr:colOff>
                    <xdr:row>200</xdr:row>
                    <xdr:rowOff>190500</xdr:rowOff>
                  </to>
                </anchor>
              </controlPr>
            </control>
          </mc:Choice>
        </mc:AlternateContent>
        <mc:AlternateContent xmlns:mc="http://schemas.openxmlformats.org/markup-compatibility/2006">
          <mc:Choice Requires="x14">
            <control shapeId="3197" r:id="rId124" name="Check Box 1354">
              <controlPr defaultSize="0" autoFill="0" autoLine="0" autoPict="0">
                <anchor moveWithCells="1" sizeWithCells="1">
                  <from>
                    <xdr:col>1</xdr:col>
                    <xdr:colOff>66675</xdr:colOff>
                    <xdr:row>201</xdr:row>
                    <xdr:rowOff>28575</xdr:rowOff>
                  </from>
                  <to>
                    <xdr:col>1</xdr:col>
                    <xdr:colOff>285750</xdr:colOff>
                    <xdr:row>201</xdr:row>
                    <xdr:rowOff>190500</xdr:rowOff>
                  </to>
                </anchor>
              </controlPr>
            </control>
          </mc:Choice>
        </mc:AlternateContent>
        <mc:AlternateContent xmlns:mc="http://schemas.openxmlformats.org/markup-compatibility/2006">
          <mc:Choice Requires="x14">
            <control shapeId="3198" r:id="rId125" name="Check Box 1355">
              <controlPr defaultSize="0" autoFill="0" autoLine="0" autoPict="0">
                <anchor moveWithCells="1" sizeWithCells="1">
                  <from>
                    <xdr:col>1</xdr:col>
                    <xdr:colOff>66675</xdr:colOff>
                    <xdr:row>205</xdr:row>
                    <xdr:rowOff>28575</xdr:rowOff>
                  </from>
                  <to>
                    <xdr:col>1</xdr:col>
                    <xdr:colOff>285750</xdr:colOff>
                    <xdr:row>205</xdr:row>
                    <xdr:rowOff>190500</xdr:rowOff>
                  </to>
                </anchor>
              </controlPr>
            </control>
          </mc:Choice>
        </mc:AlternateContent>
        <mc:AlternateContent xmlns:mc="http://schemas.openxmlformats.org/markup-compatibility/2006">
          <mc:Choice Requires="x14">
            <control shapeId="3199" r:id="rId126" name="Check Box 1356">
              <controlPr defaultSize="0" autoFill="0" autoLine="0" autoPict="0">
                <anchor moveWithCells="1" sizeWithCells="1">
                  <from>
                    <xdr:col>1</xdr:col>
                    <xdr:colOff>66675</xdr:colOff>
                    <xdr:row>206</xdr:row>
                    <xdr:rowOff>28575</xdr:rowOff>
                  </from>
                  <to>
                    <xdr:col>1</xdr:col>
                    <xdr:colOff>285750</xdr:colOff>
                    <xdr:row>206</xdr:row>
                    <xdr:rowOff>190500</xdr:rowOff>
                  </to>
                </anchor>
              </controlPr>
            </control>
          </mc:Choice>
        </mc:AlternateContent>
        <mc:AlternateContent xmlns:mc="http://schemas.openxmlformats.org/markup-compatibility/2006">
          <mc:Choice Requires="x14">
            <control shapeId="3200" r:id="rId127" name="Check Box 1357">
              <controlPr defaultSize="0" autoFill="0" autoLine="0" autoPict="0">
                <anchor moveWithCells="1" sizeWithCells="1">
                  <from>
                    <xdr:col>1</xdr:col>
                    <xdr:colOff>66675</xdr:colOff>
                    <xdr:row>207</xdr:row>
                    <xdr:rowOff>28575</xdr:rowOff>
                  </from>
                  <to>
                    <xdr:col>1</xdr:col>
                    <xdr:colOff>285750</xdr:colOff>
                    <xdr:row>207</xdr:row>
                    <xdr:rowOff>190500</xdr:rowOff>
                  </to>
                </anchor>
              </controlPr>
            </control>
          </mc:Choice>
        </mc:AlternateContent>
        <mc:AlternateContent xmlns:mc="http://schemas.openxmlformats.org/markup-compatibility/2006">
          <mc:Choice Requires="x14">
            <control shapeId="3201" r:id="rId128" name="Check Box 1358">
              <controlPr defaultSize="0" autoFill="0" autoLine="0" autoPict="0">
                <anchor moveWithCells="1" sizeWithCells="1">
                  <from>
                    <xdr:col>1</xdr:col>
                    <xdr:colOff>66675</xdr:colOff>
                    <xdr:row>208</xdr:row>
                    <xdr:rowOff>28575</xdr:rowOff>
                  </from>
                  <to>
                    <xdr:col>1</xdr:col>
                    <xdr:colOff>285750</xdr:colOff>
                    <xdr:row>208</xdr:row>
                    <xdr:rowOff>190500</xdr:rowOff>
                  </to>
                </anchor>
              </controlPr>
            </control>
          </mc:Choice>
        </mc:AlternateContent>
        <mc:AlternateContent xmlns:mc="http://schemas.openxmlformats.org/markup-compatibility/2006">
          <mc:Choice Requires="x14">
            <control shapeId="3202" r:id="rId129" name="Check Box 1359">
              <controlPr defaultSize="0" autoFill="0" autoLine="0" autoPict="0">
                <anchor moveWithCells="1" sizeWithCells="1">
                  <from>
                    <xdr:col>1</xdr:col>
                    <xdr:colOff>66675</xdr:colOff>
                    <xdr:row>210</xdr:row>
                    <xdr:rowOff>28575</xdr:rowOff>
                  </from>
                  <to>
                    <xdr:col>1</xdr:col>
                    <xdr:colOff>285750</xdr:colOff>
                    <xdr:row>210</xdr:row>
                    <xdr:rowOff>190500</xdr:rowOff>
                  </to>
                </anchor>
              </controlPr>
            </control>
          </mc:Choice>
        </mc:AlternateContent>
        <mc:AlternateContent xmlns:mc="http://schemas.openxmlformats.org/markup-compatibility/2006">
          <mc:Choice Requires="x14">
            <control shapeId="3203" r:id="rId130" name="Check Box 1360">
              <controlPr defaultSize="0" autoFill="0" autoLine="0" autoPict="0">
                <anchor moveWithCells="1" sizeWithCells="1">
                  <from>
                    <xdr:col>1</xdr:col>
                    <xdr:colOff>66675</xdr:colOff>
                    <xdr:row>209</xdr:row>
                    <xdr:rowOff>28575</xdr:rowOff>
                  </from>
                  <to>
                    <xdr:col>1</xdr:col>
                    <xdr:colOff>285750</xdr:colOff>
                    <xdr:row>209</xdr:row>
                    <xdr:rowOff>190500</xdr:rowOff>
                  </to>
                </anchor>
              </controlPr>
            </control>
          </mc:Choice>
        </mc:AlternateContent>
        <mc:AlternateContent xmlns:mc="http://schemas.openxmlformats.org/markup-compatibility/2006">
          <mc:Choice Requires="x14">
            <control shapeId="3204" r:id="rId131" name="Check Box 1361">
              <controlPr defaultSize="0" autoFill="0" autoLine="0" autoPict="0">
                <anchor moveWithCells="1" sizeWithCells="1">
                  <from>
                    <xdr:col>1</xdr:col>
                    <xdr:colOff>66675</xdr:colOff>
                    <xdr:row>211</xdr:row>
                    <xdr:rowOff>28575</xdr:rowOff>
                  </from>
                  <to>
                    <xdr:col>1</xdr:col>
                    <xdr:colOff>285750</xdr:colOff>
                    <xdr:row>211</xdr:row>
                    <xdr:rowOff>190500</xdr:rowOff>
                  </to>
                </anchor>
              </controlPr>
            </control>
          </mc:Choice>
        </mc:AlternateContent>
        <mc:AlternateContent xmlns:mc="http://schemas.openxmlformats.org/markup-compatibility/2006">
          <mc:Choice Requires="x14">
            <control shapeId="3205" r:id="rId132" name="Check Box 1362">
              <controlPr defaultSize="0" autoFill="0" autoLine="0" autoPict="0">
                <anchor moveWithCells="1" sizeWithCells="1">
                  <from>
                    <xdr:col>1</xdr:col>
                    <xdr:colOff>66675</xdr:colOff>
                    <xdr:row>212</xdr:row>
                    <xdr:rowOff>28575</xdr:rowOff>
                  </from>
                  <to>
                    <xdr:col>1</xdr:col>
                    <xdr:colOff>285750</xdr:colOff>
                    <xdr:row>212</xdr:row>
                    <xdr:rowOff>190500</xdr:rowOff>
                  </to>
                </anchor>
              </controlPr>
            </control>
          </mc:Choice>
        </mc:AlternateContent>
        <mc:AlternateContent xmlns:mc="http://schemas.openxmlformats.org/markup-compatibility/2006">
          <mc:Choice Requires="x14">
            <control shapeId="3206" r:id="rId133" name="Check Box 1363">
              <controlPr defaultSize="0" autoFill="0" autoLine="0" autoPict="0">
                <anchor moveWithCells="1" sizeWithCells="1">
                  <from>
                    <xdr:col>1</xdr:col>
                    <xdr:colOff>66675</xdr:colOff>
                    <xdr:row>213</xdr:row>
                    <xdr:rowOff>28575</xdr:rowOff>
                  </from>
                  <to>
                    <xdr:col>1</xdr:col>
                    <xdr:colOff>285750</xdr:colOff>
                    <xdr:row>213</xdr:row>
                    <xdr:rowOff>190500</xdr:rowOff>
                  </to>
                </anchor>
              </controlPr>
            </control>
          </mc:Choice>
        </mc:AlternateContent>
        <mc:AlternateContent xmlns:mc="http://schemas.openxmlformats.org/markup-compatibility/2006">
          <mc:Choice Requires="x14">
            <control shapeId="3207" r:id="rId134" name="Check Box 1364">
              <controlPr defaultSize="0" autoFill="0" autoLine="0" autoPict="0">
                <anchor moveWithCells="1" sizeWithCells="1">
                  <from>
                    <xdr:col>1</xdr:col>
                    <xdr:colOff>66675</xdr:colOff>
                    <xdr:row>214</xdr:row>
                    <xdr:rowOff>28575</xdr:rowOff>
                  </from>
                  <to>
                    <xdr:col>1</xdr:col>
                    <xdr:colOff>285750</xdr:colOff>
                    <xdr:row>214</xdr:row>
                    <xdr:rowOff>190500</xdr:rowOff>
                  </to>
                </anchor>
              </controlPr>
            </control>
          </mc:Choice>
        </mc:AlternateContent>
        <mc:AlternateContent xmlns:mc="http://schemas.openxmlformats.org/markup-compatibility/2006">
          <mc:Choice Requires="x14">
            <control shapeId="3208" r:id="rId135" name="Check Box 1365">
              <controlPr defaultSize="0" autoFill="0" autoLine="0" autoPict="0">
                <anchor moveWithCells="1" sizeWithCells="1">
                  <from>
                    <xdr:col>1</xdr:col>
                    <xdr:colOff>66675</xdr:colOff>
                    <xdr:row>215</xdr:row>
                    <xdr:rowOff>28575</xdr:rowOff>
                  </from>
                  <to>
                    <xdr:col>1</xdr:col>
                    <xdr:colOff>285750</xdr:colOff>
                    <xdr:row>215</xdr:row>
                    <xdr:rowOff>190500</xdr:rowOff>
                  </to>
                </anchor>
              </controlPr>
            </control>
          </mc:Choice>
        </mc:AlternateContent>
        <mc:AlternateContent xmlns:mc="http://schemas.openxmlformats.org/markup-compatibility/2006">
          <mc:Choice Requires="x14">
            <control shapeId="3209" r:id="rId136" name="Check Box 1366">
              <controlPr defaultSize="0" autoFill="0" autoLine="0" autoPict="0">
                <anchor moveWithCells="1" sizeWithCells="1">
                  <from>
                    <xdr:col>1</xdr:col>
                    <xdr:colOff>66675</xdr:colOff>
                    <xdr:row>216</xdr:row>
                    <xdr:rowOff>28575</xdr:rowOff>
                  </from>
                  <to>
                    <xdr:col>1</xdr:col>
                    <xdr:colOff>285750</xdr:colOff>
                    <xdr:row>216</xdr:row>
                    <xdr:rowOff>190500</xdr:rowOff>
                  </to>
                </anchor>
              </controlPr>
            </control>
          </mc:Choice>
        </mc:AlternateContent>
        <mc:AlternateContent xmlns:mc="http://schemas.openxmlformats.org/markup-compatibility/2006">
          <mc:Choice Requires="x14">
            <control shapeId="3263" r:id="rId137" name="Check Box 1367">
              <controlPr defaultSize="0" autoFill="0" autoLine="0" autoPict="0">
                <anchor moveWithCells="1" sizeWithCells="1">
                  <from>
                    <xdr:col>1</xdr:col>
                    <xdr:colOff>66675</xdr:colOff>
                    <xdr:row>218</xdr:row>
                    <xdr:rowOff>28575</xdr:rowOff>
                  </from>
                  <to>
                    <xdr:col>1</xdr:col>
                    <xdr:colOff>285750</xdr:colOff>
                    <xdr:row>218</xdr:row>
                    <xdr:rowOff>190500</xdr:rowOff>
                  </to>
                </anchor>
              </controlPr>
            </control>
          </mc:Choice>
        </mc:AlternateContent>
        <mc:AlternateContent xmlns:mc="http://schemas.openxmlformats.org/markup-compatibility/2006">
          <mc:Choice Requires="x14">
            <control shapeId="3311" r:id="rId138" name="Check Box 1368">
              <controlPr defaultSize="0" autoFill="0" autoLine="0" autoPict="0">
                <anchor moveWithCells="1" sizeWithCells="1">
                  <from>
                    <xdr:col>1</xdr:col>
                    <xdr:colOff>66675</xdr:colOff>
                    <xdr:row>217</xdr:row>
                    <xdr:rowOff>28575</xdr:rowOff>
                  </from>
                  <to>
                    <xdr:col>1</xdr:col>
                    <xdr:colOff>285750</xdr:colOff>
                    <xdr:row>217</xdr:row>
                    <xdr:rowOff>190500</xdr:rowOff>
                  </to>
                </anchor>
              </controlPr>
            </control>
          </mc:Choice>
        </mc:AlternateContent>
        <mc:AlternateContent xmlns:mc="http://schemas.openxmlformats.org/markup-compatibility/2006">
          <mc:Choice Requires="x14">
            <control shapeId="3312" r:id="rId139" name="Check Box 1369">
              <controlPr defaultSize="0" autoFill="0" autoLine="0" autoPict="0">
                <anchor moveWithCells="1" sizeWithCells="1">
                  <from>
                    <xdr:col>1</xdr:col>
                    <xdr:colOff>66675</xdr:colOff>
                    <xdr:row>219</xdr:row>
                    <xdr:rowOff>28575</xdr:rowOff>
                  </from>
                  <to>
                    <xdr:col>1</xdr:col>
                    <xdr:colOff>285750</xdr:colOff>
                    <xdr:row>219</xdr:row>
                    <xdr:rowOff>190500</xdr:rowOff>
                  </to>
                </anchor>
              </controlPr>
            </control>
          </mc:Choice>
        </mc:AlternateContent>
        <mc:AlternateContent xmlns:mc="http://schemas.openxmlformats.org/markup-compatibility/2006">
          <mc:Choice Requires="x14">
            <control shapeId="3313" r:id="rId140" name="Check Box 1370">
              <controlPr defaultSize="0" autoFill="0" autoLine="0" autoPict="0">
                <anchor moveWithCells="1" sizeWithCells="1">
                  <from>
                    <xdr:col>1</xdr:col>
                    <xdr:colOff>66675</xdr:colOff>
                    <xdr:row>220</xdr:row>
                    <xdr:rowOff>28575</xdr:rowOff>
                  </from>
                  <to>
                    <xdr:col>1</xdr:col>
                    <xdr:colOff>285750</xdr:colOff>
                    <xdr:row>220</xdr:row>
                    <xdr:rowOff>190500</xdr:rowOff>
                  </to>
                </anchor>
              </controlPr>
            </control>
          </mc:Choice>
        </mc:AlternateContent>
        <mc:AlternateContent xmlns:mc="http://schemas.openxmlformats.org/markup-compatibility/2006">
          <mc:Choice Requires="x14">
            <control shapeId="3314" r:id="rId141" name="Check Box 1371">
              <controlPr defaultSize="0" autoFill="0" autoLine="0" autoPict="0">
                <anchor moveWithCells="1" sizeWithCells="1">
                  <from>
                    <xdr:col>1</xdr:col>
                    <xdr:colOff>66675</xdr:colOff>
                    <xdr:row>221</xdr:row>
                    <xdr:rowOff>28575</xdr:rowOff>
                  </from>
                  <to>
                    <xdr:col>1</xdr:col>
                    <xdr:colOff>285750</xdr:colOff>
                    <xdr:row>221</xdr:row>
                    <xdr:rowOff>190500</xdr:rowOff>
                  </to>
                </anchor>
              </controlPr>
            </control>
          </mc:Choice>
        </mc:AlternateContent>
        <mc:AlternateContent xmlns:mc="http://schemas.openxmlformats.org/markup-compatibility/2006">
          <mc:Choice Requires="x14">
            <control shapeId="3315" r:id="rId142" name="Check Box 1372">
              <controlPr defaultSize="0" autoFill="0" autoLine="0" autoPict="0">
                <anchor moveWithCells="1" sizeWithCells="1">
                  <from>
                    <xdr:col>1</xdr:col>
                    <xdr:colOff>66675</xdr:colOff>
                    <xdr:row>222</xdr:row>
                    <xdr:rowOff>28575</xdr:rowOff>
                  </from>
                  <to>
                    <xdr:col>1</xdr:col>
                    <xdr:colOff>285750</xdr:colOff>
                    <xdr:row>222</xdr:row>
                    <xdr:rowOff>190500</xdr:rowOff>
                  </to>
                </anchor>
              </controlPr>
            </control>
          </mc:Choice>
        </mc:AlternateContent>
        <mc:AlternateContent xmlns:mc="http://schemas.openxmlformats.org/markup-compatibility/2006">
          <mc:Choice Requires="x14">
            <control shapeId="3316" r:id="rId143" name="Check Box 1373">
              <controlPr defaultSize="0" autoFill="0" autoLine="0" autoPict="0">
                <anchor moveWithCells="1" sizeWithCells="1">
                  <from>
                    <xdr:col>1</xdr:col>
                    <xdr:colOff>66675</xdr:colOff>
                    <xdr:row>223</xdr:row>
                    <xdr:rowOff>28575</xdr:rowOff>
                  </from>
                  <to>
                    <xdr:col>1</xdr:col>
                    <xdr:colOff>285750</xdr:colOff>
                    <xdr:row>223</xdr:row>
                    <xdr:rowOff>190500</xdr:rowOff>
                  </to>
                </anchor>
              </controlPr>
            </control>
          </mc:Choice>
        </mc:AlternateContent>
        <mc:AlternateContent xmlns:mc="http://schemas.openxmlformats.org/markup-compatibility/2006">
          <mc:Choice Requires="x14">
            <control shapeId="3317" r:id="rId144" name="Check Box 1374">
              <controlPr defaultSize="0" autoFill="0" autoLine="0" autoPict="0">
                <anchor moveWithCells="1" sizeWithCells="1">
                  <from>
                    <xdr:col>1</xdr:col>
                    <xdr:colOff>66675</xdr:colOff>
                    <xdr:row>224</xdr:row>
                    <xdr:rowOff>28575</xdr:rowOff>
                  </from>
                  <to>
                    <xdr:col>1</xdr:col>
                    <xdr:colOff>285750</xdr:colOff>
                    <xdr:row>224</xdr:row>
                    <xdr:rowOff>190500</xdr:rowOff>
                  </to>
                </anchor>
              </controlPr>
            </control>
          </mc:Choice>
        </mc:AlternateContent>
        <mc:AlternateContent xmlns:mc="http://schemas.openxmlformats.org/markup-compatibility/2006">
          <mc:Choice Requires="x14">
            <control shapeId="3318" r:id="rId145" name="Check Box 1375">
              <controlPr defaultSize="0" autoFill="0" autoLine="0" autoPict="0">
                <anchor moveWithCells="1" sizeWithCells="1">
                  <from>
                    <xdr:col>1</xdr:col>
                    <xdr:colOff>66675</xdr:colOff>
                    <xdr:row>226</xdr:row>
                    <xdr:rowOff>28575</xdr:rowOff>
                  </from>
                  <to>
                    <xdr:col>1</xdr:col>
                    <xdr:colOff>285750</xdr:colOff>
                    <xdr:row>226</xdr:row>
                    <xdr:rowOff>190500</xdr:rowOff>
                  </to>
                </anchor>
              </controlPr>
            </control>
          </mc:Choice>
        </mc:AlternateContent>
        <mc:AlternateContent xmlns:mc="http://schemas.openxmlformats.org/markup-compatibility/2006">
          <mc:Choice Requires="x14">
            <control shapeId="3319" r:id="rId146" name="Check Box 1376">
              <controlPr defaultSize="0" autoFill="0" autoLine="0" autoPict="0">
                <anchor moveWithCells="1" sizeWithCells="1">
                  <from>
                    <xdr:col>1</xdr:col>
                    <xdr:colOff>66675</xdr:colOff>
                    <xdr:row>225</xdr:row>
                    <xdr:rowOff>28575</xdr:rowOff>
                  </from>
                  <to>
                    <xdr:col>1</xdr:col>
                    <xdr:colOff>285750</xdr:colOff>
                    <xdr:row>225</xdr:row>
                    <xdr:rowOff>190500</xdr:rowOff>
                  </to>
                </anchor>
              </controlPr>
            </control>
          </mc:Choice>
        </mc:AlternateContent>
        <mc:AlternateContent xmlns:mc="http://schemas.openxmlformats.org/markup-compatibility/2006">
          <mc:Choice Requires="x14">
            <control shapeId="3320" r:id="rId147" name="Check Box 1377">
              <controlPr defaultSize="0" autoFill="0" autoLine="0" autoPict="0">
                <anchor moveWithCells="1" sizeWithCells="1">
                  <from>
                    <xdr:col>1</xdr:col>
                    <xdr:colOff>66675</xdr:colOff>
                    <xdr:row>227</xdr:row>
                    <xdr:rowOff>28575</xdr:rowOff>
                  </from>
                  <to>
                    <xdr:col>1</xdr:col>
                    <xdr:colOff>285750</xdr:colOff>
                    <xdr:row>227</xdr:row>
                    <xdr:rowOff>190500</xdr:rowOff>
                  </to>
                </anchor>
              </controlPr>
            </control>
          </mc:Choice>
        </mc:AlternateContent>
        <mc:AlternateContent xmlns:mc="http://schemas.openxmlformats.org/markup-compatibility/2006">
          <mc:Choice Requires="x14">
            <control shapeId="3321" r:id="rId148" name="Check Box 1378">
              <controlPr defaultSize="0" autoFill="0" autoLine="0" autoPict="0">
                <anchor moveWithCells="1" sizeWithCells="1">
                  <from>
                    <xdr:col>1</xdr:col>
                    <xdr:colOff>66675</xdr:colOff>
                    <xdr:row>228</xdr:row>
                    <xdr:rowOff>28575</xdr:rowOff>
                  </from>
                  <to>
                    <xdr:col>1</xdr:col>
                    <xdr:colOff>285750</xdr:colOff>
                    <xdr:row>228</xdr:row>
                    <xdr:rowOff>190500</xdr:rowOff>
                  </to>
                </anchor>
              </controlPr>
            </control>
          </mc:Choice>
        </mc:AlternateContent>
        <mc:AlternateContent xmlns:mc="http://schemas.openxmlformats.org/markup-compatibility/2006">
          <mc:Choice Requires="x14">
            <control shapeId="3322" r:id="rId149" name="Check Box 1379">
              <controlPr defaultSize="0" autoFill="0" autoLine="0" autoPict="0">
                <anchor moveWithCells="1" sizeWithCells="1">
                  <from>
                    <xdr:col>1</xdr:col>
                    <xdr:colOff>66675</xdr:colOff>
                    <xdr:row>229</xdr:row>
                    <xdr:rowOff>28575</xdr:rowOff>
                  </from>
                  <to>
                    <xdr:col>1</xdr:col>
                    <xdr:colOff>285750</xdr:colOff>
                    <xdr:row>229</xdr:row>
                    <xdr:rowOff>190500</xdr:rowOff>
                  </to>
                </anchor>
              </controlPr>
            </control>
          </mc:Choice>
        </mc:AlternateContent>
        <mc:AlternateContent xmlns:mc="http://schemas.openxmlformats.org/markup-compatibility/2006">
          <mc:Choice Requires="x14">
            <control shapeId="3323" r:id="rId150" name="Check Box 1380">
              <controlPr defaultSize="0" autoFill="0" autoLine="0" autoPict="0">
                <anchor moveWithCells="1" sizeWithCells="1">
                  <from>
                    <xdr:col>1</xdr:col>
                    <xdr:colOff>66675</xdr:colOff>
                    <xdr:row>254</xdr:row>
                    <xdr:rowOff>28575</xdr:rowOff>
                  </from>
                  <to>
                    <xdr:col>1</xdr:col>
                    <xdr:colOff>285750</xdr:colOff>
                    <xdr:row>254</xdr:row>
                    <xdr:rowOff>190500</xdr:rowOff>
                  </to>
                </anchor>
              </controlPr>
            </control>
          </mc:Choice>
        </mc:AlternateContent>
        <mc:AlternateContent xmlns:mc="http://schemas.openxmlformats.org/markup-compatibility/2006">
          <mc:Choice Requires="x14">
            <control shapeId="3324" r:id="rId151" name="Check Box 1381">
              <controlPr defaultSize="0" autoFill="0" autoLine="0" autoPict="0">
                <anchor moveWithCells="1" sizeWithCells="1">
                  <from>
                    <xdr:col>1</xdr:col>
                    <xdr:colOff>66675</xdr:colOff>
                    <xdr:row>255</xdr:row>
                    <xdr:rowOff>28575</xdr:rowOff>
                  </from>
                  <to>
                    <xdr:col>1</xdr:col>
                    <xdr:colOff>285750</xdr:colOff>
                    <xdr:row>255</xdr:row>
                    <xdr:rowOff>190500</xdr:rowOff>
                  </to>
                </anchor>
              </controlPr>
            </control>
          </mc:Choice>
        </mc:AlternateContent>
        <mc:AlternateContent xmlns:mc="http://schemas.openxmlformats.org/markup-compatibility/2006">
          <mc:Choice Requires="x14">
            <control shapeId="3325" r:id="rId152" name="Check Box 1382">
              <controlPr defaultSize="0" autoFill="0" autoLine="0" autoPict="0">
                <anchor moveWithCells="1" sizeWithCells="1">
                  <from>
                    <xdr:col>1</xdr:col>
                    <xdr:colOff>66675</xdr:colOff>
                    <xdr:row>256</xdr:row>
                    <xdr:rowOff>28575</xdr:rowOff>
                  </from>
                  <to>
                    <xdr:col>1</xdr:col>
                    <xdr:colOff>285750</xdr:colOff>
                    <xdr:row>256</xdr:row>
                    <xdr:rowOff>190500</xdr:rowOff>
                  </to>
                </anchor>
              </controlPr>
            </control>
          </mc:Choice>
        </mc:AlternateContent>
        <mc:AlternateContent xmlns:mc="http://schemas.openxmlformats.org/markup-compatibility/2006">
          <mc:Choice Requires="x14">
            <control shapeId="3326" r:id="rId153" name="Check Box 1383">
              <controlPr defaultSize="0" autoFill="0" autoLine="0" autoPict="0">
                <anchor moveWithCells="1" sizeWithCells="1">
                  <from>
                    <xdr:col>1</xdr:col>
                    <xdr:colOff>66675</xdr:colOff>
                    <xdr:row>258</xdr:row>
                    <xdr:rowOff>28575</xdr:rowOff>
                  </from>
                  <to>
                    <xdr:col>1</xdr:col>
                    <xdr:colOff>285750</xdr:colOff>
                    <xdr:row>258</xdr:row>
                    <xdr:rowOff>190500</xdr:rowOff>
                  </to>
                </anchor>
              </controlPr>
            </control>
          </mc:Choice>
        </mc:AlternateContent>
        <mc:AlternateContent xmlns:mc="http://schemas.openxmlformats.org/markup-compatibility/2006">
          <mc:Choice Requires="x14">
            <control shapeId="3327" r:id="rId154" name="Check Box 1384">
              <controlPr defaultSize="0" autoFill="0" autoLine="0" autoPict="0">
                <anchor moveWithCells="1" sizeWithCells="1">
                  <from>
                    <xdr:col>1</xdr:col>
                    <xdr:colOff>66675</xdr:colOff>
                    <xdr:row>257</xdr:row>
                    <xdr:rowOff>28575</xdr:rowOff>
                  </from>
                  <to>
                    <xdr:col>1</xdr:col>
                    <xdr:colOff>285750</xdr:colOff>
                    <xdr:row>257</xdr:row>
                    <xdr:rowOff>190500</xdr:rowOff>
                  </to>
                </anchor>
              </controlPr>
            </control>
          </mc:Choice>
        </mc:AlternateContent>
        <mc:AlternateContent xmlns:mc="http://schemas.openxmlformats.org/markup-compatibility/2006">
          <mc:Choice Requires="x14">
            <control shapeId="3360" r:id="rId155" name="Check Box 1385">
              <controlPr defaultSize="0" autoFill="0" autoLine="0" autoPict="0">
                <anchor moveWithCells="1" sizeWithCells="1">
                  <from>
                    <xdr:col>1</xdr:col>
                    <xdr:colOff>66675</xdr:colOff>
                    <xdr:row>259</xdr:row>
                    <xdr:rowOff>28575</xdr:rowOff>
                  </from>
                  <to>
                    <xdr:col>1</xdr:col>
                    <xdr:colOff>285750</xdr:colOff>
                    <xdr:row>259</xdr:row>
                    <xdr:rowOff>190500</xdr:rowOff>
                  </to>
                </anchor>
              </controlPr>
            </control>
          </mc:Choice>
        </mc:AlternateContent>
        <mc:AlternateContent xmlns:mc="http://schemas.openxmlformats.org/markup-compatibility/2006">
          <mc:Choice Requires="x14">
            <control shapeId="3361" r:id="rId156" name="Check Box 1386">
              <controlPr defaultSize="0" autoFill="0" autoLine="0" autoPict="0">
                <anchor moveWithCells="1" sizeWithCells="1">
                  <from>
                    <xdr:col>1</xdr:col>
                    <xdr:colOff>66675</xdr:colOff>
                    <xdr:row>260</xdr:row>
                    <xdr:rowOff>28575</xdr:rowOff>
                  </from>
                  <to>
                    <xdr:col>1</xdr:col>
                    <xdr:colOff>285750</xdr:colOff>
                    <xdr:row>260</xdr:row>
                    <xdr:rowOff>190500</xdr:rowOff>
                  </to>
                </anchor>
              </controlPr>
            </control>
          </mc:Choice>
        </mc:AlternateContent>
        <mc:AlternateContent xmlns:mc="http://schemas.openxmlformats.org/markup-compatibility/2006">
          <mc:Choice Requires="x14">
            <control shapeId="3362" r:id="rId157" name="Check Box 1387">
              <controlPr defaultSize="0" autoFill="0" autoLine="0" autoPict="0">
                <anchor moveWithCells="1" sizeWithCells="1">
                  <from>
                    <xdr:col>1</xdr:col>
                    <xdr:colOff>66675</xdr:colOff>
                    <xdr:row>261</xdr:row>
                    <xdr:rowOff>28575</xdr:rowOff>
                  </from>
                  <to>
                    <xdr:col>1</xdr:col>
                    <xdr:colOff>285750</xdr:colOff>
                    <xdr:row>261</xdr:row>
                    <xdr:rowOff>190500</xdr:rowOff>
                  </to>
                </anchor>
              </controlPr>
            </control>
          </mc:Choice>
        </mc:AlternateContent>
        <mc:AlternateContent xmlns:mc="http://schemas.openxmlformats.org/markup-compatibility/2006">
          <mc:Choice Requires="x14">
            <control shapeId="3363" r:id="rId158" name="Check Box 1388">
              <controlPr defaultSize="0" autoFill="0" autoLine="0" autoPict="0">
                <anchor moveWithCells="1" sizeWithCells="1">
                  <from>
                    <xdr:col>1</xdr:col>
                    <xdr:colOff>66675</xdr:colOff>
                    <xdr:row>262</xdr:row>
                    <xdr:rowOff>28575</xdr:rowOff>
                  </from>
                  <to>
                    <xdr:col>1</xdr:col>
                    <xdr:colOff>285750</xdr:colOff>
                    <xdr:row>262</xdr:row>
                    <xdr:rowOff>190500</xdr:rowOff>
                  </to>
                </anchor>
              </controlPr>
            </control>
          </mc:Choice>
        </mc:AlternateContent>
        <mc:AlternateContent xmlns:mc="http://schemas.openxmlformats.org/markup-compatibility/2006">
          <mc:Choice Requires="x14">
            <control shapeId="3364" r:id="rId159" name="Check Box 1389">
              <controlPr defaultSize="0" autoFill="0" autoLine="0" autoPict="0">
                <anchor moveWithCells="1" sizeWithCells="1">
                  <from>
                    <xdr:col>1</xdr:col>
                    <xdr:colOff>66675</xdr:colOff>
                    <xdr:row>263</xdr:row>
                    <xdr:rowOff>28575</xdr:rowOff>
                  </from>
                  <to>
                    <xdr:col>1</xdr:col>
                    <xdr:colOff>285750</xdr:colOff>
                    <xdr:row>263</xdr:row>
                    <xdr:rowOff>190500</xdr:rowOff>
                  </to>
                </anchor>
              </controlPr>
            </control>
          </mc:Choice>
        </mc:AlternateContent>
        <mc:AlternateContent xmlns:mc="http://schemas.openxmlformats.org/markup-compatibility/2006">
          <mc:Choice Requires="x14">
            <control shapeId="3365" r:id="rId160" name="Check Box 1390">
              <controlPr defaultSize="0" autoFill="0" autoLine="0" autoPict="0">
                <anchor moveWithCells="1" sizeWithCells="1">
                  <from>
                    <xdr:col>1</xdr:col>
                    <xdr:colOff>66675</xdr:colOff>
                    <xdr:row>264</xdr:row>
                    <xdr:rowOff>28575</xdr:rowOff>
                  </from>
                  <to>
                    <xdr:col>1</xdr:col>
                    <xdr:colOff>285750</xdr:colOff>
                    <xdr:row>264</xdr:row>
                    <xdr:rowOff>190500</xdr:rowOff>
                  </to>
                </anchor>
              </controlPr>
            </control>
          </mc:Choice>
        </mc:AlternateContent>
        <mc:AlternateContent xmlns:mc="http://schemas.openxmlformats.org/markup-compatibility/2006">
          <mc:Choice Requires="x14">
            <control shapeId="3366" r:id="rId161" name="Check Box 1391">
              <controlPr defaultSize="0" autoFill="0" autoLine="0" autoPict="0">
                <anchor moveWithCells="1" sizeWithCells="1">
                  <from>
                    <xdr:col>1</xdr:col>
                    <xdr:colOff>66675</xdr:colOff>
                    <xdr:row>266</xdr:row>
                    <xdr:rowOff>28575</xdr:rowOff>
                  </from>
                  <to>
                    <xdr:col>1</xdr:col>
                    <xdr:colOff>285750</xdr:colOff>
                    <xdr:row>266</xdr:row>
                    <xdr:rowOff>190500</xdr:rowOff>
                  </to>
                </anchor>
              </controlPr>
            </control>
          </mc:Choice>
        </mc:AlternateContent>
        <mc:AlternateContent xmlns:mc="http://schemas.openxmlformats.org/markup-compatibility/2006">
          <mc:Choice Requires="x14">
            <control shapeId="3367" r:id="rId162" name="Check Box 1392">
              <controlPr defaultSize="0" autoFill="0" autoLine="0" autoPict="0">
                <anchor moveWithCells="1" sizeWithCells="1">
                  <from>
                    <xdr:col>1</xdr:col>
                    <xdr:colOff>66675</xdr:colOff>
                    <xdr:row>265</xdr:row>
                    <xdr:rowOff>28575</xdr:rowOff>
                  </from>
                  <to>
                    <xdr:col>1</xdr:col>
                    <xdr:colOff>285750</xdr:colOff>
                    <xdr:row>265</xdr:row>
                    <xdr:rowOff>190500</xdr:rowOff>
                  </to>
                </anchor>
              </controlPr>
            </control>
          </mc:Choice>
        </mc:AlternateContent>
        <mc:AlternateContent xmlns:mc="http://schemas.openxmlformats.org/markup-compatibility/2006">
          <mc:Choice Requires="x14">
            <control shapeId="3368" r:id="rId163" name="Check Box 1393">
              <controlPr defaultSize="0" autoFill="0" autoLine="0" autoPict="0">
                <anchor moveWithCells="1" sizeWithCells="1">
                  <from>
                    <xdr:col>1</xdr:col>
                    <xdr:colOff>66675</xdr:colOff>
                    <xdr:row>267</xdr:row>
                    <xdr:rowOff>28575</xdr:rowOff>
                  </from>
                  <to>
                    <xdr:col>1</xdr:col>
                    <xdr:colOff>285750</xdr:colOff>
                    <xdr:row>267</xdr:row>
                    <xdr:rowOff>190500</xdr:rowOff>
                  </to>
                </anchor>
              </controlPr>
            </control>
          </mc:Choice>
        </mc:AlternateContent>
        <mc:AlternateContent xmlns:mc="http://schemas.openxmlformats.org/markup-compatibility/2006">
          <mc:Choice Requires="x14">
            <control shapeId="3369" r:id="rId164" name="Check Box 1396">
              <controlPr defaultSize="0" autoFill="0" autoLine="0" autoPict="0">
                <anchor moveWithCells="1" sizeWithCells="1">
                  <from>
                    <xdr:col>1</xdr:col>
                    <xdr:colOff>66675</xdr:colOff>
                    <xdr:row>274</xdr:row>
                    <xdr:rowOff>28575</xdr:rowOff>
                  </from>
                  <to>
                    <xdr:col>1</xdr:col>
                    <xdr:colOff>285750</xdr:colOff>
                    <xdr:row>274</xdr:row>
                    <xdr:rowOff>190500</xdr:rowOff>
                  </to>
                </anchor>
              </controlPr>
            </control>
          </mc:Choice>
        </mc:AlternateContent>
        <mc:AlternateContent xmlns:mc="http://schemas.openxmlformats.org/markup-compatibility/2006">
          <mc:Choice Requires="x14">
            <control shapeId="3370" r:id="rId165" name="Check Box 1397">
              <controlPr defaultSize="0" autoFill="0" autoLine="0" autoPict="0">
                <anchor moveWithCells="1" sizeWithCells="1">
                  <from>
                    <xdr:col>1</xdr:col>
                    <xdr:colOff>66675</xdr:colOff>
                    <xdr:row>275</xdr:row>
                    <xdr:rowOff>28575</xdr:rowOff>
                  </from>
                  <to>
                    <xdr:col>1</xdr:col>
                    <xdr:colOff>285750</xdr:colOff>
                    <xdr:row>275</xdr:row>
                    <xdr:rowOff>190500</xdr:rowOff>
                  </to>
                </anchor>
              </controlPr>
            </control>
          </mc:Choice>
        </mc:AlternateContent>
        <mc:AlternateContent xmlns:mc="http://schemas.openxmlformats.org/markup-compatibility/2006">
          <mc:Choice Requires="x14">
            <control shapeId="3371" r:id="rId166" name="Check Box 1398">
              <controlPr defaultSize="0" autoFill="0" autoLine="0" autoPict="0">
                <anchor moveWithCells="1" sizeWithCells="1">
                  <from>
                    <xdr:col>1</xdr:col>
                    <xdr:colOff>66675</xdr:colOff>
                    <xdr:row>276</xdr:row>
                    <xdr:rowOff>28575</xdr:rowOff>
                  </from>
                  <to>
                    <xdr:col>1</xdr:col>
                    <xdr:colOff>285750</xdr:colOff>
                    <xdr:row>276</xdr:row>
                    <xdr:rowOff>190500</xdr:rowOff>
                  </to>
                </anchor>
              </controlPr>
            </control>
          </mc:Choice>
        </mc:AlternateContent>
        <mc:AlternateContent xmlns:mc="http://schemas.openxmlformats.org/markup-compatibility/2006">
          <mc:Choice Requires="x14">
            <control shapeId="3372" r:id="rId167" name="Check Box 1399">
              <controlPr defaultSize="0" autoFill="0" autoLine="0" autoPict="0">
                <anchor moveWithCells="1" sizeWithCells="1">
                  <from>
                    <xdr:col>1</xdr:col>
                    <xdr:colOff>66675</xdr:colOff>
                    <xdr:row>278</xdr:row>
                    <xdr:rowOff>28575</xdr:rowOff>
                  </from>
                  <to>
                    <xdr:col>1</xdr:col>
                    <xdr:colOff>285750</xdr:colOff>
                    <xdr:row>278</xdr:row>
                    <xdr:rowOff>190500</xdr:rowOff>
                  </to>
                </anchor>
              </controlPr>
            </control>
          </mc:Choice>
        </mc:AlternateContent>
        <mc:AlternateContent xmlns:mc="http://schemas.openxmlformats.org/markup-compatibility/2006">
          <mc:Choice Requires="x14">
            <control shapeId="3373" r:id="rId168" name="Check Box 1400">
              <controlPr defaultSize="0" autoFill="0" autoLine="0" autoPict="0">
                <anchor moveWithCells="1" sizeWithCells="1">
                  <from>
                    <xdr:col>1</xdr:col>
                    <xdr:colOff>66675</xdr:colOff>
                    <xdr:row>277</xdr:row>
                    <xdr:rowOff>28575</xdr:rowOff>
                  </from>
                  <to>
                    <xdr:col>1</xdr:col>
                    <xdr:colOff>285750</xdr:colOff>
                    <xdr:row>277</xdr:row>
                    <xdr:rowOff>190500</xdr:rowOff>
                  </to>
                </anchor>
              </controlPr>
            </control>
          </mc:Choice>
        </mc:AlternateContent>
        <mc:AlternateContent xmlns:mc="http://schemas.openxmlformats.org/markup-compatibility/2006">
          <mc:Choice Requires="x14">
            <control shapeId="3374" r:id="rId169" name="Check Box 1401">
              <controlPr defaultSize="0" autoFill="0" autoLine="0" autoPict="0">
                <anchor moveWithCells="1" sizeWithCells="1">
                  <from>
                    <xdr:col>1</xdr:col>
                    <xdr:colOff>66675</xdr:colOff>
                    <xdr:row>279</xdr:row>
                    <xdr:rowOff>28575</xdr:rowOff>
                  </from>
                  <to>
                    <xdr:col>1</xdr:col>
                    <xdr:colOff>285750</xdr:colOff>
                    <xdr:row>279</xdr:row>
                    <xdr:rowOff>190500</xdr:rowOff>
                  </to>
                </anchor>
              </controlPr>
            </control>
          </mc:Choice>
        </mc:AlternateContent>
        <mc:AlternateContent xmlns:mc="http://schemas.openxmlformats.org/markup-compatibility/2006">
          <mc:Choice Requires="x14">
            <control shapeId="3375" r:id="rId170" name="Check Box 1402">
              <controlPr defaultSize="0" autoFill="0" autoLine="0" autoPict="0">
                <anchor moveWithCells="1" sizeWithCells="1">
                  <from>
                    <xdr:col>1</xdr:col>
                    <xdr:colOff>66675</xdr:colOff>
                    <xdr:row>280</xdr:row>
                    <xdr:rowOff>28575</xdr:rowOff>
                  </from>
                  <to>
                    <xdr:col>1</xdr:col>
                    <xdr:colOff>285750</xdr:colOff>
                    <xdr:row>280</xdr:row>
                    <xdr:rowOff>190500</xdr:rowOff>
                  </to>
                </anchor>
              </controlPr>
            </control>
          </mc:Choice>
        </mc:AlternateContent>
        <mc:AlternateContent xmlns:mc="http://schemas.openxmlformats.org/markup-compatibility/2006">
          <mc:Choice Requires="x14">
            <control shapeId="3376" r:id="rId171" name="Check Box 1403">
              <controlPr defaultSize="0" autoFill="0" autoLine="0" autoPict="0">
                <anchor moveWithCells="1" sizeWithCells="1">
                  <from>
                    <xdr:col>1</xdr:col>
                    <xdr:colOff>66675</xdr:colOff>
                    <xdr:row>281</xdr:row>
                    <xdr:rowOff>28575</xdr:rowOff>
                  </from>
                  <to>
                    <xdr:col>1</xdr:col>
                    <xdr:colOff>285750</xdr:colOff>
                    <xdr:row>281</xdr:row>
                    <xdr:rowOff>190500</xdr:rowOff>
                  </to>
                </anchor>
              </controlPr>
            </control>
          </mc:Choice>
        </mc:AlternateContent>
        <mc:AlternateContent xmlns:mc="http://schemas.openxmlformats.org/markup-compatibility/2006">
          <mc:Choice Requires="x14">
            <control shapeId="3377" r:id="rId172" name="Check Box 1404">
              <controlPr defaultSize="0" autoFill="0" autoLine="0" autoPict="0">
                <anchor moveWithCells="1" sizeWithCells="1">
                  <from>
                    <xdr:col>1</xdr:col>
                    <xdr:colOff>66675</xdr:colOff>
                    <xdr:row>282</xdr:row>
                    <xdr:rowOff>28575</xdr:rowOff>
                  </from>
                  <to>
                    <xdr:col>1</xdr:col>
                    <xdr:colOff>285750</xdr:colOff>
                    <xdr:row>282</xdr:row>
                    <xdr:rowOff>190500</xdr:rowOff>
                  </to>
                </anchor>
              </controlPr>
            </control>
          </mc:Choice>
        </mc:AlternateContent>
        <mc:AlternateContent xmlns:mc="http://schemas.openxmlformats.org/markup-compatibility/2006">
          <mc:Choice Requires="x14">
            <control shapeId="3378" r:id="rId173" name="Check Box 1405">
              <controlPr defaultSize="0" autoFill="0" autoLine="0" autoPict="0">
                <anchor moveWithCells="1" sizeWithCells="1">
                  <from>
                    <xdr:col>1</xdr:col>
                    <xdr:colOff>66675</xdr:colOff>
                    <xdr:row>283</xdr:row>
                    <xdr:rowOff>28575</xdr:rowOff>
                  </from>
                  <to>
                    <xdr:col>1</xdr:col>
                    <xdr:colOff>285750</xdr:colOff>
                    <xdr:row>283</xdr:row>
                    <xdr:rowOff>190500</xdr:rowOff>
                  </to>
                </anchor>
              </controlPr>
            </control>
          </mc:Choice>
        </mc:AlternateContent>
        <mc:AlternateContent xmlns:mc="http://schemas.openxmlformats.org/markup-compatibility/2006">
          <mc:Choice Requires="x14">
            <control shapeId="3379" r:id="rId174" name="Check Box 1406">
              <controlPr defaultSize="0" autoFill="0" autoLine="0" autoPict="0">
                <anchor moveWithCells="1" sizeWithCells="1">
                  <from>
                    <xdr:col>1</xdr:col>
                    <xdr:colOff>66675</xdr:colOff>
                    <xdr:row>284</xdr:row>
                    <xdr:rowOff>28575</xdr:rowOff>
                  </from>
                  <to>
                    <xdr:col>1</xdr:col>
                    <xdr:colOff>285750</xdr:colOff>
                    <xdr:row>284</xdr:row>
                    <xdr:rowOff>190500</xdr:rowOff>
                  </to>
                </anchor>
              </controlPr>
            </control>
          </mc:Choice>
        </mc:AlternateContent>
        <mc:AlternateContent xmlns:mc="http://schemas.openxmlformats.org/markup-compatibility/2006">
          <mc:Choice Requires="x14">
            <control shapeId="3380" r:id="rId175" name="Check Box 1407">
              <controlPr defaultSize="0" autoFill="0" autoLine="0" autoPict="0">
                <anchor moveWithCells="1" sizeWithCells="1">
                  <from>
                    <xdr:col>1</xdr:col>
                    <xdr:colOff>66675</xdr:colOff>
                    <xdr:row>286</xdr:row>
                    <xdr:rowOff>28575</xdr:rowOff>
                  </from>
                  <to>
                    <xdr:col>1</xdr:col>
                    <xdr:colOff>285750</xdr:colOff>
                    <xdr:row>286</xdr:row>
                    <xdr:rowOff>190500</xdr:rowOff>
                  </to>
                </anchor>
              </controlPr>
            </control>
          </mc:Choice>
        </mc:AlternateContent>
        <mc:AlternateContent xmlns:mc="http://schemas.openxmlformats.org/markup-compatibility/2006">
          <mc:Choice Requires="x14">
            <control shapeId="3381" r:id="rId176" name="Check Box 1408">
              <controlPr defaultSize="0" autoFill="0" autoLine="0" autoPict="0">
                <anchor moveWithCells="1" sizeWithCells="1">
                  <from>
                    <xdr:col>1</xdr:col>
                    <xdr:colOff>66675</xdr:colOff>
                    <xdr:row>285</xdr:row>
                    <xdr:rowOff>28575</xdr:rowOff>
                  </from>
                  <to>
                    <xdr:col>1</xdr:col>
                    <xdr:colOff>285750</xdr:colOff>
                    <xdr:row>285</xdr:row>
                    <xdr:rowOff>190500</xdr:rowOff>
                  </to>
                </anchor>
              </controlPr>
            </control>
          </mc:Choice>
        </mc:AlternateContent>
        <mc:AlternateContent xmlns:mc="http://schemas.openxmlformats.org/markup-compatibility/2006">
          <mc:Choice Requires="x14">
            <control shapeId="3382" r:id="rId177" name="Check Box 1409">
              <controlPr defaultSize="0" autoFill="0" autoLine="0" autoPict="0">
                <anchor moveWithCells="1" sizeWithCells="1">
                  <from>
                    <xdr:col>1</xdr:col>
                    <xdr:colOff>66675</xdr:colOff>
                    <xdr:row>287</xdr:row>
                    <xdr:rowOff>28575</xdr:rowOff>
                  </from>
                  <to>
                    <xdr:col>1</xdr:col>
                    <xdr:colOff>285750</xdr:colOff>
                    <xdr:row>287</xdr:row>
                    <xdr:rowOff>190500</xdr:rowOff>
                  </to>
                </anchor>
              </controlPr>
            </control>
          </mc:Choice>
        </mc:AlternateContent>
        <mc:AlternateContent xmlns:mc="http://schemas.openxmlformats.org/markup-compatibility/2006">
          <mc:Choice Requires="x14">
            <control shapeId="3383" r:id="rId178" name="Check Box 1410">
              <controlPr defaultSize="0" autoFill="0" autoLine="0" autoPict="0">
                <anchor moveWithCells="1" sizeWithCells="1">
                  <from>
                    <xdr:col>1</xdr:col>
                    <xdr:colOff>66675</xdr:colOff>
                    <xdr:row>288</xdr:row>
                    <xdr:rowOff>28575</xdr:rowOff>
                  </from>
                  <to>
                    <xdr:col>1</xdr:col>
                    <xdr:colOff>285750</xdr:colOff>
                    <xdr:row>288</xdr:row>
                    <xdr:rowOff>190500</xdr:rowOff>
                  </to>
                </anchor>
              </controlPr>
            </control>
          </mc:Choice>
        </mc:AlternateContent>
        <mc:AlternateContent xmlns:mc="http://schemas.openxmlformats.org/markup-compatibility/2006">
          <mc:Choice Requires="x14">
            <control shapeId="3384" r:id="rId179" name="Check Box 1411">
              <controlPr defaultSize="0" autoFill="0" autoLine="0" autoPict="0">
                <anchor moveWithCells="1" sizeWithCells="1">
                  <from>
                    <xdr:col>1</xdr:col>
                    <xdr:colOff>66675</xdr:colOff>
                    <xdr:row>289</xdr:row>
                    <xdr:rowOff>28575</xdr:rowOff>
                  </from>
                  <to>
                    <xdr:col>1</xdr:col>
                    <xdr:colOff>285750</xdr:colOff>
                    <xdr:row>289</xdr:row>
                    <xdr:rowOff>190500</xdr:rowOff>
                  </to>
                </anchor>
              </controlPr>
            </control>
          </mc:Choice>
        </mc:AlternateContent>
        <mc:AlternateContent xmlns:mc="http://schemas.openxmlformats.org/markup-compatibility/2006">
          <mc:Choice Requires="x14">
            <control shapeId="3385" r:id="rId180" name="Check Box 1420">
              <controlPr defaultSize="0" autoFill="0" autoLine="0" autoPict="0">
                <anchor moveWithCells="1" sizeWithCells="1">
                  <from>
                    <xdr:col>1</xdr:col>
                    <xdr:colOff>66675</xdr:colOff>
                    <xdr:row>290</xdr:row>
                    <xdr:rowOff>28575</xdr:rowOff>
                  </from>
                  <to>
                    <xdr:col>1</xdr:col>
                    <xdr:colOff>285750</xdr:colOff>
                    <xdr:row>290</xdr:row>
                    <xdr:rowOff>190500</xdr:rowOff>
                  </to>
                </anchor>
              </controlPr>
            </control>
          </mc:Choice>
        </mc:AlternateContent>
        <mc:AlternateContent xmlns:mc="http://schemas.openxmlformats.org/markup-compatibility/2006">
          <mc:Choice Requires="x14">
            <control shapeId="3386" r:id="rId181" name="Check Box 1421">
              <controlPr defaultSize="0" autoFill="0" autoLine="0" autoPict="0">
                <anchor moveWithCells="1" sizeWithCells="1">
                  <from>
                    <xdr:col>1</xdr:col>
                    <xdr:colOff>66675</xdr:colOff>
                    <xdr:row>291</xdr:row>
                    <xdr:rowOff>28575</xdr:rowOff>
                  </from>
                  <to>
                    <xdr:col>1</xdr:col>
                    <xdr:colOff>285750</xdr:colOff>
                    <xdr:row>291</xdr:row>
                    <xdr:rowOff>190500</xdr:rowOff>
                  </to>
                </anchor>
              </controlPr>
            </control>
          </mc:Choice>
        </mc:AlternateContent>
        <mc:AlternateContent xmlns:mc="http://schemas.openxmlformats.org/markup-compatibility/2006">
          <mc:Choice Requires="x14">
            <control shapeId="3442" r:id="rId182" name="Check Box 1422">
              <controlPr defaultSize="0" autoFill="0" autoLine="0" autoPict="0">
                <anchor moveWithCells="1" sizeWithCells="1">
                  <from>
                    <xdr:col>1</xdr:col>
                    <xdr:colOff>66675</xdr:colOff>
                    <xdr:row>292</xdr:row>
                    <xdr:rowOff>28575</xdr:rowOff>
                  </from>
                  <to>
                    <xdr:col>1</xdr:col>
                    <xdr:colOff>285750</xdr:colOff>
                    <xdr:row>292</xdr:row>
                    <xdr:rowOff>190500</xdr:rowOff>
                  </to>
                </anchor>
              </controlPr>
            </control>
          </mc:Choice>
        </mc:AlternateContent>
        <mc:AlternateContent xmlns:mc="http://schemas.openxmlformats.org/markup-compatibility/2006">
          <mc:Choice Requires="x14">
            <control shapeId="3443" r:id="rId183" name="Check Box 1423">
              <controlPr defaultSize="0" autoFill="0" autoLine="0" autoPict="0">
                <anchor moveWithCells="1" sizeWithCells="1">
                  <from>
                    <xdr:col>1</xdr:col>
                    <xdr:colOff>66675</xdr:colOff>
                    <xdr:row>294</xdr:row>
                    <xdr:rowOff>28575</xdr:rowOff>
                  </from>
                  <to>
                    <xdr:col>1</xdr:col>
                    <xdr:colOff>285750</xdr:colOff>
                    <xdr:row>294</xdr:row>
                    <xdr:rowOff>190500</xdr:rowOff>
                  </to>
                </anchor>
              </controlPr>
            </control>
          </mc:Choice>
        </mc:AlternateContent>
        <mc:AlternateContent xmlns:mc="http://schemas.openxmlformats.org/markup-compatibility/2006">
          <mc:Choice Requires="x14">
            <control shapeId="3460" r:id="rId184" name="Check Box 1424">
              <controlPr defaultSize="0" autoFill="0" autoLine="0" autoPict="0">
                <anchor moveWithCells="1" sizeWithCells="1">
                  <from>
                    <xdr:col>1</xdr:col>
                    <xdr:colOff>66675</xdr:colOff>
                    <xdr:row>293</xdr:row>
                    <xdr:rowOff>28575</xdr:rowOff>
                  </from>
                  <to>
                    <xdr:col>1</xdr:col>
                    <xdr:colOff>285750</xdr:colOff>
                    <xdr:row>293</xdr:row>
                    <xdr:rowOff>190500</xdr:rowOff>
                  </to>
                </anchor>
              </controlPr>
            </control>
          </mc:Choice>
        </mc:AlternateContent>
        <mc:AlternateContent xmlns:mc="http://schemas.openxmlformats.org/markup-compatibility/2006">
          <mc:Choice Requires="x14">
            <control shapeId="3461" r:id="rId185" name="Check Box 1425">
              <controlPr defaultSize="0" autoFill="0" autoLine="0" autoPict="0">
                <anchor moveWithCells="1" sizeWithCells="1">
                  <from>
                    <xdr:col>1</xdr:col>
                    <xdr:colOff>66675</xdr:colOff>
                    <xdr:row>295</xdr:row>
                    <xdr:rowOff>28575</xdr:rowOff>
                  </from>
                  <to>
                    <xdr:col>1</xdr:col>
                    <xdr:colOff>285750</xdr:colOff>
                    <xdr:row>295</xdr:row>
                    <xdr:rowOff>190500</xdr:rowOff>
                  </to>
                </anchor>
              </controlPr>
            </control>
          </mc:Choice>
        </mc:AlternateContent>
        <mc:AlternateContent xmlns:mc="http://schemas.openxmlformats.org/markup-compatibility/2006">
          <mc:Choice Requires="x14">
            <control shapeId="3462" r:id="rId186" name="Check Box 1426">
              <controlPr defaultSize="0" autoFill="0" autoLine="0" autoPict="0">
                <anchor moveWithCells="1" sizeWithCells="1">
                  <from>
                    <xdr:col>1</xdr:col>
                    <xdr:colOff>66675</xdr:colOff>
                    <xdr:row>296</xdr:row>
                    <xdr:rowOff>28575</xdr:rowOff>
                  </from>
                  <to>
                    <xdr:col>1</xdr:col>
                    <xdr:colOff>285750</xdr:colOff>
                    <xdr:row>296</xdr:row>
                    <xdr:rowOff>190500</xdr:rowOff>
                  </to>
                </anchor>
              </controlPr>
            </control>
          </mc:Choice>
        </mc:AlternateContent>
        <mc:AlternateContent xmlns:mc="http://schemas.openxmlformats.org/markup-compatibility/2006">
          <mc:Choice Requires="x14">
            <control shapeId="3463" r:id="rId187" name="Check Box 1427">
              <controlPr defaultSize="0" autoFill="0" autoLine="0" autoPict="0">
                <anchor moveWithCells="1" sizeWithCells="1">
                  <from>
                    <xdr:col>1</xdr:col>
                    <xdr:colOff>66675</xdr:colOff>
                    <xdr:row>297</xdr:row>
                    <xdr:rowOff>28575</xdr:rowOff>
                  </from>
                  <to>
                    <xdr:col>1</xdr:col>
                    <xdr:colOff>285750</xdr:colOff>
                    <xdr:row>297</xdr:row>
                    <xdr:rowOff>190500</xdr:rowOff>
                  </to>
                </anchor>
              </controlPr>
            </control>
          </mc:Choice>
        </mc:AlternateContent>
        <mc:AlternateContent xmlns:mc="http://schemas.openxmlformats.org/markup-compatibility/2006">
          <mc:Choice Requires="x14">
            <control shapeId="3464" r:id="rId188" name="Check Box 1428">
              <controlPr defaultSize="0" autoFill="0" autoLine="0" autoPict="0">
                <anchor moveWithCells="1" sizeWithCells="1">
                  <from>
                    <xdr:col>1</xdr:col>
                    <xdr:colOff>66675</xdr:colOff>
                    <xdr:row>230</xdr:row>
                    <xdr:rowOff>28575</xdr:rowOff>
                  </from>
                  <to>
                    <xdr:col>1</xdr:col>
                    <xdr:colOff>285750</xdr:colOff>
                    <xdr:row>230</xdr:row>
                    <xdr:rowOff>190500</xdr:rowOff>
                  </to>
                </anchor>
              </controlPr>
            </control>
          </mc:Choice>
        </mc:AlternateContent>
        <mc:AlternateContent xmlns:mc="http://schemas.openxmlformats.org/markup-compatibility/2006">
          <mc:Choice Requires="x14">
            <control shapeId="3465" r:id="rId189" name="Check Box 1429">
              <controlPr defaultSize="0" autoFill="0" autoLine="0" autoPict="0">
                <anchor moveWithCells="1" sizeWithCells="1">
                  <from>
                    <xdr:col>1</xdr:col>
                    <xdr:colOff>66675</xdr:colOff>
                    <xdr:row>231</xdr:row>
                    <xdr:rowOff>28575</xdr:rowOff>
                  </from>
                  <to>
                    <xdr:col>1</xdr:col>
                    <xdr:colOff>285750</xdr:colOff>
                    <xdr:row>231</xdr:row>
                    <xdr:rowOff>190500</xdr:rowOff>
                  </to>
                </anchor>
              </controlPr>
            </control>
          </mc:Choice>
        </mc:AlternateContent>
        <mc:AlternateContent xmlns:mc="http://schemas.openxmlformats.org/markup-compatibility/2006">
          <mc:Choice Requires="x14">
            <control shapeId="3466" r:id="rId190" name="Check Box 1430">
              <controlPr defaultSize="0" autoFill="0" autoLine="0" autoPict="0">
                <anchor moveWithCells="1" sizeWithCells="1">
                  <from>
                    <xdr:col>1</xdr:col>
                    <xdr:colOff>66675</xdr:colOff>
                    <xdr:row>298</xdr:row>
                    <xdr:rowOff>28575</xdr:rowOff>
                  </from>
                  <to>
                    <xdr:col>1</xdr:col>
                    <xdr:colOff>285750</xdr:colOff>
                    <xdr:row>298</xdr:row>
                    <xdr:rowOff>190500</xdr:rowOff>
                  </to>
                </anchor>
              </controlPr>
            </control>
          </mc:Choice>
        </mc:AlternateContent>
        <mc:AlternateContent xmlns:mc="http://schemas.openxmlformats.org/markup-compatibility/2006">
          <mc:Choice Requires="x14">
            <control shapeId="3467" r:id="rId191" name="Check Box 1431">
              <controlPr defaultSize="0" autoFill="0" autoLine="0" autoPict="0">
                <anchor moveWithCells="1" sizeWithCells="1">
                  <from>
                    <xdr:col>1</xdr:col>
                    <xdr:colOff>66675</xdr:colOff>
                    <xdr:row>299</xdr:row>
                    <xdr:rowOff>28575</xdr:rowOff>
                  </from>
                  <to>
                    <xdr:col>1</xdr:col>
                    <xdr:colOff>285750</xdr:colOff>
                    <xdr:row>299</xdr:row>
                    <xdr:rowOff>190500</xdr:rowOff>
                  </to>
                </anchor>
              </controlPr>
            </control>
          </mc:Choice>
        </mc:AlternateContent>
        <mc:AlternateContent xmlns:mc="http://schemas.openxmlformats.org/markup-compatibility/2006">
          <mc:Choice Requires="x14">
            <control shapeId="4320" r:id="rId192" name="Check Box 1432">
              <controlPr defaultSize="0" autoFill="0" autoLine="0" autoPict="0">
                <anchor moveWithCells="1" sizeWithCells="1">
                  <from>
                    <xdr:col>1</xdr:col>
                    <xdr:colOff>66675</xdr:colOff>
                    <xdr:row>323</xdr:row>
                    <xdr:rowOff>28575</xdr:rowOff>
                  </from>
                  <to>
                    <xdr:col>1</xdr:col>
                    <xdr:colOff>285750</xdr:colOff>
                    <xdr:row>323</xdr:row>
                    <xdr:rowOff>190500</xdr:rowOff>
                  </to>
                </anchor>
              </controlPr>
            </control>
          </mc:Choice>
        </mc:AlternateContent>
        <mc:AlternateContent xmlns:mc="http://schemas.openxmlformats.org/markup-compatibility/2006">
          <mc:Choice Requires="x14">
            <control shapeId="4321" r:id="rId193" name="Check Box 1433">
              <controlPr defaultSize="0" autoFill="0" autoLine="0" autoPict="0">
                <anchor moveWithCells="1" sizeWithCells="1">
                  <from>
                    <xdr:col>1</xdr:col>
                    <xdr:colOff>66675</xdr:colOff>
                    <xdr:row>324</xdr:row>
                    <xdr:rowOff>28575</xdr:rowOff>
                  </from>
                  <to>
                    <xdr:col>1</xdr:col>
                    <xdr:colOff>285750</xdr:colOff>
                    <xdr:row>324</xdr:row>
                    <xdr:rowOff>190500</xdr:rowOff>
                  </to>
                </anchor>
              </controlPr>
            </control>
          </mc:Choice>
        </mc:AlternateContent>
        <mc:AlternateContent xmlns:mc="http://schemas.openxmlformats.org/markup-compatibility/2006">
          <mc:Choice Requires="x14">
            <control shapeId="4322" r:id="rId194" name="Check Box 1434">
              <controlPr defaultSize="0" autoFill="0" autoLine="0" autoPict="0">
                <anchor moveWithCells="1" sizeWithCells="1">
                  <from>
                    <xdr:col>1</xdr:col>
                    <xdr:colOff>66675</xdr:colOff>
                    <xdr:row>325</xdr:row>
                    <xdr:rowOff>28575</xdr:rowOff>
                  </from>
                  <to>
                    <xdr:col>1</xdr:col>
                    <xdr:colOff>285750</xdr:colOff>
                    <xdr:row>325</xdr:row>
                    <xdr:rowOff>190500</xdr:rowOff>
                  </to>
                </anchor>
              </controlPr>
            </control>
          </mc:Choice>
        </mc:AlternateContent>
        <mc:AlternateContent xmlns:mc="http://schemas.openxmlformats.org/markup-compatibility/2006">
          <mc:Choice Requires="x14">
            <control shapeId="4323" r:id="rId195" name="Check Box 1435">
              <controlPr defaultSize="0" autoFill="0" autoLine="0" autoPict="0">
                <anchor moveWithCells="1" sizeWithCells="1">
                  <from>
                    <xdr:col>1</xdr:col>
                    <xdr:colOff>66675</xdr:colOff>
                    <xdr:row>326</xdr:row>
                    <xdr:rowOff>28575</xdr:rowOff>
                  </from>
                  <to>
                    <xdr:col>1</xdr:col>
                    <xdr:colOff>285750</xdr:colOff>
                    <xdr:row>326</xdr:row>
                    <xdr:rowOff>190500</xdr:rowOff>
                  </to>
                </anchor>
              </controlPr>
            </control>
          </mc:Choice>
        </mc:AlternateContent>
        <mc:AlternateContent xmlns:mc="http://schemas.openxmlformats.org/markup-compatibility/2006">
          <mc:Choice Requires="x14">
            <control shapeId="4324" r:id="rId196" name="Check Box 1436">
              <controlPr defaultSize="0" autoFill="0" autoLine="0" autoPict="0">
                <anchor moveWithCells="1" sizeWithCells="1">
                  <from>
                    <xdr:col>1</xdr:col>
                    <xdr:colOff>66675</xdr:colOff>
                    <xdr:row>327</xdr:row>
                    <xdr:rowOff>28575</xdr:rowOff>
                  </from>
                  <to>
                    <xdr:col>1</xdr:col>
                    <xdr:colOff>285750</xdr:colOff>
                    <xdr:row>327</xdr:row>
                    <xdr:rowOff>190500</xdr:rowOff>
                  </to>
                </anchor>
              </controlPr>
            </control>
          </mc:Choice>
        </mc:AlternateContent>
        <mc:AlternateContent xmlns:mc="http://schemas.openxmlformats.org/markup-compatibility/2006">
          <mc:Choice Requires="x14">
            <control shapeId="4325" r:id="rId197" name="Check Box 1437">
              <controlPr defaultSize="0" autoFill="0" autoLine="0" autoPict="0">
                <anchor moveWithCells="1" sizeWithCells="1">
                  <from>
                    <xdr:col>1</xdr:col>
                    <xdr:colOff>66675</xdr:colOff>
                    <xdr:row>328</xdr:row>
                    <xdr:rowOff>28575</xdr:rowOff>
                  </from>
                  <to>
                    <xdr:col>1</xdr:col>
                    <xdr:colOff>285750</xdr:colOff>
                    <xdr:row>328</xdr:row>
                    <xdr:rowOff>190500</xdr:rowOff>
                  </to>
                </anchor>
              </controlPr>
            </control>
          </mc:Choice>
        </mc:AlternateContent>
        <mc:AlternateContent xmlns:mc="http://schemas.openxmlformats.org/markup-compatibility/2006">
          <mc:Choice Requires="x14">
            <control shapeId="4326" r:id="rId198" name="Check Box 1438">
              <controlPr defaultSize="0" autoFill="0" autoLine="0" autoPict="0">
                <anchor moveWithCells="1" sizeWithCells="1">
                  <from>
                    <xdr:col>1</xdr:col>
                    <xdr:colOff>66675</xdr:colOff>
                    <xdr:row>329</xdr:row>
                    <xdr:rowOff>28575</xdr:rowOff>
                  </from>
                  <to>
                    <xdr:col>1</xdr:col>
                    <xdr:colOff>285750</xdr:colOff>
                    <xdr:row>329</xdr:row>
                    <xdr:rowOff>190500</xdr:rowOff>
                  </to>
                </anchor>
              </controlPr>
            </control>
          </mc:Choice>
        </mc:AlternateContent>
        <mc:AlternateContent xmlns:mc="http://schemas.openxmlformats.org/markup-compatibility/2006">
          <mc:Choice Requires="x14">
            <control shapeId="4327" r:id="rId199" name="Check Box 1439">
              <controlPr defaultSize="0" autoFill="0" autoLine="0" autoPict="0">
                <anchor moveWithCells="1" sizeWithCells="1">
                  <from>
                    <xdr:col>1</xdr:col>
                    <xdr:colOff>66675</xdr:colOff>
                    <xdr:row>330</xdr:row>
                    <xdr:rowOff>28575</xdr:rowOff>
                  </from>
                  <to>
                    <xdr:col>1</xdr:col>
                    <xdr:colOff>285750</xdr:colOff>
                    <xdr:row>330</xdr:row>
                    <xdr:rowOff>190500</xdr:rowOff>
                  </to>
                </anchor>
              </controlPr>
            </control>
          </mc:Choice>
        </mc:AlternateContent>
        <mc:AlternateContent xmlns:mc="http://schemas.openxmlformats.org/markup-compatibility/2006">
          <mc:Choice Requires="x14">
            <control shapeId="4328" r:id="rId200" name="Check Box 1440">
              <controlPr defaultSize="0" autoFill="0" autoLine="0" autoPict="0">
                <anchor moveWithCells="1" sizeWithCells="1">
                  <from>
                    <xdr:col>1</xdr:col>
                    <xdr:colOff>66675</xdr:colOff>
                    <xdr:row>331</xdr:row>
                    <xdr:rowOff>28575</xdr:rowOff>
                  </from>
                  <to>
                    <xdr:col>1</xdr:col>
                    <xdr:colOff>285750</xdr:colOff>
                    <xdr:row>331</xdr:row>
                    <xdr:rowOff>190500</xdr:rowOff>
                  </to>
                </anchor>
              </controlPr>
            </control>
          </mc:Choice>
        </mc:AlternateContent>
        <mc:AlternateContent xmlns:mc="http://schemas.openxmlformats.org/markup-compatibility/2006">
          <mc:Choice Requires="x14">
            <control shapeId="4329" r:id="rId201" name="Check Box 1441">
              <controlPr defaultSize="0" autoFill="0" autoLine="0" autoPict="0">
                <anchor moveWithCells="1" sizeWithCells="1">
                  <from>
                    <xdr:col>1</xdr:col>
                    <xdr:colOff>66675</xdr:colOff>
                    <xdr:row>332</xdr:row>
                    <xdr:rowOff>28575</xdr:rowOff>
                  </from>
                  <to>
                    <xdr:col>1</xdr:col>
                    <xdr:colOff>285750</xdr:colOff>
                    <xdr:row>332</xdr:row>
                    <xdr:rowOff>190500</xdr:rowOff>
                  </to>
                </anchor>
              </controlPr>
            </control>
          </mc:Choice>
        </mc:AlternateContent>
        <mc:AlternateContent xmlns:mc="http://schemas.openxmlformats.org/markup-compatibility/2006">
          <mc:Choice Requires="x14">
            <control shapeId="4330" r:id="rId202" name="Check Box 1442">
              <controlPr defaultSize="0" autoFill="0" autoLine="0" autoPict="0">
                <anchor moveWithCells="1" sizeWithCells="1">
                  <from>
                    <xdr:col>1</xdr:col>
                    <xdr:colOff>66675</xdr:colOff>
                    <xdr:row>333</xdr:row>
                    <xdr:rowOff>28575</xdr:rowOff>
                  </from>
                  <to>
                    <xdr:col>1</xdr:col>
                    <xdr:colOff>285750</xdr:colOff>
                    <xdr:row>333</xdr:row>
                    <xdr:rowOff>190500</xdr:rowOff>
                  </to>
                </anchor>
              </controlPr>
            </control>
          </mc:Choice>
        </mc:AlternateContent>
        <mc:AlternateContent xmlns:mc="http://schemas.openxmlformats.org/markup-compatibility/2006">
          <mc:Choice Requires="x14">
            <control shapeId="4331" r:id="rId203" name="Check Box 1443">
              <controlPr defaultSize="0" autoFill="0" autoLine="0" autoPict="0">
                <anchor moveWithCells="1" sizeWithCells="1">
                  <from>
                    <xdr:col>1</xdr:col>
                    <xdr:colOff>66675</xdr:colOff>
                    <xdr:row>334</xdr:row>
                    <xdr:rowOff>28575</xdr:rowOff>
                  </from>
                  <to>
                    <xdr:col>1</xdr:col>
                    <xdr:colOff>285750</xdr:colOff>
                    <xdr:row>334</xdr:row>
                    <xdr:rowOff>190500</xdr:rowOff>
                  </to>
                </anchor>
              </controlPr>
            </control>
          </mc:Choice>
        </mc:AlternateContent>
        <mc:AlternateContent xmlns:mc="http://schemas.openxmlformats.org/markup-compatibility/2006">
          <mc:Choice Requires="x14">
            <control shapeId="4332" r:id="rId204" name="Check Box 1444">
              <controlPr defaultSize="0" autoFill="0" autoLine="0" autoPict="0">
                <anchor moveWithCells="1" sizeWithCells="1">
                  <from>
                    <xdr:col>1</xdr:col>
                    <xdr:colOff>66675</xdr:colOff>
                    <xdr:row>335</xdr:row>
                    <xdr:rowOff>28575</xdr:rowOff>
                  </from>
                  <to>
                    <xdr:col>1</xdr:col>
                    <xdr:colOff>285750</xdr:colOff>
                    <xdr:row>335</xdr:row>
                    <xdr:rowOff>190500</xdr:rowOff>
                  </to>
                </anchor>
              </controlPr>
            </control>
          </mc:Choice>
        </mc:AlternateContent>
        <mc:AlternateContent xmlns:mc="http://schemas.openxmlformats.org/markup-compatibility/2006">
          <mc:Choice Requires="x14">
            <control shapeId="4333" r:id="rId205" name="Check Box 1445">
              <controlPr defaultSize="0" autoFill="0" autoLine="0" autoPict="0">
                <anchor moveWithCells="1" sizeWithCells="1">
                  <from>
                    <xdr:col>1</xdr:col>
                    <xdr:colOff>66675</xdr:colOff>
                    <xdr:row>336</xdr:row>
                    <xdr:rowOff>28575</xdr:rowOff>
                  </from>
                  <to>
                    <xdr:col>1</xdr:col>
                    <xdr:colOff>285750</xdr:colOff>
                    <xdr:row>336</xdr:row>
                    <xdr:rowOff>190500</xdr:rowOff>
                  </to>
                </anchor>
              </controlPr>
            </control>
          </mc:Choice>
        </mc:AlternateContent>
        <mc:AlternateContent xmlns:mc="http://schemas.openxmlformats.org/markup-compatibility/2006">
          <mc:Choice Requires="x14">
            <control shapeId="4334" r:id="rId206" name="Check Box 1446">
              <controlPr defaultSize="0" autoFill="0" autoLine="0" autoPict="0">
                <anchor moveWithCells="1" sizeWithCells="1">
                  <from>
                    <xdr:col>1</xdr:col>
                    <xdr:colOff>66675</xdr:colOff>
                    <xdr:row>338</xdr:row>
                    <xdr:rowOff>28575</xdr:rowOff>
                  </from>
                  <to>
                    <xdr:col>1</xdr:col>
                    <xdr:colOff>285750</xdr:colOff>
                    <xdr:row>338</xdr:row>
                    <xdr:rowOff>190500</xdr:rowOff>
                  </to>
                </anchor>
              </controlPr>
            </control>
          </mc:Choice>
        </mc:AlternateContent>
        <mc:AlternateContent xmlns:mc="http://schemas.openxmlformats.org/markup-compatibility/2006">
          <mc:Choice Requires="x14">
            <control shapeId="4335" r:id="rId207" name="Check Box 1447">
              <controlPr defaultSize="0" autoFill="0" autoLine="0" autoPict="0">
                <anchor moveWithCells="1" sizeWithCells="1">
                  <from>
                    <xdr:col>1</xdr:col>
                    <xdr:colOff>66675</xdr:colOff>
                    <xdr:row>339</xdr:row>
                    <xdr:rowOff>28575</xdr:rowOff>
                  </from>
                  <to>
                    <xdr:col>1</xdr:col>
                    <xdr:colOff>285750</xdr:colOff>
                    <xdr:row>339</xdr:row>
                    <xdr:rowOff>190500</xdr:rowOff>
                  </to>
                </anchor>
              </controlPr>
            </control>
          </mc:Choice>
        </mc:AlternateContent>
        <mc:AlternateContent xmlns:mc="http://schemas.openxmlformats.org/markup-compatibility/2006">
          <mc:Choice Requires="x14">
            <control shapeId="4336" r:id="rId208" name="Check Box 1448">
              <controlPr defaultSize="0" autoFill="0" autoLine="0" autoPict="0">
                <anchor moveWithCells="1" sizeWithCells="1">
                  <from>
                    <xdr:col>1</xdr:col>
                    <xdr:colOff>66675</xdr:colOff>
                    <xdr:row>343</xdr:row>
                    <xdr:rowOff>28575</xdr:rowOff>
                  </from>
                  <to>
                    <xdr:col>1</xdr:col>
                    <xdr:colOff>285750</xdr:colOff>
                    <xdr:row>343</xdr:row>
                    <xdr:rowOff>190500</xdr:rowOff>
                  </to>
                </anchor>
              </controlPr>
            </control>
          </mc:Choice>
        </mc:AlternateContent>
        <mc:AlternateContent xmlns:mc="http://schemas.openxmlformats.org/markup-compatibility/2006">
          <mc:Choice Requires="x14">
            <control shapeId="4337" r:id="rId209" name="Check Box 1449">
              <controlPr defaultSize="0" autoFill="0" autoLine="0" autoPict="0">
                <anchor moveWithCells="1" sizeWithCells="1">
                  <from>
                    <xdr:col>1</xdr:col>
                    <xdr:colOff>66675</xdr:colOff>
                    <xdr:row>344</xdr:row>
                    <xdr:rowOff>28575</xdr:rowOff>
                  </from>
                  <to>
                    <xdr:col>1</xdr:col>
                    <xdr:colOff>285750</xdr:colOff>
                    <xdr:row>344</xdr:row>
                    <xdr:rowOff>190500</xdr:rowOff>
                  </to>
                </anchor>
              </controlPr>
            </control>
          </mc:Choice>
        </mc:AlternateContent>
        <mc:AlternateContent xmlns:mc="http://schemas.openxmlformats.org/markup-compatibility/2006">
          <mc:Choice Requires="x14">
            <control shapeId="4338" r:id="rId210" name="Check Box 1450">
              <controlPr defaultSize="0" autoFill="0" autoLine="0" autoPict="0">
                <anchor moveWithCells="1" sizeWithCells="1">
                  <from>
                    <xdr:col>1</xdr:col>
                    <xdr:colOff>66675</xdr:colOff>
                    <xdr:row>345</xdr:row>
                    <xdr:rowOff>28575</xdr:rowOff>
                  </from>
                  <to>
                    <xdr:col>1</xdr:col>
                    <xdr:colOff>285750</xdr:colOff>
                    <xdr:row>345</xdr:row>
                    <xdr:rowOff>190500</xdr:rowOff>
                  </to>
                </anchor>
              </controlPr>
            </control>
          </mc:Choice>
        </mc:AlternateContent>
        <mc:AlternateContent xmlns:mc="http://schemas.openxmlformats.org/markup-compatibility/2006">
          <mc:Choice Requires="x14">
            <control shapeId="4339" r:id="rId211" name="Check Box 1451">
              <controlPr defaultSize="0" autoFill="0" autoLine="0" autoPict="0">
                <anchor moveWithCells="1" sizeWithCells="1">
                  <from>
                    <xdr:col>1</xdr:col>
                    <xdr:colOff>66675</xdr:colOff>
                    <xdr:row>346</xdr:row>
                    <xdr:rowOff>28575</xdr:rowOff>
                  </from>
                  <to>
                    <xdr:col>1</xdr:col>
                    <xdr:colOff>285750</xdr:colOff>
                    <xdr:row>346</xdr:row>
                    <xdr:rowOff>190500</xdr:rowOff>
                  </to>
                </anchor>
              </controlPr>
            </control>
          </mc:Choice>
        </mc:AlternateContent>
        <mc:AlternateContent xmlns:mc="http://schemas.openxmlformats.org/markup-compatibility/2006">
          <mc:Choice Requires="x14">
            <control shapeId="4340" r:id="rId212" name="Check Box 1452">
              <controlPr defaultSize="0" autoFill="0" autoLine="0" autoPict="0">
                <anchor moveWithCells="1" sizeWithCells="1">
                  <from>
                    <xdr:col>1</xdr:col>
                    <xdr:colOff>66675</xdr:colOff>
                    <xdr:row>347</xdr:row>
                    <xdr:rowOff>28575</xdr:rowOff>
                  </from>
                  <to>
                    <xdr:col>1</xdr:col>
                    <xdr:colOff>285750</xdr:colOff>
                    <xdr:row>347</xdr:row>
                    <xdr:rowOff>190500</xdr:rowOff>
                  </to>
                </anchor>
              </controlPr>
            </control>
          </mc:Choice>
        </mc:AlternateContent>
        <mc:AlternateContent xmlns:mc="http://schemas.openxmlformats.org/markup-compatibility/2006">
          <mc:Choice Requires="x14">
            <control shapeId="4341" r:id="rId213" name="Check Box 1453">
              <controlPr defaultSize="0" autoFill="0" autoLine="0" autoPict="0">
                <anchor moveWithCells="1" sizeWithCells="1">
                  <from>
                    <xdr:col>1</xdr:col>
                    <xdr:colOff>66675</xdr:colOff>
                    <xdr:row>348</xdr:row>
                    <xdr:rowOff>28575</xdr:rowOff>
                  </from>
                  <to>
                    <xdr:col>1</xdr:col>
                    <xdr:colOff>285750</xdr:colOff>
                    <xdr:row>348</xdr:row>
                    <xdr:rowOff>190500</xdr:rowOff>
                  </to>
                </anchor>
              </controlPr>
            </control>
          </mc:Choice>
        </mc:AlternateContent>
        <mc:AlternateContent xmlns:mc="http://schemas.openxmlformats.org/markup-compatibility/2006">
          <mc:Choice Requires="x14">
            <control shapeId="4342" r:id="rId214" name="Check Box 1454">
              <controlPr defaultSize="0" autoFill="0" autoLine="0" autoPict="0">
                <anchor moveWithCells="1" sizeWithCells="1">
                  <from>
                    <xdr:col>1</xdr:col>
                    <xdr:colOff>66675</xdr:colOff>
                    <xdr:row>349</xdr:row>
                    <xdr:rowOff>28575</xdr:rowOff>
                  </from>
                  <to>
                    <xdr:col>1</xdr:col>
                    <xdr:colOff>285750</xdr:colOff>
                    <xdr:row>349</xdr:row>
                    <xdr:rowOff>190500</xdr:rowOff>
                  </to>
                </anchor>
              </controlPr>
            </control>
          </mc:Choice>
        </mc:AlternateContent>
        <mc:AlternateContent xmlns:mc="http://schemas.openxmlformats.org/markup-compatibility/2006">
          <mc:Choice Requires="x14">
            <control shapeId="4343" r:id="rId215" name="Check Box 1455">
              <controlPr defaultSize="0" autoFill="0" autoLine="0" autoPict="0">
                <anchor moveWithCells="1" sizeWithCells="1">
                  <from>
                    <xdr:col>1</xdr:col>
                    <xdr:colOff>66675</xdr:colOff>
                    <xdr:row>350</xdr:row>
                    <xdr:rowOff>28575</xdr:rowOff>
                  </from>
                  <to>
                    <xdr:col>1</xdr:col>
                    <xdr:colOff>285750</xdr:colOff>
                    <xdr:row>350</xdr:row>
                    <xdr:rowOff>190500</xdr:rowOff>
                  </to>
                </anchor>
              </controlPr>
            </control>
          </mc:Choice>
        </mc:AlternateContent>
        <mc:AlternateContent xmlns:mc="http://schemas.openxmlformats.org/markup-compatibility/2006">
          <mc:Choice Requires="x14">
            <control shapeId="4344" r:id="rId216" name="Check Box 1456">
              <controlPr defaultSize="0" autoFill="0" autoLine="0" autoPict="0">
                <anchor moveWithCells="1" sizeWithCells="1">
                  <from>
                    <xdr:col>1</xdr:col>
                    <xdr:colOff>66675</xdr:colOff>
                    <xdr:row>351</xdr:row>
                    <xdr:rowOff>28575</xdr:rowOff>
                  </from>
                  <to>
                    <xdr:col>1</xdr:col>
                    <xdr:colOff>285750</xdr:colOff>
                    <xdr:row>351</xdr:row>
                    <xdr:rowOff>190500</xdr:rowOff>
                  </to>
                </anchor>
              </controlPr>
            </control>
          </mc:Choice>
        </mc:AlternateContent>
        <mc:AlternateContent xmlns:mc="http://schemas.openxmlformats.org/markup-compatibility/2006">
          <mc:Choice Requires="x14">
            <control shapeId="4345" r:id="rId217" name="Check Box 1457">
              <controlPr defaultSize="0" autoFill="0" autoLine="0" autoPict="0">
                <anchor moveWithCells="1" sizeWithCells="1">
                  <from>
                    <xdr:col>1</xdr:col>
                    <xdr:colOff>66675</xdr:colOff>
                    <xdr:row>352</xdr:row>
                    <xdr:rowOff>28575</xdr:rowOff>
                  </from>
                  <to>
                    <xdr:col>1</xdr:col>
                    <xdr:colOff>285750</xdr:colOff>
                    <xdr:row>352</xdr:row>
                    <xdr:rowOff>190500</xdr:rowOff>
                  </to>
                </anchor>
              </controlPr>
            </control>
          </mc:Choice>
        </mc:AlternateContent>
        <mc:AlternateContent xmlns:mc="http://schemas.openxmlformats.org/markup-compatibility/2006">
          <mc:Choice Requires="x14">
            <control shapeId="4346" r:id="rId218" name="Check Box 1458">
              <controlPr defaultSize="0" autoFill="0" autoLine="0" autoPict="0">
                <anchor moveWithCells="1" sizeWithCells="1">
                  <from>
                    <xdr:col>1</xdr:col>
                    <xdr:colOff>66675</xdr:colOff>
                    <xdr:row>353</xdr:row>
                    <xdr:rowOff>28575</xdr:rowOff>
                  </from>
                  <to>
                    <xdr:col>1</xdr:col>
                    <xdr:colOff>285750</xdr:colOff>
                    <xdr:row>353</xdr:row>
                    <xdr:rowOff>190500</xdr:rowOff>
                  </to>
                </anchor>
              </controlPr>
            </control>
          </mc:Choice>
        </mc:AlternateContent>
        <mc:AlternateContent xmlns:mc="http://schemas.openxmlformats.org/markup-compatibility/2006">
          <mc:Choice Requires="x14">
            <control shapeId="4347" r:id="rId219" name="Check Box 1459">
              <controlPr defaultSize="0" autoFill="0" autoLine="0" autoPict="0">
                <anchor moveWithCells="1" sizeWithCells="1">
                  <from>
                    <xdr:col>1</xdr:col>
                    <xdr:colOff>66675</xdr:colOff>
                    <xdr:row>354</xdr:row>
                    <xdr:rowOff>28575</xdr:rowOff>
                  </from>
                  <to>
                    <xdr:col>1</xdr:col>
                    <xdr:colOff>285750</xdr:colOff>
                    <xdr:row>354</xdr:row>
                    <xdr:rowOff>190500</xdr:rowOff>
                  </to>
                </anchor>
              </controlPr>
            </control>
          </mc:Choice>
        </mc:AlternateContent>
        <mc:AlternateContent xmlns:mc="http://schemas.openxmlformats.org/markup-compatibility/2006">
          <mc:Choice Requires="x14">
            <control shapeId="4348" r:id="rId220" name="Check Box 1460">
              <controlPr defaultSize="0" autoFill="0" autoLine="0" autoPict="0">
                <anchor moveWithCells="1" sizeWithCells="1">
                  <from>
                    <xdr:col>1</xdr:col>
                    <xdr:colOff>66675</xdr:colOff>
                    <xdr:row>355</xdr:row>
                    <xdr:rowOff>28575</xdr:rowOff>
                  </from>
                  <to>
                    <xdr:col>1</xdr:col>
                    <xdr:colOff>285750</xdr:colOff>
                    <xdr:row>355</xdr:row>
                    <xdr:rowOff>190500</xdr:rowOff>
                  </to>
                </anchor>
              </controlPr>
            </control>
          </mc:Choice>
        </mc:AlternateContent>
        <mc:AlternateContent xmlns:mc="http://schemas.openxmlformats.org/markup-compatibility/2006">
          <mc:Choice Requires="x14">
            <control shapeId="4349" r:id="rId221" name="Check Box 1461">
              <controlPr defaultSize="0" autoFill="0" autoLine="0" autoPict="0">
                <anchor moveWithCells="1" sizeWithCells="1">
                  <from>
                    <xdr:col>1</xdr:col>
                    <xdr:colOff>66675</xdr:colOff>
                    <xdr:row>356</xdr:row>
                    <xdr:rowOff>28575</xdr:rowOff>
                  </from>
                  <to>
                    <xdr:col>1</xdr:col>
                    <xdr:colOff>285750</xdr:colOff>
                    <xdr:row>356</xdr:row>
                    <xdr:rowOff>190500</xdr:rowOff>
                  </to>
                </anchor>
              </controlPr>
            </control>
          </mc:Choice>
        </mc:AlternateContent>
        <mc:AlternateContent xmlns:mc="http://schemas.openxmlformats.org/markup-compatibility/2006">
          <mc:Choice Requires="x14">
            <control shapeId="4350" r:id="rId222" name="Check Box 1462">
              <controlPr defaultSize="0" autoFill="0" autoLine="0" autoPict="0">
                <anchor moveWithCells="1" sizeWithCells="1">
                  <from>
                    <xdr:col>1</xdr:col>
                    <xdr:colOff>66675</xdr:colOff>
                    <xdr:row>357</xdr:row>
                    <xdr:rowOff>28575</xdr:rowOff>
                  </from>
                  <to>
                    <xdr:col>1</xdr:col>
                    <xdr:colOff>285750</xdr:colOff>
                    <xdr:row>357</xdr:row>
                    <xdr:rowOff>190500</xdr:rowOff>
                  </to>
                </anchor>
              </controlPr>
            </control>
          </mc:Choice>
        </mc:AlternateContent>
        <mc:AlternateContent xmlns:mc="http://schemas.openxmlformats.org/markup-compatibility/2006">
          <mc:Choice Requires="x14">
            <control shapeId="4351" r:id="rId223" name="Check Box 1463">
              <controlPr defaultSize="0" autoFill="0" autoLine="0" autoPict="0">
                <anchor moveWithCells="1" sizeWithCells="1">
                  <from>
                    <xdr:col>1</xdr:col>
                    <xdr:colOff>66675</xdr:colOff>
                    <xdr:row>358</xdr:row>
                    <xdr:rowOff>28575</xdr:rowOff>
                  </from>
                  <to>
                    <xdr:col>1</xdr:col>
                    <xdr:colOff>285750</xdr:colOff>
                    <xdr:row>358</xdr:row>
                    <xdr:rowOff>190500</xdr:rowOff>
                  </to>
                </anchor>
              </controlPr>
            </control>
          </mc:Choice>
        </mc:AlternateContent>
        <mc:AlternateContent xmlns:mc="http://schemas.openxmlformats.org/markup-compatibility/2006">
          <mc:Choice Requires="x14">
            <control shapeId="4352" r:id="rId224" name="Check Box 1464">
              <controlPr defaultSize="0" autoFill="0" autoLine="0" autoPict="0">
                <anchor moveWithCells="1" sizeWithCells="1">
                  <from>
                    <xdr:col>1</xdr:col>
                    <xdr:colOff>66675</xdr:colOff>
                    <xdr:row>359</xdr:row>
                    <xdr:rowOff>28575</xdr:rowOff>
                  </from>
                  <to>
                    <xdr:col>1</xdr:col>
                    <xdr:colOff>285750</xdr:colOff>
                    <xdr:row>359</xdr:row>
                    <xdr:rowOff>190500</xdr:rowOff>
                  </to>
                </anchor>
              </controlPr>
            </control>
          </mc:Choice>
        </mc:AlternateContent>
        <mc:AlternateContent xmlns:mc="http://schemas.openxmlformats.org/markup-compatibility/2006">
          <mc:Choice Requires="x14">
            <control shapeId="4353" r:id="rId225" name="Check Box 1465">
              <controlPr defaultSize="0" autoFill="0" autoLine="0" autoPict="0">
                <anchor moveWithCells="1" sizeWithCells="1">
                  <from>
                    <xdr:col>1</xdr:col>
                    <xdr:colOff>66675</xdr:colOff>
                    <xdr:row>360</xdr:row>
                    <xdr:rowOff>28575</xdr:rowOff>
                  </from>
                  <to>
                    <xdr:col>1</xdr:col>
                    <xdr:colOff>285750</xdr:colOff>
                    <xdr:row>360</xdr:row>
                    <xdr:rowOff>190500</xdr:rowOff>
                  </to>
                </anchor>
              </controlPr>
            </control>
          </mc:Choice>
        </mc:AlternateContent>
        <mc:AlternateContent xmlns:mc="http://schemas.openxmlformats.org/markup-compatibility/2006">
          <mc:Choice Requires="x14">
            <control shapeId="4354" r:id="rId226" name="Check Box 1466">
              <controlPr defaultSize="0" autoFill="0" autoLine="0" autoPict="0">
                <anchor moveWithCells="1" sizeWithCells="1">
                  <from>
                    <xdr:col>1</xdr:col>
                    <xdr:colOff>66675</xdr:colOff>
                    <xdr:row>361</xdr:row>
                    <xdr:rowOff>28575</xdr:rowOff>
                  </from>
                  <to>
                    <xdr:col>1</xdr:col>
                    <xdr:colOff>285750</xdr:colOff>
                    <xdr:row>361</xdr:row>
                    <xdr:rowOff>190500</xdr:rowOff>
                  </to>
                </anchor>
              </controlPr>
            </control>
          </mc:Choice>
        </mc:AlternateContent>
        <mc:AlternateContent xmlns:mc="http://schemas.openxmlformats.org/markup-compatibility/2006">
          <mc:Choice Requires="x14">
            <control shapeId="4355" r:id="rId227" name="Check Box 1467">
              <controlPr defaultSize="0" autoFill="0" autoLine="0" autoPict="0">
                <anchor moveWithCells="1" sizeWithCells="1">
                  <from>
                    <xdr:col>1</xdr:col>
                    <xdr:colOff>66675</xdr:colOff>
                    <xdr:row>362</xdr:row>
                    <xdr:rowOff>28575</xdr:rowOff>
                  </from>
                  <to>
                    <xdr:col>1</xdr:col>
                    <xdr:colOff>285750</xdr:colOff>
                    <xdr:row>362</xdr:row>
                    <xdr:rowOff>190500</xdr:rowOff>
                  </to>
                </anchor>
              </controlPr>
            </control>
          </mc:Choice>
        </mc:AlternateContent>
        <mc:AlternateContent xmlns:mc="http://schemas.openxmlformats.org/markup-compatibility/2006">
          <mc:Choice Requires="x14">
            <control shapeId="4356" r:id="rId228" name="Check Box 1468">
              <controlPr defaultSize="0" autoFill="0" autoLine="0" autoPict="0">
                <anchor moveWithCells="1" sizeWithCells="1">
                  <from>
                    <xdr:col>1</xdr:col>
                    <xdr:colOff>66675</xdr:colOff>
                    <xdr:row>363</xdr:row>
                    <xdr:rowOff>28575</xdr:rowOff>
                  </from>
                  <to>
                    <xdr:col>1</xdr:col>
                    <xdr:colOff>285750</xdr:colOff>
                    <xdr:row>363</xdr:row>
                    <xdr:rowOff>190500</xdr:rowOff>
                  </to>
                </anchor>
              </controlPr>
            </control>
          </mc:Choice>
        </mc:AlternateContent>
        <mc:AlternateContent xmlns:mc="http://schemas.openxmlformats.org/markup-compatibility/2006">
          <mc:Choice Requires="x14">
            <control shapeId="4357" r:id="rId229" name="Check Box 1469">
              <controlPr defaultSize="0" autoFill="0" autoLine="0" autoPict="0">
                <anchor moveWithCells="1" sizeWithCells="1">
                  <from>
                    <xdr:col>1</xdr:col>
                    <xdr:colOff>66675</xdr:colOff>
                    <xdr:row>364</xdr:row>
                    <xdr:rowOff>28575</xdr:rowOff>
                  </from>
                  <to>
                    <xdr:col>1</xdr:col>
                    <xdr:colOff>285750</xdr:colOff>
                    <xdr:row>364</xdr:row>
                    <xdr:rowOff>190500</xdr:rowOff>
                  </to>
                </anchor>
              </controlPr>
            </control>
          </mc:Choice>
        </mc:AlternateContent>
        <mc:AlternateContent xmlns:mc="http://schemas.openxmlformats.org/markup-compatibility/2006">
          <mc:Choice Requires="x14">
            <control shapeId="4358" r:id="rId230" name="Check Box 1470">
              <controlPr defaultSize="0" autoFill="0" autoLine="0" autoPict="0">
                <anchor moveWithCells="1" sizeWithCells="1">
                  <from>
                    <xdr:col>1</xdr:col>
                    <xdr:colOff>66675</xdr:colOff>
                    <xdr:row>365</xdr:row>
                    <xdr:rowOff>28575</xdr:rowOff>
                  </from>
                  <to>
                    <xdr:col>1</xdr:col>
                    <xdr:colOff>285750</xdr:colOff>
                    <xdr:row>365</xdr:row>
                    <xdr:rowOff>190500</xdr:rowOff>
                  </to>
                </anchor>
              </controlPr>
            </control>
          </mc:Choice>
        </mc:AlternateContent>
        <mc:AlternateContent xmlns:mc="http://schemas.openxmlformats.org/markup-compatibility/2006">
          <mc:Choice Requires="x14">
            <control shapeId="4359" r:id="rId231" name="Check Box 1471">
              <controlPr defaultSize="0" autoFill="0" autoLine="0" autoPict="0">
                <anchor moveWithCells="1" sizeWithCells="1">
                  <from>
                    <xdr:col>1</xdr:col>
                    <xdr:colOff>66675</xdr:colOff>
                    <xdr:row>366</xdr:row>
                    <xdr:rowOff>28575</xdr:rowOff>
                  </from>
                  <to>
                    <xdr:col>1</xdr:col>
                    <xdr:colOff>285750</xdr:colOff>
                    <xdr:row>366</xdr:row>
                    <xdr:rowOff>190500</xdr:rowOff>
                  </to>
                </anchor>
              </controlPr>
            </control>
          </mc:Choice>
        </mc:AlternateContent>
        <mc:AlternateContent xmlns:mc="http://schemas.openxmlformats.org/markup-compatibility/2006">
          <mc:Choice Requires="x14">
            <control shapeId="4360" r:id="rId232" name="Check Box 1472">
              <controlPr defaultSize="0" autoFill="0" autoLine="0" autoPict="0">
                <anchor moveWithCells="1" sizeWithCells="1">
                  <from>
                    <xdr:col>1</xdr:col>
                    <xdr:colOff>66675</xdr:colOff>
                    <xdr:row>367</xdr:row>
                    <xdr:rowOff>28575</xdr:rowOff>
                  </from>
                  <to>
                    <xdr:col>1</xdr:col>
                    <xdr:colOff>285750</xdr:colOff>
                    <xdr:row>367</xdr:row>
                    <xdr:rowOff>190500</xdr:rowOff>
                  </to>
                </anchor>
              </controlPr>
            </control>
          </mc:Choice>
        </mc:AlternateContent>
        <mc:AlternateContent xmlns:mc="http://schemas.openxmlformats.org/markup-compatibility/2006">
          <mc:Choice Requires="x14">
            <control shapeId="4361" r:id="rId233" name="Check Box 1473">
              <controlPr defaultSize="0" autoFill="0" autoLine="0" autoPict="0">
                <anchor moveWithCells="1" sizeWithCells="1">
                  <from>
                    <xdr:col>1</xdr:col>
                    <xdr:colOff>66675</xdr:colOff>
                    <xdr:row>368</xdr:row>
                    <xdr:rowOff>28575</xdr:rowOff>
                  </from>
                  <to>
                    <xdr:col>1</xdr:col>
                    <xdr:colOff>285750</xdr:colOff>
                    <xdr:row>368</xdr:row>
                    <xdr:rowOff>190500</xdr:rowOff>
                  </to>
                </anchor>
              </controlPr>
            </control>
          </mc:Choice>
        </mc:AlternateContent>
        <mc:AlternateContent xmlns:mc="http://schemas.openxmlformats.org/markup-compatibility/2006">
          <mc:Choice Requires="x14">
            <control shapeId="4362" r:id="rId234" name="Check Box 1474">
              <controlPr defaultSize="0" autoFill="0" autoLine="0" autoPict="0">
                <anchor moveWithCells="1" sizeWithCells="1">
                  <from>
                    <xdr:col>1</xdr:col>
                    <xdr:colOff>66675</xdr:colOff>
                    <xdr:row>300</xdr:row>
                    <xdr:rowOff>28575</xdr:rowOff>
                  </from>
                  <to>
                    <xdr:col>1</xdr:col>
                    <xdr:colOff>285750</xdr:colOff>
                    <xdr:row>300</xdr:row>
                    <xdr:rowOff>190500</xdr:rowOff>
                  </to>
                </anchor>
              </controlPr>
            </control>
          </mc:Choice>
        </mc:AlternateContent>
        <mc:AlternateContent xmlns:mc="http://schemas.openxmlformats.org/markup-compatibility/2006">
          <mc:Choice Requires="x14">
            <control shapeId="4363" r:id="rId235" name="Check Box 1475">
              <controlPr defaultSize="0" autoFill="0" autoLine="0" autoPict="0">
                <anchor moveWithCells="1" sizeWithCells="1">
                  <from>
                    <xdr:col>1</xdr:col>
                    <xdr:colOff>66675</xdr:colOff>
                    <xdr:row>369</xdr:row>
                    <xdr:rowOff>28575</xdr:rowOff>
                  </from>
                  <to>
                    <xdr:col>1</xdr:col>
                    <xdr:colOff>285750</xdr:colOff>
                    <xdr:row>369</xdr:row>
                    <xdr:rowOff>190500</xdr:rowOff>
                  </to>
                </anchor>
              </controlPr>
            </control>
          </mc:Choice>
        </mc:AlternateContent>
        <mc:AlternateContent xmlns:mc="http://schemas.openxmlformats.org/markup-compatibility/2006">
          <mc:Choice Requires="x14">
            <control shapeId="4364" r:id="rId236" name="Check Box 1476">
              <controlPr defaultSize="0" autoFill="0" autoLine="0" autoPict="0">
                <anchor moveWithCells="1" sizeWithCells="1">
                  <from>
                    <xdr:col>1</xdr:col>
                    <xdr:colOff>66675</xdr:colOff>
                    <xdr:row>392</xdr:row>
                    <xdr:rowOff>28575</xdr:rowOff>
                  </from>
                  <to>
                    <xdr:col>1</xdr:col>
                    <xdr:colOff>285750</xdr:colOff>
                    <xdr:row>392</xdr:row>
                    <xdr:rowOff>190500</xdr:rowOff>
                  </to>
                </anchor>
              </controlPr>
            </control>
          </mc:Choice>
        </mc:AlternateContent>
        <mc:AlternateContent xmlns:mc="http://schemas.openxmlformats.org/markup-compatibility/2006">
          <mc:Choice Requires="x14">
            <control shapeId="4365" r:id="rId237" name="Check Box 1477">
              <controlPr defaultSize="0" autoFill="0" autoLine="0" autoPict="0">
                <anchor moveWithCells="1" sizeWithCells="1">
                  <from>
                    <xdr:col>1</xdr:col>
                    <xdr:colOff>66675</xdr:colOff>
                    <xdr:row>393</xdr:row>
                    <xdr:rowOff>28575</xdr:rowOff>
                  </from>
                  <to>
                    <xdr:col>1</xdr:col>
                    <xdr:colOff>285750</xdr:colOff>
                    <xdr:row>393</xdr:row>
                    <xdr:rowOff>190500</xdr:rowOff>
                  </to>
                </anchor>
              </controlPr>
            </control>
          </mc:Choice>
        </mc:AlternateContent>
        <mc:AlternateContent xmlns:mc="http://schemas.openxmlformats.org/markup-compatibility/2006">
          <mc:Choice Requires="x14">
            <control shapeId="4366" r:id="rId238" name="Check Box 1478">
              <controlPr defaultSize="0" autoFill="0" autoLine="0" autoPict="0">
                <anchor moveWithCells="1" sizeWithCells="1">
                  <from>
                    <xdr:col>1</xdr:col>
                    <xdr:colOff>66675</xdr:colOff>
                    <xdr:row>394</xdr:row>
                    <xdr:rowOff>28575</xdr:rowOff>
                  </from>
                  <to>
                    <xdr:col>1</xdr:col>
                    <xdr:colOff>285750</xdr:colOff>
                    <xdr:row>394</xdr:row>
                    <xdr:rowOff>190500</xdr:rowOff>
                  </to>
                </anchor>
              </controlPr>
            </control>
          </mc:Choice>
        </mc:AlternateContent>
        <mc:AlternateContent xmlns:mc="http://schemas.openxmlformats.org/markup-compatibility/2006">
          <mc:Choice Requires="x14">
            <control shapeId="4367" r:id="rId239" name="Check Box 1479">
              <controlPr defaultSize="0" autoFill="0" autoLine="0" autoPict="0">
                <anchor moveWithCells="1" sizeWithCells="1">
                  <from>
                    <xdr:col>1</xdr:col>
                    <xdr:colOff>66675</xdr:colOff>
                    <xdr:row>395</xdr:row>
                    <xdr:rowOff>28575</xdr:rowOff>
                  </from>
                  <to>
                    <xdr:col>1</xdr:col>
                    <xdr:colOff>285750</xdr:colOff>
                    <xdr:row>395</xdr:row>
                    <xdr:rowOff>190500</xdr:rowOff>
                  </to>
                </anchor>
              </controlPr>
            </control>
          </mc:Choice>
        </mc:AlternateContent>
        <mc:AlternateContent xmlns:mc="http://schemas.openxmlformats.org/markup-compatibility/2006">
          <mc:Choice Requires="x14">
            <control shapeId="4368" r:id="rId240" name="Check Box 1480">
              <controlPr defaultSize="0" autoFill="0" autoLine="0" autoPict="0">
                <anchor moveWithCells="1" sizeWithCells="1">
                  <from>
                    <xdr:col>1</xdr:col>
                    <xdr:colOff>66675</xdr:colOff>
                    <xdr:row>396</xdr:row>
                    <xdr:rowOff>28575</xdr:rowOff>
                  </from>
                  <to>
                    <xdr:col>1</xdr:col>
                    <xdr:colOff>285750</xdr:colOff>
                    <xdr:row>396</xdr:row>
                    <xdr:rowOff>190500</xdr:rowOff>
                  </to>
                </anchor>
              </controlPr>
            </control>
          </mc:Choice>
        </mc:AlternateContent>
        <mc:AlternateContent xmlns:mc="http://schemas.openxmlformats.org/markup-compatibility/2006">
          <mc:Choice Requires="x14">
            <control shapeId="4369" r:id="rId241" name="Check Box 1481">
              <controlPr defaultSize="0" autoFill="0" autoLine="0" autoPict="0">
                <anchor moveWithCells="1" sizeWithCells="1">
                  <from>
                    <xdr:col>1</xdr:col>
                    <xdr:colOff>66675</xdr:colOff>
                    <xdr:row>397</xdr:row>
                    <xdr:rowOff>28575</xdr:rowOff>
                  </from>
                  <to>
                    <xdr:col>1</xdr:col>
                    <xdr:colOff>285750</xdr:colOff>
                    <xdr:row>397</xdr:row>
                    <xdr:rowOff>190500</xdr:rowOff>
                  </to>
                </anchor>
              </controlPr>
            </control>
          </mc:Choice>
        </mc:AlternateContent>
        <mc:AlternateContent xmlns:mc="http://schemas.openxmlformats.org/markup-compatibility/2006">
          <mc:Choice Requires="x14">
            <control shapeId="4370" r:id="rId242" name="Check Box 1482">
              <controlPr defaultSize="0" autoFill="0" autoLine="0" autoPict="0">
                <anchor moveWithCells="1" sizeWithCells="1">
                  <from>
                    <xdr:col>1</xdr:col>
                    <xdr:colOff>66675</xdr:colOff>
                    <xdr:row>398</xdr:row>
                    <xdr:rowOff>28575</xdr:rowOff>
                  </from>
                  <to>
                    <xdr:col>1</xdr:col>
                    <xdr:colOff>285750</xdr:colOff>
                    <xdr:row>398</xdr:row>
                    <xdr:rowOff>190500</xdr:rowOff>
                  </to>
                </anchor>
              </controlPr>
            </control>
          </mc:Choice>
        </mc:AlternateContent>
        <mc:AlternateContent xmlns:mc="http://schemas.openxmlformats.org/markup-compatibility/2006">
          <mc:Choice Requires="x14">
            <control shapeId="4371" r:id="rId243" name="Check Box 1483">
              <controlPr defaultSize="0" autoFill="0" autoLine="0" autoPict="0">
                <anchor moveWithCells="1" sizeWithCells="1">
                  <from>
                    <xdr:col>1</xdr:col>
                    <xdr:colOff>66675</xdr:colOff>
                    <xdr:row>399</xdr:row>
                    <xdr:rowOff>28575</xdr:rowOff>
                  </from>
                  <to>
                    <xdr:col>1</xdr:col>
                    <xdr:colOff>285750</xdr:colOff>
                    <xdr:row>399</xdr:row>
                    <xdr:rowOff>190500</xdr:rowOff>
                  </to>
                </anchor>
              </controlPr>
            </control>
          </mc:Choice>
        </mc:AlternateContent>
        <mc:AlternateContent xmlns:mc="http://schemas.openxmlformats.org/markup-compatibility/2006">
          <mc:Choice Requires="x14">
            <control shapeId="4372" r:id="rId244" name="Check Box 1484">
              <controlPr defaultSize="0" autoFill="0" autoLine="0" autoPict="0">
                <anchor moveWithCells="1" sizeWithCells="1">
                  <from>
                    <xdr:col>1</xdr:col>
                    <xdr:colOff>66675</xdr:colOff>
                    <xdr:row>400</xdr:row>
                    <xdr:rowOff>28575</xdr:rowOff>
                  </from>
                  <to>
                    <xdr:col>1</xdr:col>
                    <xdr:colOff>285750</xdr:colOff>
                    <xdr:row>400</xdr:row>
                    <xdr:rowOff>190500</xdr:rowOff>
                  </to>
                </anchor>
              </controlPr>
            </control>
          </mc:Choice>
        </mc:AlternateContent>
        <mc:AlternateContent xmlns:mc="http://schemas.openxmlformats.org/markup-compatibility/2006">
          <mc:Choice Requires="x14">
            <control shapeId="4373" r:id="rId245" name="Check Box 1485">
              <controlPr defaultSize="0" autoFill="0" autoLine="0" autoPict="0">
                <anchor moveWithCells="1" sizeWithCells="1">
                  <from>
                    <xdr:col>1</xdr:col>
                    <xdr:colOff>66675</xdr:colOff>
                    <xdr:row>401</xdr:row>
                    <xdr:rowOff>28575</xdr:rowOff>
                  </from>
                  <to>
                    <xdr:col>1</xdr:col>
                    <xdr:colOff>285750</xdr:colOff>
                    <xdr:row>401</xdr:row>
                    <xdr:rowOff>190500</xdr:rowOff>
                  </to>
                </anchor>
              </controlPr>
            </control>
          </mc:Choice>
        </mc:AlternateContent>
        <mc:AlternateContent xmlns:mc="http://schemas.openxmlformats.org/markup-compatibility/2006">
          <mc:Choice Requires="x14">
            <control shapeId="4374" r:id="rId246" name="Check Box 1486">
              <controlPr defaultSize="0" autoFill="0" autoLine="0" autoPict="0">
                <anchor moveWithCells="1" sizeWithCells="1">
                  <from>
                    <xdr:col>1</xdr:col>
                    <xdr:colOff>66675</xdr:colOff>
                    <xdr:row>402</xdr:row>
                    <xdr:rowOff>28575</xdr:rowOff>
                  </from>
                  <to>
                    <xdr:col>1</xdr:col>
                    <xdr:colOff>285750</xdr:colOff>
                    <xdr:row>402</xdr:row>
                    <xdr:rowOff>190500</xdr:rowOff>
                  </to>
                </anchor>
              </controlPr>
            </control>
          </mc:Choice>
        </mc:AlternateContent>
        <mc:AlternateContent xmlns:mc="http://schemas.openxmlformats.org/markup-compatibility/2006">
          <mc:Choice Requires="x14">
            <control shapeId="4375" r:id="rId247" name="Check Box 1487">
              <controlPr defaultSize="0" autoFill="0" autoLine="0" autoPict="0">
                <anchor moveWithCells="1" sizeWithCells="1">
                  <from>
                    <xdr:col>1</xdr:col>
                    <xdr:colOff>66675</xdr:colOff>
                    <xdr:row>403</xdr:row>
                    <xdr:rowOff>28575</xdr:rowOff>
                  </from>
                  <to>
                    <xdr:col>1</xdr:col>
                    <xdr:colOff>285750</xdr:colOff>
                    <xdr:row>403</xdr:row>
                    <xdr:rowOff>190500</xdr:rowOff>
                  </to>
                </anchor>
              </controlPr>
            </control>
          </mc:Choice>
        </mc:AlternateContent>
        <mc:AlternateContent xmlns:mc="http://schemas.openxmlformats.org/markup-compatibility/2006">
          <mc:Choice Requires="x14">
            <control shapeId="4376" r:id="rId248" name="Check Box 1488">
              <controlPr defaultSize="0" autoFill="0" autoLine="0" autoPict="0">
                <anchor moveWithCells="1" sizeWithCells="1">
                  <from>
                    <xdr:col>1</xdr:col>
                    <xdr:colOff>66675</xdr:colOff>
                    <xdr:row>404</xdr:row>
                    <xdr:rowOff>28575</xdr:rowOff>
                  </from>
                  <to>
                    <xdr:col>1</xdr:col>
                    <xdr:colOff>285750</xdr:colOff>
                    <xdr:row>404</xdr:row>
                    <xdr:rowOff>190500</xdr:rowOff>
                  </to>
                </anchor>
              </controlPr>
            </control>
          </mc:Choice>
        </mc:AlternateContent>
        <mc:AlternateContent xmlns:mc="http://schemas.openxmlformats.org/markup-compatibility/2006">
          <mc:Choice Requires="x14">
            <control shapeId="4377" r:id="rId249" name="Check Box 1489">
              <controlPr defaultSize="0" autoFill="0" autoLine="0" autoPict="0">
                <anchor moveWithCells="1" sizeWithCells="1">
                  <from>
                    <xdr:col>1</xdr:col>
                    <xdr:colOff>66675</xdr:colOff>
                    <xdr:row>405</xdr:row>
                    <xdr:rowOff>28575</xdr:rowOff>
                  </from>
                  <to>
                    <xdr:col>1</xdr:col>
                    <xdr:colOff>285750</xdr:colOff>
                    <xdr:row>405</xdr:row>
                    <xdr:rowOff>190500</xdr:rowOff>
                  </to>
                </anchor>
              </controlPr>
            </control>
          </mc:Choice>
        </mc:AlternateContent>
        <mc:AlternateContent xmlns:mc="http://schemas.openxmlformats.org/markup-compatibility/2006">
          <mc:Choice Requires="x14">
            <control shapeId="4378" r:id="rId250" name="Check Box 1490">
              <controlPr defaultSize="0" autoFill="0" autoLine="0" autoPict="0">
                <anchor moveWithCells="1" sizeWithCells="1">
                  <from>
                    <xdr:col>1</xdr:col>
                    <xdr:colOff>66675</xdr:colOff>
                    <xdr:row>407</xdr:row>
                    <xdr:rowOff>28575</xdr:rowOff>
                  </from>
                  <to>
                    <xdr:col>1</xdr:col>
                    <xdr:colOff>285750</xdr:colOff>
                    <xdr:row>407</xdr:row>
                    <xdr:rowOff>190500</xdr:rowOff>
                  </to>
                </anchor>
              </controlPr>
            </control>
          </mc:Choice>
        </mc:AlternateContent>
        <mc:AlternateContent xmlns:mc="http://schemas.openxmlformats.org/markup-compatibility/2006">
          <mc:Choice Requires="x14">
            <control shapeId="4379" r:id="rId251" name="Check Box 1491">
              <controlPr defaultSize="0" autoFill="0" autoLine="0" autoPict="0">
                <anchor moveWithCells="1" sizeWithCells="1">
                  <from>
                    <xdr:col>1</xdr:col>
                    <xdr:colOff>66675</xdr:colOff>
                    <xdr:row>408</xdr:row>
                    <xdr:rowOff>28575</xdr:rowOff>
                  </from>
                  <to>
                    <xdr:col>1</xdr:col>
                    <xdr:colOff>285750</xdr:colOff>
                    <xdr:row>408</xdr:row>
                    <xdr:rowOff>190500</xdr:rowOff>
                  </to>
                </anchor>
              </controlPr>
            </control>
          </mc:Choice>
        </mc:AlternateContent>
        <mc:AlternateContent xmlns:mc="http://schemas.openxmlformats.org/markup-compatibility/2006">
          <mc:Choice Requires="x14">
            <control shapeId="4380" r:id="rId252" name="Check Box 1492">
              <controlPr defaultSize="0" autoFill="0" autoLine="0" autoPict="0">
                <anchor moveWithCells="1" sizeWithCells="1">
                  <from>
                    <xdr:col>1</xdr:col>
                    <xdr:colOff>66675</xdr:colOff>
                    <xdr:row>412</xdr:row>
                    <xdr:rowOff>28575</xdr:rowOff>
                  </from>
                  <to>
                    <xdr:col>1</xdr:col>
                    <xdr:colOff>285750</xdr:colOff>
                    <xdr:row>412</xdr:row>
                    <xdr:rowOff>190500</xdr:rowOff>
                  </to>
                </anchor>
              </controlPr>
            </control>
          </mc:Choice>
        </mc:AlternateContent>
        <mc:AlternateContent xmlns:mc="http://schemas.openxmlformats.org/markup-compatibility/2006">
          <mc:Choice Requires="x14">
            <control shapeId="4381" r:id="rId253" name="Check Box 1493">
              <controlPr defaultSize="0" autoFill="0" autoLine="0" autoPict="0">
                <anchor moveWithCells="1" sizeWithCells="1">
                  <from>
                    <xdr:col>1</xdr:col>
                    <xdr:colOff>66675</xdr:colOff>
                    <xdr:row>413</xdr:row>
                    <xdr:rowOff>28575</xdr:rowOff>
                  </from>
                  <to>
                    <xdr:col>1</xdr:col>
                    <xdr:colOff>285750</xdr:colOff>
                    <xdr:row>413</xdr:row>
                    <xdr:rowOff>190500</xdr:rowOff>
                  </to>
                </anchor>
              </controlPr>
            </control>
          </mc:Choice>
        </mc:AlternateContent>
        <mc:AlternateContent xmlns:mc="http://schemas.openxmlformats.org/markup-compatibility/2006">
          <mc:Choice Requires="x14">
            <control shapeId="4382" r:id="rId254" name="Check Box 1494">
              <controlPr defaultSize="0" autoFill="0" autoLine="0" autoPict="0">
                <anchor moveWithCells="1" sizeWithCells="1">
                  <from>
                    <xdr:col>1</xdr:col>
                    <xdr:colOff>66675</xdr:colOff>
                    <xdr:row>414</xdr:row>
                    <xdr:rowOff>28575</xdr:rowOff>
                  </from>
                  <to>
                    <xdr:col>1</xdr:col>
                    <xdr:colOff>285750</xdr:colOff>
                    <xdr:row>414</xdr:row>
                    <xdr:rowOff>190500</xdr:rowOff>
                  </to>
                </anchor>
              </controlPr>
            </control>
          </mc:Choice>
        </mc:AlternateContent>
        <mc:AlternateContent xmlns:mc="http://schemas.openxmlformats.org/markup-compatibility/2006">
          <mc:Choice Requires="x14">
            <control shapeId="4383" r:id="rId255" name="Check Box 1495">
              <controlPr defaultSize="0" autoFill="0" autoLine="0" autoPict="0">
                <anchor moveWithCells="1" sizeWithCells="1">
                  <from>
                    <xdr:col>1</xdr:col>
                    <xdr:colOff>66675</xdr:colOff>
                    <xdr:row>415</xdr:row>
                    <xdr:rowOff>28575</xdr:rowOff>
                  </from>
                  <to>
                    <xdr:col>1</xdr:col>
                    <xdr:colOff>285750</xdr:colOff>
                    <xdr:row>415</xdr:row>
                    <xdr:rowOff>190500</xdr:rowOff>
                  </to>
                </anchor>
              </controlPr>
            </control>
          </mc:Choice>
        </mc:AlternateContent>
        <mc:AlternateContent xmlns:mc="http://schemas.openxmlformats.org/markup-compatibility/2006">
          <mc:Choice Requires="x14">
            <control shapeId="4384" r:id="rId256" name="Check Box 1496">
              <controlPr defaultSize="0" autoFill="0" autoLine="0" autoPict="0">
                <anchor moveWithCells="1" sizeWithCells="1">
                  <from>
                    <xdr:col>1</xdr:col>
                    <xdr:colOff>66675</xdr:colOff>
                    <xdr:row>416</xdr:row>
                    <xdr:rowOff>28575</xdr:rowOff>
                  </from>
                  <to>
                    <xdr:col>1</xdr:col>
                    <xdr:colOff>285750</xdr:colOff>
                    <xdr:row>416</xdr:row>
                    <xdr:rowOff>190500</xdr:rowOff>
                  </to>
                </anchor>
              </controlPr>
            </control>
          </mc:Choice>
        </mc:AlternateContent>
        <mc:AlternateContent xmlns:mc="http://schemas.openxmlformats.org/markup-compatibility/2006">
          <mc:Choice Requires="x14">
            <control shapeId="4385" r:id="rId257" name="Check Box 1497">
              <controlPr defaultSize="0" autoFill="0" autoLine="0" autoPict="0">
                <anchor moveWithCells="1" sizeWithCells="1">
                  <from>
                    <xdr:col>1</xdr:col>
                    <xdr:colOff>66675</xdr:colOff>
                    <xdr:row>417</xdr:row>
                    <xdr:rowOff>28575</xdr:rowOff>
                  </from>
                  <to>
                    <xdr:col>1</xdr:col>
                    <xdr:colOff>285750</xdr:colOff>
                    <xdr:row>417</xdr:row>
                    <xdr:rowOff>190500</xdr:rowOff>
                  </to>
                </anchor>
              </controlPr>
            </control>
          </mc:Choice>
        </mc:AlternateContent>
        <mc:AlternateContent xmlns:mc="http://schemas.openxmlformats.org/markup-compatibility/2006">
          <mc:Choice Requires="x14">
            <control shapeId="4386" r:id="rId258" name="Check Box 1498">
              <controlPr defaultSize="0" autoFill="0" autoLine="0" autoPict="0">
                <anchor moveWithCells="1" sizeWithCells="1">
                  <from>
                    <xdr:col>1</xdr:col>
                    <xdr:colOff>66675</xdr:colOff>
                    <xdr:row>418</xdr:row>
                    <xdr:rowOff>28575</xdr:rowOff>
                  </from>
                  <to>
                    <xdr:col>1</xdr:col>
                    <xdr:colOff>285750</xdr:colOff>
                    <xdr:row>418</xdr:row>
                    <xdr:rowOff>190500</xdr:rowOff>
                  </to>
                </anchor>
              </controlPr>
            </control>
          </mc:Choice>
        </mc:AlternateContent>
        <mc:AlternateContent xmlns:mc="http://schemas.openxmlformats.org/markup-compatibility/2006">
          <mc:Choice Requires="x14">
            <control shapeId="4387" r:id="rId259" name="Check Box 1499">
              <controlPr defaultSize="0" autoFill="0" autoLine="0" autoPict="0">
                <anchor moveWithCells="1" sizeWithCells="1">
                  <from>
                    <xdr:col>1</xdr:col>
                    <xdr:colOff>66675</xdr:colOff>
                    <xdr:row>419</xdr:row>
                    <xdr:rowOff>28575</xdr:rowOff>
                  </from>
                  <to>
                    <xdr:col>1</xdr:col>
                    <xdr:colOff>285750</xdr:colOff>
                    <xdr:row>419</xdr:row>
                    <xdr:rowOff>190500</xdr:rowOff>
                  </to>
                </anchor>
              </controlPr>
            </control>
          </mc:Choice>
        </mc:AlternateContent>
        <mc:AlternateContent xmlns:mc="http://schemas.openxmlformats.org/markup-compatibility/2006">
          <mc:Choice Requires="x14">
            <control shapeId="4388" r:id="rId260" name="Check Box 1500">
              <controlPr defaultSize="0" autoFill="0" autoLine="0" autoPict="0">
                <anchor moveWithCells="1" sizeWithCells="1">
                  <from>
                    <xdr:col>1</xdr:col>
                    <xdr:colOff>66675</xdr:colOff>
                    <xdr:row>420</xdr:row>
                    <xdr:rowOff>28575</xdr:rowOff>
                  </from>
                  <to>
                    <xdr:col>1</xdr:col>
                    <xdr:colOff>285750</xdr:colOff>
                    <xdr:row>420</xdr:row>
                    <xdr:rowOff>190500</xdr:rowOff>
                  </to>
                </anchor>
              </controlPr>
            </control>
          </mc:Choice>
        </mc:AlternateContent>
        <mc:AlternateContent xmlns:mc="http://schemas.openxmlformats.org/markup-compatibility/2006">
          <mc:Choice Requires="x14">
            <control shapeId="4389" r:id="rId261" name="Check Box 1501">
              <controlPr defaultSize="0" autoFill="0" autoLine="0" autoPict="0">
                <anchor moveWithCells="1" sizeWithCells="1">
                  <from>
                    <xdr:col>1</xdr:col>
                    <xdr:colOff>66675</xdr:colOff>
                    <xdr:row>421</xdr:row>
                    <xdr:rowOff>28575</xdr:rowOff>
                  </from>
                  <to>
                    <xdr:col>1</xdr:col>
                    <xdr:colOff>285750</xdr:colOff>
                    <xdr:row>421</xdr:row>
                    <xdr:rowOff>190500</xdr:rowOff>
                  </to>
                </anchor>
              </controlPr>
            </control>
          </mc:Choice>
        </mc:AlternateContent>
        <mc:AlternateContent xmlns:mc="http://schemas.openxmlformats.org/markup-compatibility/2006">
          <mc:Choice Requires="x14">
            <control shapeId="4390" r:id="rId262" name="Check Box 1502">
              <controlPr defaultSize="0" autoFill="0" autoLine="0" autoPict="0">
                <anchor moveWithCells="1" sizeWithCells="1">
                  <from>
                    <xdr:col>1</xdr:col>
                    <xdr:colOff>66675</xdr:colOff>
                    <xdr:row>422</xdr:row>
                    <xdr:rowOff>28575</xdr:rowOff>
                  </from>
                  <to>
                    <xdr:col>1</xdr:col>
                    <xdr:colOff>285750</xdr:colOff>
                    <xdr:row>422</xdr:row>
                    <xdr:rowOff>190500</xdr:rowOff>
                  </to>
                </anchor>
              </controlPr>
            </control>
          </mc:Choice>
        </mc:AlternateContent>
        <mc:AlternateContent xmlns:mc="http://schemas.openxmlformats.org/markup-compatibility/2006">
          <mc:Choice Requires="x14">
            <control shapeId="4391" r:id="rId263" name="Check Box 1503">
              <controlPr defaultSize="0" autoFill="0" autoLine="0" autoPict="0">
                <anchor moveWithCells="1" sizeWithCells="1">
                  <from>
                    <xdr:col>1</xdr:col>
                    <xdr:colOff>66675</xdr:colOff>
                    <xdr:row>423</xdr:row>
                    <xdr:rowOff>28575</xdr:rowOff>
                  </from>
                  <to>
                    <xdr:col>1</xdr:col>
                    <xdr:colOff>285750</xdr:colOff>
                    <xdr:row>423</xdr:row>
                    <xdr:rowOff>190500</xdr:rowOff>
                  </to>
                </anchor>
              </controlPr>
            </control>
          </mc:Choice>
        </mc:AlternateContent>
        <mc:AlternateContent xmlns:mc="http://schemas.openxmlformats.org/markup-compatibility/2006">
          <mc:Choice Requires="x14">
            <control shapeId="4392" r:id="rId264" name="Check Box 1504">
              <controlPr defaultSize="0" autoFill="0" autoLine="0" autoPict="0">
                <anchor moveWithCells="1" sizeWithCells="1">
                  <from>
                    <xdr:col>1</xdr:col>
                    <xdr:colOff>66675</xdr:colOff>
                    <xdr:row>424</xdr:row>
                    <xdr:rowOff>28575</xdr:rowOff>
                  </from>
                  <to>
                    <xdr:col>1</xdr:col>
                    <xdr:colOff>285750</xdr:colOff>
                    <xdr:row>424</xdr:row>
                    <xdr:rowOff>190500</xdr:rowOff>
                  </to>
                </anchor>
              </controlPr>
            </control>
          </mc:Choice>
        </mc:AlternateContent>
        <mc:AlternateContent xmlns:mc="http://schemas.openxmlformats.org/markup-compatibility/2006">
          <mc:Choice Requires="x14">
            <control shapeId="4393" r:id="rId265" name="Check Box 1505">
              <controlPr defaultSize="0" autoFill="0" autoLine="0" autoPict="0">
                <anchor moveWithCells="1" sizeWithCells="1">
                  <from>
                    <xdr:col>1</xdr:col>
                    <xdr:colOff>66675</xdr:colOff>
                    <xdr:row>425</xdr:row>
                    <xdr:rowOff>28575</xdr:rowOff>
                  </from>
                  <to>
                    <xdr:col>1</xdr:col>
                    <xdr:colOff>285750</xdr:colOff>
                    <xdr:row>425</xdr:row>
                    <xdr:rowOff>190500</xdr:rowOff>
                  </to>
                </anchor>
              </controlPr>
            </control>
          </mc:Choice>
        </mc:AlternateContent>
        <mc:AlternateContent xmlns:mc="http://schemas.openxmlformats.org/markup-compatibility/2006">
          <mc:Choice Requires="x14">
            <control shapeId="4394" r:id="rId266" name="Check Box 1506">
              <controlPr defaultSize="0" autoFill="0" autoLine="0" autoPict="0">
                <anchor moveWithCells="1" sizeWithCells="1">
                  <from>
                    <xdr:col>1</xdr:col>
                    <xdr:colOff>66675</xdr:colOff>
                    <xdr:row>426</xdr:row>
                    <xdr:rowOff>28575</xdr:rowOff>
                  </from>
                  <to>
                    <xdr:col>1</xdr:col>
                    <xdr:colOff>285750</xdr:colOff>
                    <xdr:row>426</xdr:row>
                    <xdr:rowOff>190500</xdr:rowOff>
                  </to>
                </anchor>
              </controlPr>
            </control>
          </mc:Choice>
        </mc:AlternateContent>
        <mc:AlternateContent xmlns:mc="http://schemas.openxmlformats.org/markup-compatibility/2006">
          <mc:Choice Requires="x14">
            <control shapeId="4395" r:id="rId267" name="Check Box 1507">
              <controlPr defaultSize="0" autoFill="0" autoLine="0" autoPict="0">
                <anchor moveWithCells="1" sizeWithCells="1">
                  <from>
                    <xdr:col>1</xdr:col>
                    <xdr:colOff>66675</xdr:colOff>
                    <xdr:row>427</xdr:row>
                    <xdr:rowOff>28575</xdr:rowOff>
                  </from>
                  <to>
                    <xdr:col>1</xdr:col>
                    <xdr:colOff>285750</xdr:colOff>
                    <xdr:row>427</xdr:row>
                    <xdr:rowOff>190500</xdr:rowOff>
                  </to>
                </anchor>
              </controlPr>
            </control>
          </mc:Choice>
        </mc:AlternateContent>
        <mc:AlternateContent xmlns:mc="http://schemas.openxmlformats.org/markup-compatibility/2006">
          <mc:Choice Requires="x14">
            <control shapeId="4396" r:id="rId268" name="Check Box 1508">
              <controlPr defaultSize="0" autoFill="0" autoLine="0" autoPict="0">
                <anchor moveWithCells="1" sizeWithCells="1">
                  <from>
                    <xdr:col>1</xdr:col>
                    <xdr:colOff>66675</xdr:colOff>
                    <xdr:row>428</xdr:row>
                    <xdr:rowOff>28575</xdr:rowOff>
                  </from>
                  <to>
                    <xdr:col>1</xdr:col>
                    <xdr:colOff>285750</xdr:colOff>
                    <xdr:row>428</xdr:row>
                    <xdr:rowOff>190500</xdr:rowOff>
                  </to>
                </anchor>
              </controlPr>
            </control>
          </mc:Choice>
        </mc:AlternateContent>
        <mc:AlternateContent xmlns:mc="http://schemas.openxmlformats.org/markup-compatibility/2006">
          <mc:Choice Requires="x14">
            <control shapeId="4397" r:id="rId269" name="Check Box 1509">
              <controlPr defaultSize="0" autoFill="0" autoLine="0" autoPict="0">
                <anchor moveWithCells="1" sizeWithCells="1">
                  <from>
                    <xdr:col>1</xdr:col>
                    <xdr:colOff>66675</xdr:colOff>
                    <xdr:row>429</xdr:row>
                    <xdr:rowOff>28575</xdr:rowOff>
                  </from>
                  <to>
                    <xdr:col>1</xdr:col>
                    <xdr:colOff>285750</xdr:colOff>
                    <xdr:row>429</xdr:row>
                    <xdr:rowOff>190500</xdr:rowOff>
                  </to>
                </anchor>
              </controlPr>
            </control>
          </mc:Choice>
        </mc:AlternateContent>
        <mc:AlternateContent xmlns:mc="http://schemas.openxmlformats.org/markup-compatibility/2006">
          <mc:Choice Requires="x14">
            <control shapeId="4398" r:id="rId270" name="Check Box 1510">
              <controlPr defaultSize="0" autoFill="0" autoLine="0" autoPict="0">
                <anchor moveWithCells="1" sizeWithCells="1">
                  <from>
                    <xdr:col>1</xdr:col>
                    <xdr:colOff>66675</xdr:colOff>
                    <xdr:row>430</xdr:row>
                    <xdr:rowOff>28575</xdr:rowOff>
                  </from>
                  <to>
                    <xdr:col>1</xdr:col>
                    <xdr:colOff>285750</xdr:colOff>
                    <xdr:row>430</xdr:row>
                    <xdr:rowOff>190500</xdr:rowOff>
                  </to>
                </anchor>
              </controlPr>
            </control>
          </mc:Choice>
        </mc:AlternateContent>
        <mc:AlternateContent xmlns:mc="http://schemas.openxmlformats.org/markup-compatibility/2006">
          <mc:Choice Requires="x14">
            <control shapeId="4399" r:id="rId271" name="Check Box 1511">
              <controlPr defaultSize="0" autoFill="0" autoLine="0" autoPict="0">
                <anchor moveWithCells="1" sizeWithCells="1">
                  <from>
                    <xdr:col>1</xdr:col>
                    <xdr:colOff>66675</xdr:colOff>
                    <xdr:row>431</xdr:row>
                    <xdr:rowOff>28575</xdr:rowOff>
                  </from>
                  <to>
                    <xdr:col>1</xdr:col>
                    <xdr:colOff>285750</xdr:colOff>
                    <xdr:row>431</xdr:row>
                    <xdr:rowOff>190500</xdr:rowOff>
                  </to>
                </anchor>
              </controlPr>
            </control>
          </mc:Choice>
        </mc:AlternateContent>
        <mc:AlternateContent xmlns:mc="http://schemas.openxmlformats.org/markup-compatibility/2006">
          <mc:Choice Requires="x14">
            <control shapeId="4400" r:id="rId272" name="Check Box 1512">
              <controlPr defaultSize="0" autoFill="0" autoLine="0" autoPict="0">
                <anchor moveWithCells="1" sizeWithCells="1">
                  <from>
                    <xdr:col>1</xdr:col>
                    <xdr:colOff>66675</xdr:colOff>
                    <xdr:row>432</xdr:row>
                    <xdr:rowOff>28575</xdr:rowOff>
                  </from>
                  <to>
                    <xdr:col>1</xdr:col>
                    <xdr:colOff>285750</xdr:colOff>
                    <xdr:row>432</xdr:row>
                    <xdr:rowOff>190500</xdr:rowOff>
                  </to>
                </anchor>
              </controlPr>
            </control>
          </mc:Choice>
        </mc:AlternateContent>
        <mc:AlternateContent xmlns:mc="http://schemas.openxmlformats.org/markup-compatibility/2006">
          <mc:Choice Requires="x14">
            <control shapeId="4401" r:id="rId273" name="Check Box 1513">
              <controlPr defaultSize="0" autoFill="0" autoLine="0" autoPict="0">
                <anchor moveWithCells="1" sizeWithCells="1">
                  <from>
                    <xdr:col>1</xdr:col>
                    <xdr:colOff>66675</xdr:colOff>
                    <xdr:row>433</xdr:row>
                    <xdr:rowOff>28575</xdr:rowOff>
                  </from>
                  <to>
                    <xdr:col>1</xdr:col>
                    <xdr:colOff>285750</xdr:colOff>
                    <xdr:row>433</xdr:row>
                    <xdr:rowOff>190500</xdr:rowOff>
                  </to>
                </anchor>
              </controlPr>
            </control>
          </mc:Choice>
        </mc:AlternateContent>
        <mc:AlternateContent xmlns:mc="http://schemas.openxmlformats.org/markup-compatibility/2006">
          <mc:Choice Requires="x14">
            <control shapeId="4402" r:id="rId274" name="Check Box 1514">
              <controlPr defaultSize="0" autoFill="0" autoLine="0" autoPict="0">
                <anchor moveWithCells="1" sizeWithCells="1">
                  <from>
                    <xdr:col>1</xdr:col>
                    <xdr:colOff>66675</xdr:colOff>
                    <xdr:row>434</xdr:row>
                    <xdr:rowOff>28575</xdr:rowOff>
                  </from>
                  <to>
                    <xdr:col>1</xdr:col>
                    <xdr:colOff>285750</xdr:colOff>
                    <xdr:row>434</xdr:row>
                    <xdr:rowOff>190500</xdr:rowOff>
                  </to>
                </anchor>
              </controlPr>
            </control>
          </mc:Choice>
        </mc:AlternateContent>
        <mc:AlternateContent xmlns:mc="http://schemas.openxmlformats.org/markup-compatibility/2006">
          <mc:Choice Requires="x14">
            <control shapeId="4403" r:id="rId275" name="Check Box 1515">
              <controlPr defaultSize="0" autoFill="0" autoLine="0" autoPict="0">
                <anchor moveWithCells="1" sizeWithCells="1">
                  <from>
                    <xdr:col>1</xdr:col>
                    <xdr:colOff>66675</xdr:colOff>
                    <xdr:row>435</xdr:row>
                    <xdr:rowOff>28575</xdr:rowOff>
                  </from>
                  <to>
                    <xdr:col>1</xdr:col>
                    <xdr:colOff>285750</xdr:colOff>
                    <xdr:row>435</xdr:row>
                    <xdr:rowOff>190500</xdr:rowOff>
                  </to>
                </anchor>
              </controlPr>
            </control>
          </mc:Choice>
        </mc:AlternateContent>
        <mc:AlternateContent xmlns:mc="http://schemas.openxmlformats.org/markup-compatibility/2006">
          <mc:Choice Requires="x14">
            <control shapeId="4404" r:id="rId276" name="Check Box 1516">
              <controlPr defaultSize="0" autoFill="0" autoLine="0" autoPict="0">
                <anchor moveWithCells="1" sizeWithCells="1">
                  <from>
                    <xdr:col>1</xdr:col>
                    <xdr:colOff>66675</xdr:colOff>
                    <xdr:row>436</xdr:row>
                    <xdr:rowOff>28575</xdr:rowOff>
                  </from>
                  <to>
                    <xdr:col>1</xdr:col>
                    <xdr:colOff>285750</xdr:colOff>
                    <xdr:row>436</xdr:row>
                    <xdr:rowOff>190500</xdr:rowOff>
                  </to>
                </anchor>
              </controlPr>
            </control>
          </mc:Choice>
        </mc:AlternateContent>
        <mc:AlternateContent xmlns:mc="http://schemas.openxmlformats.org/markup-compatibility/2006">
          <mc:Choice Requires="x14">
            <control shapeId="4405" r:id="rId277" name="Check Box 1517">
              <controlPr defaultSize="0" autoFill="0" autoLine="0" autoPict="0">
                <anchor moveWithCells="1" sizeWithCells="1">
                  <from>
                    <xdr:col>1</xdr:col>
                    <xdr:colOff>66675</xdr:colOff>
                    <xdr:row>437</xdr:row>
                    <xdr:rowOff>28575</xdr:rowOff>
                  </from>
                  <to>
                    <xdr:col>1</xdr:col>
                    <xdr:colOff>285750</xdr:colOff>
                    <xdr:row>437</xdr:row>
                    <xdr:rowOff>190500</xdr:rowOff>
                  </to>
                </anchor>
              </controlPr>
            </control>
          </mc:Choice>
        </mc:AlternateContent>
        <mc:AlternateContent xmlns:mc="http://schemas.openxmlformats.org/markup-compatibility/2006">
          <mc:Choice Requires="x14">
            <control shapeId="4406" r:id="rId278" name="Check Box 1518">
              <controlPr defaultSize="0" autoFill="0" autoLine="0" autoPict="0">
                <anchor moveWithCells="1" sizeWithCells="1">
                  <from>
                    <xdr:col>1</xdr:col>
                    <xdr:colOff>66675</xdr:colOff>
                    <xdr:row>438</xdr:row>
                    <xdr:rowOff>28575</xdr:rowOff>
                  </from>
                  <to>
                    <xdr:col>1</xdr:col>
                    <xdr:colOff>285750</xdr:colOff>
                    <xdr:row>438</xdr:row>
                    <xdr:rowOff>190500</xdr:rowOff>
                  </to>
                </anchor>
              </controlPr>
            </control>
          </mc:Choice>
        </mc:AlternateContent>
        <mc:AlternateContent xmlns:mc="http://schemas.openxmlformats.org/markup-compatibility/2006">
          <mc:Choice Requires="x14">
            <control shapeId="4407" r:id="rId279" name="Check Box 1519">
              <controlPr defaultSize="0" autoFill="0" autoLine="0" autoPict="0">
                <anchor moveWithCells="1" sizeWithCells="1">
                  <from>
                    <xdr:col>1</xdr:col>
                    <xdr:colOff>66675</xdr:colOff>
                    <xdr:row>461</xdr:row>
                    <xdr:rowOff>28575</xdr:rowOff>
                  </from>
                  <to>
                    <xdr:col>1</xdr:col>
                    <xdr:colOff>285750</xdr:colOff>
                    <xdr:row>461</xdr:row>
                    <xdr:rowOff>190500</xdr:rowOff>
                  </to>
                </anchor>
              </controlPr>
            </control>
          </mc:Choice>
        </mc:AlternateContent>
        <mc:AlternateContent xmlns:mc="http://schemas.openxmlformats.org/markup-compatibility/2006">
          <mc:Choice Requires="x14">
            <control shapeId="4408" r:id="rId280" name="Check Box 1520">
              <controlPr defaultSize="0" autoFill="0" autoLine="0" autoPict="0">
                <anchor moveWithCells="1" sizeWithCells="1">
                  <from>
                    <xdr:col>1</xdr:col>
                    <xdr:colOff>66675</xdr:colOff>
                    <xdr:row>462</xdr:row>
                    <xdr:rowOff>28575</xdr:rowOff>
                  </from>
                  <to>
                    <xdr:col>1</xdr:col>
                    <xdr:colOff>285750</xdr:colOff>
                    <xdr:row>462</xdr:row>
                    <xdr:rowOff>190500</xdr:rowOff>
                  </to>
                </anchor>
              </controlPr>
            </control>
          </mc:Choice>
        </mc:AlternateContent>
        <mc:AlternateContent xmlns:mc="http://schemas.openxmlformats.org/markup-compatibility/2006">
          <mc:Choice Requires="x14">
            <control shapeId="4409" r:id="rId281" name="Check Box 1521">
              <controlPr defaultSize="0" autoFill="0" autoLine="0" autoPict="0">
                <anchor moveWithCells="1" sizeWithCells="1">
                  <from>
                    <xdr:col>1</xdr:col>
                    <xdr:colOff>66675</xdr:colOff>
                    <xdr:row>463</xdr:row>
                    <xdr:rowOff>28575</xdr:rowOff>
                  </from>
                  <to>
                    <xdr:col>1</xdr:col>
                    <xdr:colOff>285750</xdr:colOff>
                    <xdr:row>463</xdr:row>
                    <xdr:rowOff>190500</xdr:rowOff>
                  </to>
                </anchor>
              </controlPr>
            </control>
          </mc:Choice>
        </mc:AlternateContent>
        <mc:AlternateContent xmlns:mc="http://schemas.openxmlformats.org/markup-compatibility/2006">
          <mc:Choice Requires="x14">
            <control shapeId="4410" r:id="rId282" name="Check Box 1522">
              <controlPr defaultSize="0" autoFill="0" autoLine="0" autoPict="0">
                <anchor moveWithCells="1" sizeWithCells="1">
                  <from>
                    <xdr:col>1</xdr:col>
                    <xdr:colOff>66675</xdr:colOff>
                    <xdr:row>464</xdr:row>
                    <xdr:rowOff>28575</xdr:rowOff>
                  </from>
                  <to>
                    <xdr:col>1</xdr:col>
                    <xdr:colOff>285750</xdr:colOff>
                    <xdr:row>464</xdr:row>
                    <xdr:rowOff>190500</xdr:rowOff>
                  </to>
                </anchor>
              </controlPr>
            </control>
          </mc:Choice>
        </mc:AlternateContent>
        <mc:AlternateContent xmlns:mc="http://schemas.openxmlformats.org/markup-compatibility/2006">
          <mc:Choice Requires="x14">
            <control shapeId="4411" r:id="rId283" name="Check Box 1523">
              <controlPr defaultSize="0" autoFill="0" autoLine="0" autoPict="0">
                <anchor moveWithCells="1" sizeWithCells="1">
                  <from>
                    <xdr:col>1</xdr:col>
                    <xdr:colOff>66675</xdr:colOff>
                    <xdr:row>465</xdr:row>
                    <xdr:rowOff>28575</xdr:rowOff>
                  </from>
                  <to>
                    <xdr:col>1</xdr:col>
                    <xdr:colOff>285750</xdr:colOff>
                    <xdr:row>465</xdr:row>
                    <xdr:rowOff>190500</xdr:rowOff>
                  </to>
                </anchor>
              </controlPr>
            </control>
          </mc:Choice>
        </mc:AlternateContent>
        <mc:AlternateContent xmlns:mc="http://schemas.openxmlformats.org/markup-compatibility/2006">
          <mc:Choice Requires="x14">
            <control shapeId="4412" r:id="rId284" name="Check Box 1524">
              <controlPr defaultSize="0" autoFill="0" autoLine="0" autoPict="0">
                <anchor moveWithCells="1" sizeWithCells="1">
                  <from>
                    <xdr:col>1</xdr:col>
                    <xdr:colOff>66675</xdr:colOff>
                    <xdr:row>466</xdr:row>
                    <xdr:rowOff>28575</xdr:rowOff>
                  </from>
                  <to>
                    <xdr:col>1</xdr:col>
                    <xdr:colOff>285750</xdr:colOff>
                    <xdr:row>466</xdr:row>
                    <xdr:rowOff>190500</xdr:rowOff>
                  </to>
                </anchor>
              </controlPr>
            </control>
          </mc:Choice>
        </mc:AlternateContent>
        <mc:AlternateContent xmlns:mc="http://schemas.openxmlformats.org/markup-compatibility/2006">
          <mc:Choice Requires="x14">
            <control shapeId="4413" r:id="rId285" name="Check Box 1525">
              <controlPr defaultSize="0" autoFill="0" autoLine="0" autoPict="0">
                <anchor moveWithCells="1" sizeWithCells="1">
                  <from>
                    <xdr:col>1</xdr:col>
                    <xdr:colOff>66675</xdr:colOff>
                    <xdr:row>467</xdr:row>
                    <xdr:rowOff>28575</xdr:rowOff>
                  </from>
                  <to>
                    <xdr:col>1</xdr:col>
                    <xdr:colOff>285750</xdr:colOff>
                    <xdr:row>467</xdr:row>
                    <xdr:rowOff>190500</xdr:rowOff>
                  </to>
                </anchor>
              </controlPr>
            </control>
          </mc:Choice>
        </mc:AlternateContent>
        <mc:AlternateContent xmlns:mc="http://schemas.openxmlformats.org/markup-compatibility/2006">
          <mc:Choice Requires="x14">
            <control shapeId="4414" r:id="rId286" name="Check Box 1526">
              <controlPr defaultSize="0" autoFill="0" autoLine="0" autoPict="0">
                <anchor moveWithCells="1" sizeWithCells="1">
                  <from>
                    <xdr:col>1</xdr:col>
                    <xdr:colOff>66675</xdr:colOff>
                    <xdr:row>468</xdr:row>
                    <xdr:rowOff>28575</xdr:rowOff>
                  </from>
                  <to>
                    <xdr:col>1</xdr:col>
                    <xdr:colOff>285750</xdr:colOff>
                    <xdr:row>468</xdr:row>
                    <xdr:rowOff>190500</xdr:rowOff>
                  </to>
                </anchor>
              </controlPr>
            </control>
          </mc:Choice>
        </mc:AlternateContent>
        <mc:AlternateContent xmlns:mc="http://schemas.openxmlformats.org/markup-compatibility/2006">
          <mc:Choice Requires="x14">
            <control shapeId="4415" r:id="rId287" name="Check Box 1527">
              <controlPr defaultSize="0" autoFill="0" autoLine="0" autoPict="0">
                <anchor moveWithCells="1" sizeWithCells="1">
                  <from>
                    <xdr:col>1</xdr:col>
                    <xdr:colOff>66675</xdr:colOff>
                    <xdr:row>469</xdr:row>
                    <xdr:rowOff>28575</xdr:rowOff>
                  </from>
                  <to>
                    <xdr:col>1</xdr:col>
                    <xdr:colOff>285750</xdr:colOff>
                    <xdr:row>469</xdr:row>
                    <xdr:rowOff>190500</xdr:rowOff>
                  </to>
                </anchor>
              </controlPr>
            </control>
          </mc:Choice>
        </mc:AlternateContent>
        <mc:AlternateContent xmlns:mc="http://schemas.openxmlformats.org/markup-compatibility/2006">
          <mc:Choice Requires="x14">
            <control shapeId="4416" r:id="rId288" name="Check Box 1528">
              <controlPr defaultSize="0" autoFill="0" autoLine="0" autoPict="0">
                <anchor moveWithCells="1" sizeWithCells="1">
                  <from>
                    <xdr:col>1</xdr:col>
                    <xdr:colOff>66675</xdr:colOff>
                    <xdr:row>470</xdr:row>
                    <xdr:rowOff>28575</xdr:rowOff>
                  </from>
                  <to>
                    <xdr:col>1</xdr:col>
                    <xdr:colOff>285750</xdr:colOff>
                    <xdr:row>470</xdr:row>
                    <xdr:rowOff>190500</xdr:rowOff>
                  </to>
                </anchor>
              </controlPr>
            </control>
          </mc:Choice>
        </mc:AlternateContent>
        <mc:AlternateContent xmlns:mc="http://schemas.openxmlformats.org/markup-compatibility/2006">
          <mc:Choice Requires="x14">
            <control shapeId="4417" r:id="rId289" name="Check Box 1529">
              <controlPr defaultSize="0" autoFill="0" autoLine="0" autoPict="0">
                <anchor moveWithCells="1" sizeWithCells="1">
                  <from>
                    <xdr:col>1</xdr:col>
                    <xdr:colOff>66675</xdr:colOff>
                    <xdr:row>471</xdr:row>
                    <xdr:rowOff>28575</xdr:rowOff>
                  </from>
                  <to>
                    <xdr:col>1</xdr:col>
                    <xdr:colOff>285750</xdr:colOff>
                    <xdr:row>471</xdr:row>
                    <xdr:rowOff>190500</xdr:rowOff>
                  </to>
                </anchor>
              </controlPr>
            </control>
          </mc:Choice>
        </mc:AlternateContent>
        <mc:AlternateContent xmlns:mc="http://schemas.openxmlformats.org/markup-compatibility/2006">
          <mc:Choice Requires="x14">
            <control shapeId="4418" r:id="rId290" name="Check Box 1530">
              <controlPr defaultSize="0" autoFill="0" autoLine="0" autoPict="0">
                <anchor moveWithCells="1" sizeWithCells="1">
                  <from>
                    <xdr:col>1</xdr:col>
                    <xdr:colOff>66675</xdr:colOff>
                    <xdr:row>472</xdr:row>
                    <xdr:rowOff>28575</xdr:rowOff>
                  </from>
                  <to>
                    <xdr:col>1</xdr:col>
                    <xdr:colOff>285750</xdr:colOff>
                    <xdr:row>472</xdr:row>
                    <xdr:rowOff>190500</xdr:rowOff>
                  </to>
                </anchor>
              </controlPr>
            </control>
          </mc:Choice>
        </mc:AlternateContent>
        <mc:AlternateContent xmlns:mc="http://schemas.openxmlformats.org/markup-compatibility/2006">
          <mc:Choice Requires="x14">
            <control shapeId="4419" r:id="rId291" name="Check Box 1531">
              <controlPr defaultSize="0" autoFill="0" autoLine="0" autoPict="0">
                <anchor moveWithCells="1" sizeWithCells="1">
                  <from>
                    <xdr:col>1</xdr:col>
                    <xdr:colOff>66675</xdr:colOff>
                    <xdr:row>473</xdr:row>
                    <xdr:rowOff>28575</xdr:rowOff>
                  </from>
                  <to>
                    <xdr:col>1</xdr:col>
                    <xdr:colOff>285750</xdr:colOff>
                    <xdr:row>473</xdr:row>
                    <xdr:rowOff>190500</xdr:rowOff>
                  </to>
                </anchor>
              </controlPr>
            </control>
          </mc:Choice>
        </mc:AlternateContent>
        <mc:AlternateContent xmlns:mc="http://schemas.openxmlformats.org/markup-compatibility/2006">
          <mc:Choice Requires="x14">
            <control shapeId="4420" r:id="rId292" name="Check Box 1532">
              <controlPr defaultSize="0" autoFill="0" autoLine="0" autoPict="0">
                <anchor moveWithCells="1" sizeWithCells="1">
                  <from>
                    <xdr:col>1</xdr:col>
                    <xdr:colOff>66675</xdr:colOff>
                    <xdr:row>474</xdr:row>
                    <xdr:rowOff>28575</xdr:rowOff>
                  </from>
                  <to>
                    <xdr:col>1</xdr:col>
                    <xdr:colOff>285750</xdr:colOff>
                    <xdr:row>474</xdr:row>
                    <xdr:rowOff>190500</xdr:rowOff>
                  </to>
                </anchor>
              </controlPr>
            </control>
          </mc:Choice>
        </mc:AlternateContent>
        <mc:AlternateContent xmlns:mc="http://schemas.openxmlformats.org/markup-compatibility/2006">
          <mc:Choice Requires="x14">
            <control shapeId="4421" r:id="rId293" name="Check Box 1533">
              <controlPr defaultSize="0" autoFill="0" autoLine="0" autoPict="0">
                <anchor moveWithCells="1" sizeWithCells="1">
                  <from>
                    <xdr:col>1</xdr:col>
                    <xdr:colOff>66675</xdr:colOff>
                    <xdr:row>476</xdr:row>
                    <xdr:rowOff>28575</xdr:rowOff>
                  </from>
                  <to>
                    <xdr:col>1</xdr:col>
                    <xdr:colOff>285750</xdr:colOff>
                    <xdr:row>476</xdr:row>
                    <xdr:rowOff>190500</xdr:rowOff>
                  </to>
                </anchor>
              </controlPr>
            </control>
          </mc:Choice>
        </mc:AlternateContent>
        <mc:AlternateContent xmlns:mc="http://schemas.openxmlformats.org/markup-compatibility/2006">
          <mc:Choice Requires="x14">
            <control shapeId="4422" r:id="rId294" name="Check Box 1534">
              <controlPr defaultSize="0" autoFill="0" autoLine="0" autoPict="0">
                <anchor moveWithCells="1" sizeWithCells="1">
                  <from>
                    <xdr:col>1</xdr:col>
                    <xdr:colOff>66675</xdr:colOff>
                    <xdr:row>477</xdr:row>
                    <xdr:rowOff>28575</xdr:rowOff>
                  </from>
                  <to>
                    <xdr:col>1</xdr:col>
                    <xdr:colOff>285750</xdr:colOff>
                    <xdr:row>477</xdr:row>
                    <xdr:rowOff>190500</xdr:rowOff>
                  </to>
                </anchor>
              </controlPr>
            </control>
          </mc:Choice>
        </mc:AlternateContent>
        <mc:AlternateContent xmlns:mc="http://schemas.openxmlformats.org/markup-compatibility/2006">
          <mc:Choice Requires="x14">
            <control shapeId="4423" r:id="rId295" name="Check Box 1535">
              <controlPr defaultSize="0" autoFill="0" autoLine="0" autoPict="0">
                <anchor moveWithCells="1" sizeWithCells="1">
                  <from>
                    <xdr:col>1</xdr:col>
                    <xdr:colOff>66675</xdr:colOff>
                    <xdr:row>481</xdr:row>
                    <xdr:rowOff>28575</xdr:rowOff>
                  </from>
                  <to>
                    <xdr:col>1</xdr:col>
                    <xdr:colOff>285750</xdr:colOff>
                    <xdr:row>481</xdr:row>
                    <xdr:rowOff>190500</xdr:rowOff>
                  </to>
                </anchor>
              </controlPr>
            </control>
          </mc:Choice>
        </mc:AlternateContent>
        <mc:AlternateContent xmlns:mc="http://schemas.openxmlformats.org/markup-compatibility/2006">
          <mc:Choice Requires="x14">
            <control shapeId="4424" r:id="rId296" name="Check Box 1536">
              <controlPr defaultSize="0" autoFill="0" autoLine="0" autoPict="0">
                <anchor moveWithCells="1" sizeWithCells="1">
                  <from>
                    <xdr:col>1</xdr:col>
                    <xdr:colOff>66675</xdr:colOff>
                    <xdr:row>482</xdr:row>
                    <xdr:rowOff>28575</xdr:rowOff>
                  </from>
                  <to>
                    <xdr:col>1</xdr:col>
                    <xdr:colOff>285750</xdr:colOff>
                    <xdr:row>482</xdr:row>
                    <xdr:rowOff>190500</xdr:rowOff>
                  </to>
                </anchor>
              </controlPr>
            </control>
          </mc:Choice>
        </mc:AlternateContent>
        <mc:AlternateContent xmlns:mc="http://schemas.openxmlformats.org/markup-compatibility/2006">
          <mc:Choice Requires="x14">
            <control shapeId="4425" r:id="rId297" name="Check Box 1537">
              <controlPr defaultSize="0" autoFill="0" autoLine="0" autoPict="0">
                <anchor moveWithCells="1" sizeWithCells="1">
                  <from>
                    <xdr:col>1</xdr:col>
                    <xdr:colOff>66675</xdr:colOff>
                    <xdr:row>483</xdr:row>
                    <xdr:rowOff>28575</xdr:rowOff>
                  </from>
                  <to>
                    <xdr:col>1</xdr:col>
                    <xdr:colOff>285750</xdr:colOff>
                    <xdr:row>483</xdr:row>
                    <xdr:rowOff>190500</xdr:rowOff>
                  </to>
                </anchor>
              </controlPr>
            </control>
          </mc:Choice>
        </mc:AlternateContent>
        <mc:AlternateContent xmlns:mc="http://schemas.openxmlformats.org/markup-compatibility/2006">
          <mc:Choice Requires="x14">
            <control shapeId="4426" r:id="rId298" name="Check Box 1538">
              <controlPr defaultSize="0" autoFill="0" autoLine="0" autoPict="0">
                <anchor moveWithCells="1" sizeWithCells="1">
                  <from>
                    <xdr:col>1</xdr:col>
                    <xdr:colOff>66675</xdr:colOff>
                    <xdr:row>484</xdr:row>
                    <xdr:rowOff>28575</xdr:rowOff>
                  </from>
                  <to>
                    <xdr:col>1</xdr:col>
                    <xdr:colOff>285750</xdr:colOff>
                    <xdr:row>484</xdr:row>
                    <xdr:rowOff>190500</xdr:rowOff>
                  </to>
                </anchor>
              </controlPr>
            </control>
          </mc:Choice>
        </mc:AlternateContent>
        <mc:AlternateContent xmlns:mc="http://schemas.openxmlformats.org/markup-compatibility/2006">
          <mc:Choice Requires="x14">
            <control shapeId="4427" r:id="rId299" name="Check Box 1539">
              <controlPr defaultSize="0" autoFill="0" autoLine="0" autoPict="0">
                <anchor moveWithCells="1" sizeWithCells="1">
                  <from>
                    <xdr:col>1</xdr:col>
                    <xdr:colOff>66675</xdr:colOff>
                    <xdr:row>485</xdr:row>
                    <xdr:rowOff>28575</xdr:rowOff>
                  </from>
                  <to>
                    <xdr:col>1</xdr:col>
                    <xdr:colOff>285750</xdr:colOff>
                    <xdr:row>485</xdr:row>
                    <xdr:rowOff>190500</xdr:rowOff>
                  </to>
                </anchor>
              </controlPr>
            </control>
          </mc:Choice>
        </mc:AlternateContent>
        <mc:AlternateContent xmlns:mc="http://schemas.openxmlformats.org/markup-compatibility/2006">
          <mc:Choice Requires="x14">
            <control shapeId="4428" r:id="rId300" name="Check Box 1540">
              <controlPr defaultSize="0" autoFill="0" autoLine="0" autoPict="0">
                <anchor moveWithCells="1" sizeWithCells="1">
                  <from>
                    <xdr:col>1</xdr:col>
                    <xdr:colOff>66675</xdr:colOff>
                    <xdr:row>486</xdr:row>
                    <xdr:rowOff>28575</xdr:rowOff>
                  </from>
                  <to>
                    <xdr:col>1</xdr:col>
                    <xdr:colOff>285750</xdr:colOff>
                    <xdr:row>486</xdr:row>
                    <xdr:rowOff>190500</xdr:rowOff>
                  </to>
                </anchor>
              </controlPr>
            </control>
          </mc:Choice>
        </mc:AlternateContent>
        <mc:AlternateContent xmlns:mc="http://schemas.openxmlformats.org/markup-compatibility/2006">
          <mc:Choice Requires="x14">
            <control shapeId="4429" r:id="rId301" name="Check Box 1541">
              <controlPr defaultSize="0" autoFill="0" autoLine="0" autoPict="0">
                <anchor moveWithCells="1" sizeWithCells="1">
                  <from>
                    <xdr:col>1</xdr:col>
                    <xdr:colOff>66675</xdr:colOff>
                    <xdr:row>487</xdr:row>
                    <xdr:rowOff>28575</xdr:rowOff>
                  </from>
                  <to>
                    <xdr:col>1</xdr:col>
                    <xdr:colOff>285750</xdr:colOff>
                    <xdr:row>487</xdr:row>
                    <xdr:rowOff>190500</xdr:rowOff>
                  </to>
                </anchor>
              </controlPr>
            </control>
          </mc:Choice>
        </mc:AlternateContent>
        <mc:AlternateContent xmlns:mc="http://schemas.openxmlformats.org/markup-compatibility/2006">
          <mc:Choice Requires="x14">
            <control shapeId="4430" r:id="rId302" name="Check Box 1542">
              <controlPr defaultSize="0" autoFill="0" autoLine="0" autoPict="0">
                <anchor moveWithCells="1" sizeWithCells="1">
                  <from>
                    <xdr:col>1</xdr:col>
                    <xdr:colOff>66675</xdr:colOff>
                    <xdr:row>488</xdr:row>
                    <xdr:rowOff>28575</xdr:rowOff>
                  </from>
                  <to>
                    <xdr:col>1</xdr:col>
                    <xdr:colOff>285750</xdr:colOff>
                    <xdr:row>488</xdr:row>
                    <xdr:rowOff>190500</xdr:rowOff>
                  </to>
                </anchor>
              </controlPr>
            </control>
          </mc:Choice>
        </mc:AlternateContent>
        <mc:AlternateContent xmlns:mc="http://schemas.openxmlformats.org/markup-compatibility/2006">
          <mc:Choice Requires="x14">
            <control shapeId="4431" r:id="rId303" name="Check Box 1543">
              <controlPr defaultSize="0" autoFill="0" autoLine="0" autoPict="0">
                <anchor moveWithCells="1" sizeWithCells="1">
                  <from>
                    <xdr:col>1</xdr:col>
                    <xdr:colOff>66675</xdr:colOff>
                    <xdr:row>489</xdr:row>
                    <xdr:rowOff>28575</xdr:rowOff>
                  </from>
                  <to>
                    <xdr:col>1</xdr:col>
                    <xdr:colOff>285750</xdr:colOff>
                    <xdr:row>489</xdr:row>
                    <xdr:rowOff>190500</xdr:rowOff>
                  </to>
                </anchor>
              </controlPr>
            </control>
          </mc:Choice>
        </mc:AlternateContent>
        <mc:AlternateContent xmlns:mc="http://schemas.openxmlformats.org/markup-compatibility/2006">
          <mc:Choice Requires="x14">
            <control shapeId="4432" r:id="rId304" name="Check Box 1544">
              <controlPr defaultSize="0" autoFill="0" autoLine="0" autoPict="0">
                <anchor moveWithCells="1" sizeWithCells="1">
                  <from>
                    <xdr:col>1</xdr:col>
                    <xdr:colOff>66675</xdr:colOff>
                    <xdr:row>490</xdr:row>
                    <xdr:rowOff>28575</xdr:rowOff>
                  </from>
                  <to>
                    <xdr:col>1</xdr:col>
                    <xdr:colOff>285750</xdr:colOff>
                    <xdr:row>490</xdr:row>
                    <xdr:rowOff>190500</xdr:rowOff>
                  </to>
                </anchor>
              </controlPr>
            </control>
          </mc:Choice>
        </mc:AlternateContent>
        <mc:AlternateContent xmlns:mc="http://schemas.openxmlformats.org/markup-compatibility/2006">
          <mc:Choice Requires="x14">
            <control shapeId="4433" r:id="rId305" name="Check Box 1545">
              <controlPr defaultSize="0" autoFill="0" autoLine="0" autoPict="0">
                <anchor moveWithCells="1" sizeWithCells="1">
                  <from>
                    <xdr:col>1</xdr:col>
                    <xdr:colOff>66675</xdr:colOff>
                    <xdr:row>491</xdr:row>
                    <xdr:rowOff>28575</xdr:rowOff>
                  </from>
                  <to>
                    <xdr:col>1</xdr:col>
                    <xdr:colOff>285750</xdr:colOff>
                    <xdr:row>491</xdr:row>
                    <xdr:rowOff>190500</xdr:rowOff>
                  </to>
                </anchor>
              </controlPr>
            </control>
          </mc:Choice>
        </mc:AlternateContent>
        <mc:AlternateContent xmlns:mc="http://schemas.openxmlformats.org/markup-compatibility/2006">
          <mc:Choice Requires="x14">
            <control shapeId="4434" r:id="rId306" name="Check Box 1546">
              <controlPr defaultSize="0" autoFill="0" autoLine="0" autoPict="0">
                <anchor moveWithCells="1" sizeWithCells="1">
                  <from>
                    <xdr:col>1</xdr:col>
                    <xdr:colOff>66675</xdr:colOff>
                    <xdr:row>492</xdr:row>
                    <xdr:rowOff>28575</xdr:rowOff>
                  </from>
                  <to>
                    <xdr:col>1</xdr:col>
                    <xdr:colOff>285750</xdr:colOff>
                    <xdr:row>492</xdr:row>
                    <xdr:rowOff>190500</xdr:rowOff>
                  </to>
                </anchor>
              </controlPr>
            </control>
          </mc:Choice>
        </mc:AlternateContent>
        <mc:AlternateContent xmlns:mc="http://schemas.openxmlformats.org/markup-compatibility/2006">
          <mc:Choice Requires="x14">
            <control shapeId="4435" r:id="rId307" name="Check Box 1547">
              <controlPr defaultSize="0" autoFill="0" autoLine="0" autoPict="0">
                <anchor moveWithCells="1" sizeWithCells="1">
                  <from>
                    <xdr:col>1</xdr:col>
                    <xdr:colOff>66675</xdr:colOff>
                    <xdr:row>493</xdr:row>
                    <xdr:rowOff>28575</xdr:rowOff>
                  </from>
                  <to>
                    <xdr:col>1</xdr:col>
                    <xdr:colOff>285750</xdr:colOff>
                    <xdr:row>493</xdr:row>
                    <xdr:rowOff>190500</xdr:rowOff>
                  </to>
                </anchor>
              </controlPr>
            </control>
          </mc:Choice>
        </mc:AlternateContent>
        <mc:AlternateContent xmlns:mc="http://schemas.openxmlformats.org/markup-compatibility/2006">
          <mc:Choice Requires="x14">
            <control shapeId="4436" r:id="rId308" name="Check Box 1548">
              <controlPr defaultSize="0" autoFill="0" autoLine="0" autoPict="0">
                <anchor moveWithCells="1" sizeWithCells="1">
                  <from>
                    <xdr:col>1</xdr:col>
                    <xdr:colOff>66675</xdr:colOff>
                    <xdr:row>494</xdr:row>
                    <xdr:rowOff>28575</xdr:rowOff>
                  </from>
                  <to>
                    <xdr:col>1</xdr:col>
                    <xdr:colOff>285750</xdr:colOff>
                    <xdr:row>494</xdr:row>
                    <xdr:rowOff>190500</xdr:rowOff>
                  </to>
                </anchor>
              </controlPr>
            </control>
          </mc:Choice>
        </mc:AlternateContent>
        <mc:AlternateContent xmlns:mc="http://schemas.openxmlformats.org/markup-compatibility/2006">
          <mc:Choice Requires="x14">
            <control shapeId="4437" r:id="rId309" name="Check Box 1549">
              <controlPr defaultSize="0" autoFill="0" autoLine="0" autoPict="0">
                <anchor moveWithCells="1" sizeWithCells="1">
                  <from>
                    <xdr:col>1</xdr:col>
                    <xdr:colOff>66675</xdr:colOff>
                    <xdr:row>495</xdr:row>
                    <xdr:rowOff>28575</xdr:rowOff>
                  </from>
                  <to>
                    <xdr:col>1</xdr:col>
                    <xdr:colOff>285750</xdr:colOff>
                    <xdr:row>495</xdr:row>
                    <xdr:rowOff>190500</xdr:rowOff>
                  </to>
                </anchor>
              </controlPr>
            </control>
          </mc:Choice>
        </mc:AlternateContent>
        <mc:AlternateContent xmlns:mc="http://schemas.openxmlformats.org/markup-compatibility/2006">
          <mc:Choice Requires="x14">
            <control shapeId="4438" r:id="rId310" name="Check Box 1550">
              <controlPr defaultSize="0" autoFill="0" autoLine="0" autoPict="0">
                <anchor moveWithCells="1" sizeWithCells="1">
                  <from>
                    <xdr:col>1</xdr:col>
                    <xdr:colOff>66675</xdr:colOff>
                    <xdr:row>496</xdr:row>
                    <xdr:rowOff>28575</xdr:rowOff>
                  </from>
                  <to>
                    <xdr:col>1</xdr:col>
                    <xdr:colOff>285750</xdr:colOff>
                    <xdr:row>496</xdr:row>
                    <xdr:rowOff>190500</xdr:rowOff>
                  </to>
                </anchor>
              </controlPr>
            </control>
          </mc:Choice>
        </mc:AlternateContent>
        <mc:AlternateContent xmlns:mc="http://schemas.openxmlformats.org/markup-compatibility/2006">
          <mc:Choice Requires="x14">
            <control shapeId="4439" r:id="rId311" name="Check Box 1551">
              <controlPr defaultSize="0" autoFill="0" autoLine="0" autoPict="0">
                <anchor moveWithCells="1" sizeWithCells="1">
                  <from>
                    <xdr:col>1</xdr:col>
                    <xdr:colOff>66675</xdr:colOff>
                    <xdr:row>497</xdr:row>
                    <xdr:rowOff>28575</xdr:rowOff>
                  </from>
                  <to>
                    <xdr:col>1</xdr:col>
                    <xdr:colOff>285750</xdr:colOff>
                    <xdr:row>497</xdr:row>
                    <xdr:rowOff>190500</xdr:rowOff>
                  </to>
                </anchor>
              </controlPr>
            </control>
          </mc:Choice>
        </mc:AlternateContent>
        <mc:AlternateContent xmlns:mc="http://schemas.openxmlformats.org/markup-compatibility/2006">
          <mc:Choice Requires="x14">
            <control shapeId="4440" r:id="rId312" name="Check Box 1552">
              <controlPr defaultSize="0" autoFill="0" autoLine="0" autoPict="0">
                <anchor moveWithCells="1" sizeWithCells="1">
                  <from>
                    <xdr:col>1</xdr:col>
                    <xdr:colOff>66675</xdr:colOff>
                    <xdr:row>498</xdr:row>
                    <xdr:rowOff>28575</xdr:rowOff>
                  </from>
                  <to>
                    <xdr:col>1</xdr:col>
                    <xdr:colOff>285750</xdr:colOff>
                    <xdr:row>498</xdr:row>
                    <xdr:rowOff>190500</xdr:rowOff>
                  </to>
                </anchor>
              </controlPr>
            </control>
          </mc:Choice>
        </mc:AlternateContent>
        <mc:AlternateContent xmlns:mc="http://schemas.openxmlformats.org/markup-compatibility/2006">
          <mc:Choice Requires="x14">
            <control shapeId="4441" r:id="rId313" name="Check Box 1553">
              <controlPr defaultSize="0" autoFill="0" autoLine="0" autoPict="0">
                <anchor moveWithCells="1" sizeWithCells="1">
                  <from>
                    <xdr:col>1</xdr:col>
                    <xdr:colOff>66675</xdr:colOff>
                    <xdr:row>499</xdr:row>
                    <xdr:rowOff>28575</xdr:rowOff>
                  </from>
                  <to>
                    <xdr:col>1</xdr:col>
                    <xdr:colOff>285750</xdr:colOff>
                    <xdr:row>499</xdr:row>
                    <xdr:rowOff>190500</xdr:rowOff>
                  </to>
                </anchor>
              </controlPr>
            </control>
          </mc:Choice>
        </mc:AlternateContent>
        <mc:AlternateContent xmlns:mc="http://schemas.openxmlformats.org/markup-compatibility/2006">
          <mc:Choice Requires="x14">
            <control shapeId="4442" r:id="rId314" name="Check Box 1554">
              <controlPr defaultSize="0" autoFill="0" autoLine="0" autoPict="0">
                <anchor moveWithCells="1" sizeWithCells="1">
                  <from>
                    <xdr:col>1</xdr:col>
                    <xdr:colOff>66675</xdr:colOff>
                    <xdr:row>500</xdr:row>
                    <xdr:rowOff>28575</xdr:rowOff>
                  </from>
                  <to>
                    <xdr:col>1</xdr:col>
                    <xdr:colOff>285750</xdr:colOff>
                    <xdr:row>500</xdr:row>
                    <xdr:rowOff>190500</xdr:rowOff>
                  </to>
                </anchor>
              </controlPr>
            </control>
          </mc:Choice>
        </mc:AlternateContent>
        <mc:AlternateContent xmlns:mc="http://schemas.openxmlformats.org/markup-compatibility/2006">
          <mc:Choice Requires="x14">
            <control shapeId="4443" r:id="rId315" name="Check Box 1555">
              <controlPr defaultSize="0" autoFill="0" autoLine="0" autoPict="0">
                <anchor moveWithCells="1" sizeWithCells="1">
                  <from>
                    <xdr:col>1</xdr:col>
                    <xdr:colOff>66675</xdr:colOff>
                    <xdr:row>501</xdr:row>
                    <xdr:rowOff>28575</xdr:rowOff>
                  </from>
                  <to>
                    <xdr:col>1</xdr:col>
                    <xdr:colOff>285750</xdr:colOff>
                    <xdr:row>501</xdr:row>
                    <xdr:rowOff>190500</xdr:rowOff>
                  </to>
                </anchor>
              </controlPr>
            </control>
          </mc:Choice>
        </mc:AlternateContent>
        <mc:AlternateContent xmlns:mc="http://schemas.openxmlformats.org/markup-compatibility/2006">
          <mc:Choice Requires="x14">
            <control shapeId="4444" r:id="rId316" name="Check Box 1556">
              <controlPr defaultSize="0" autoFill="0" autoLine="0" autoPict="0">
                <anchor moveWithCells="1" sizeWithCells="1">
                  <from>
                    <xdr:col>1</xdr:col>
                    <xdr:colOff>66675</xdr:colOff>
                    <xdr:row>502</xdr:row>
                    <xdr:rowOff>28575</xdr:rowOff>
                  </from>
                  <to>
                    <xdr:col>1</xdr:col>
                    <xdr:colOff>285750</xdr:colOff>
                    <xdr:row>502</xdr:row>
                    <xdr:rowOff>190500</xdr:rowOff>
                  </to>
                </anchor>
              </controlPr>
            </control>
          </mc:Choice>
        </mc:AlternateContent>
        <mc:AlternateContent xmlns:mc="http://schemas.openxmlformats.org/markup-compatibility/2006">
          <mc:Choice Requires="x14">
            <control shapeId="4445" r:id="rId317" name="Check Box 1557">
              <controlPr defaultSize="0" autoFill="0" autoLine="0" autoPict="0">
                <anchor moveWithCells="1" sizeWithCells="1">
                  <from>
                    <xdr:col>1</xdr:col>
                    <xdr:colOff>66675</xdr:colOff>
                    <xdr:row>503</xdr:row>
                    <xdr:rowOff>28575</xdr:rowOff>
                  </from>
                  <to>
                    <xdr:col>1</xdr:col>
                    <xdr:colOff>285750</xdr:colOff>
                    <xdr:row>503</xdr:row>
                    <xdr:rowOff>190500</xdr:rowOff>
                  </to>
                </anchor>
              </controlPr>
            </control>
          </mc:Choice>
        </mc:AlternateContent>
        <mc:AlternateContent xmlns:mc="http://schemas.openxmlformats.org/markup-compatibility/2006">
          <mc:Choice Requires="x14">
            <control shapeId="4446" r:id="rId318" name="Check Box 1558">
              <controlPr defaultSize="0" autoFill="0" autoLine="0" autoPict="0">
                <anchor moveWithCells="1" sizeWithCells="1">
                  <from>
                    <xdr:col>1</xdr:col>
                    <xdr:colOff>66675</xdr:colOff>
                    <xdr:row>504</xdr:row>
                    <xdr:rowOff>28575</xdr:rowOff>
                  </from>
                  <to>
                    <xdr:col>1</xdr:col>
                    <xdr:colOff>285750</xdr:colOff>
                    <xdr:row>504</xdr:row>
                    <xdr:rowOff>190500</xdr:rowOff>
                  </to>
                </anchor>
              </controlPr>
            </control>
          </mc:Choice>
        </mc:AlternateContent>
        <mc:AlternateContent xmlns:mc="http://schemas.openxmlformats.org/markup-compatibility/2006">
          <mc:Choice Requires="x14">
            <control shapeId="4447" r:id="rId319" name="Check Box 1559">
              <controlPr defaultSize="0" autoFill="0" autoLine="0" autoPict="0">
                <anchor moveWithCells="1" sizeWithCells="1">
                  <from>
                    <xdr:col>1</xdr:col>
                    <xdr:colOff>66675</xdr:colOff>
                    <xdr:row>505</xdr:row>
                    <xdr:rowOff>28575</xdr:rowOff>
                  </from>
                  <to>
                    <xdr:col>1</xdr:col>
                    <xdr:colOff>285750</xdr:colOff>
                    <xdr:row>505</xdr:row>
                    <xdr:rowOff>190500</xdr:rowOff>
                  </to>
                </anchor>
              </controlPr>
            </control>
          </mc:Choice>
        </mc:AlternateContent>
        <mc:AlternateContent xmlns:mc="http://schemas.openxmlformats.org/markup-compatibility/2006">
          <mc:Choice Requires="x14">
            <control shapeId="4448" r:id="rId320" name="Check Box 1560">
              <controlPr defaultSize="0" autoFill="0" autoLine="0" autoPict="0">
                <anchor moveWithCells="1" sizeWithCells="1">
                  <from>
                    <xdr:col>1</xdr:col>
                    <xdr:colOff>66675</xdr:colOff>
                    <xdr:row>506</xdr:row>
                    <xdr:rowOff>28575</xdr:rowOff>
                  </from>
                  <to>
                    <xdr:col>1</xdr:col>
                    <xdr:colOff>285750</xdr:colOff>
                    <xdr:row>506</xdr:row>
                    <xdr:rowOff>190500</xdr:rowOff>
                  </to>
                </anchor>
              </controlPr>
            </control>
          </mc:Choice>
        </mc:AlternateContent>
        <mc:AlternateContent xmlns:mc="http://schemas.openxmlformats.org/markup-compatibility/2006">
          <mc:Choice Requires="x14">
            <control shapeId="4449" r:id="rId321" name="Check Box 1561">
              <controlPr defaultSize="0" autoFill="0" autoLine="0" autoPict="0">
                <anchor moveWithCells="1" sizeWithCells="1">
                  <from>
                    <xdr:col>1</xdr:col>
                    <xdr:colOff>66675</xdr:colOff>
                    <xdr:row>507</xdr:row>
                    <xdr:rowOff>28575</xdr:rowOff>
                  </from>
                  <to>
                    <xdr:col>1</xdr:col>
                    <xdr:colOff>285750</xdr:colOff>
                    <xdr:row>507</xdr:row>
                    <xdr:rowOff>190500</xdr:rowOff>
                  </to>
                </anchor>
              </controlPr>
            </control>
          </mc:Choice>
        </mc:AlternateContent>
        <mc:AlternateContent xmlns:mc="http://schemas.openxmlformats.org/markup-compatibility/2006">
          <mc:Choice Requires="x14">
            <control shapeId="4450" r:id="rId322" name="Check Box 1562">
              <controlPr defaultSize="0" autoFill="0" autoLine="0" autoPict="0">
                <anchor moveWithCells="1" sizeWithCells="1">
                  <from>
                    <xdr:col>1</xdr:col>
                    <xdr:colOff>66675</xdr:colOff>
                    <xdr:row>530</xdr:row>
                    <xdr:rowOff>28575</xdr:rowOff>
                  </from>
                  <to>
                    <xdr:col>1</xdr:col>
                    <xdr:colOff>285750</xdr:colOff>
                    <xdr:row>530</xdr:row>
                    <xdr:rowOff>190500</xdr:rowOff>
                  </to>
                </anchor>
              </controlPr>
            </control>
          </mc:Choice>
        </mc:AlternateContent>
        <mc:AlternateContent xmlns:mc="http://schemas.openxmlformats.org/markup-compatibility/2006">
          <mc:Choice Requires="x14">
            <control shapeId="4451" r:id="rId323" name="Check Box 1563">
              <controlPr defaultSize="0" autoFill="0" autoLine="0" autoPict="0">
                <anchor moveWithCells="1" sizeWithCells="1">
                  <from>
                    <xdr:col>1</xdr:col>
                    <xdr:colOff>66675</xdr:colOff>
                    <xdr:row>531</xdr:row>
                    <xdr:rowOff>28575</xdr:rowOff>
                  </from>
                  <to>
                    <xdr:col>1</xdr:col>
                    <xdr:colOff>285750</xdr:colOff>
                    <xdr:row>531</xdr:row>
                    <xdr:rowOff>190500</xdr:rowOff>
                  </to>
                </anchor>
              </controlPr>
            </control>
          </mc:Choice>
        </mc:AlternateContent>
        <mc:AlternateContent xmlns:mc="http://schemas.openxmlformats.org/markup-compatibility/2006">
          <mc:Choice Requires="x14">
            <control shapeId="4452" r:id="rId324" name="Check Box 1564">
              <controlPr defaultSize="0" autoFill="0" autoLine="0" autoPict="0">
                <anchor moveWithCells="1" sizeWithCells="1">
                  <from>
                    <xdr:col>1</xdr:col>
                    <xdr:colOff>66675</xdr:colOff>
                    <xdr:row>532</xdr:row>
                    <xdr:rowOff>28575</xdr:rowOff>
                  </from>
                  <to>
                    <xdr:col>1</xdr:col>
                    <xdr:colOff>285750</xdr:colOff>
                    <xdr:row>532</xdr:row>
                    <xdr:rowOff>190500</xdr:rowOff>
                  </to>
                </anchor>
              </controlPr>
            </control>
          </mc:Choice>
        </mc:AlternateContent>
        <mc:AlternateContent xmlns:mc="http://schemas.openxmlformats.org/markup-compatibility/2006">
          <mc:Choice Requires="x14">
            <control shapeId="4453" r:id="rId325" name="Check Box 1565">
              <controlPr defaultSize="0" autoFill="0" autoLine="0" autoPict="0">
                <anchor moveWithCells="1" sizeWithCells="1">
                  <from>
                    <xdr:col>1</xdr:col>
                    <xdr:colOff>66675</xdr:colOff>
                    <xdr:row>533</xdr:row>
                    <xdr:rowOff>28575</xdr:rowOff>
                  </from>
                  <to>
                    <xdr:col>1</xdr:col>
                    <xdr:colOff>285750</xdr:colOff>
                    <xdr:row>533</xdr:row>
                    <xdr:rowOff>190500</xdr:rowOff>
                  </to>
                </anchor>
              </controlPr>
            </control>
          </mc:Choice>
        </mc:AlternateContent>
        <mc:AlternateContent xmlns:mc="http://schemas.openxmlformats.org/markup-compatibility/2006">
          <mc:Choice Requires="x14">
            <control shapeId="4454" r:id="rId326" name="Check Box 1566">
              <controlPr defaultSize="0" autoFill="0" autoLine="0" autoPict="0">
                <anchor moveWithCells="1" sizeWithCells="1">
                  <from>
                    <xdr:col>1</xdr:col>
                    <xdr:colOff>66675</xdr:colOff>
                    <xdr:row>534</xdr:row>
                    <xdr:rowOff>28575</xdr:rowOff>
                  </from>
                  <to>
                    <xdr:col>1</xdr:col>
                    <xdr:colOff>285750</xdr:colOff>
                    <xdr:row>534</xdr:row>
                    <xdr:rowOff>190500</xdr:rowOff>
                  </to>
                </anchor>
              </controlPr>
            </control>
          </mc:Choice>
        </mc:AlternateContent>
        <mc:AlternateContent xmlns:mc="http://schemas.openxmlformats.org/markup-compatibility/2006">
          <mc:Choice Requires="x14">
            <control shapeId="4455" r:id="rId327" name="Check Box 1567">
              <controlPr defaultSize="0" autoFill="0" autoLine="0" autoPict="0">
                <anchor moveWithCells="1" sizeWithCells="1">
                  <from>
                    <xdr:col>1</xdr:col>
                    <xdr:colOff>66675</xdr:colOff>
                    <xdr:row>535</xdr:row>
                    <xdr:rowOff>28575</xdr:rowOff>
                  </from>
                  <to>
                    <xdr:col>1</xdr:col>
                    <xdr:colOff>285750</xdr:colOff>
                    <xdr:row>535</xdr:row>
                    <xdr:rowOff>190500</xdr:rowOff>
                  </to>
                </anchor>
              </controlPr>
            </control>
          </mc:Choice>
        </mc:AlternateContent>
        <mc:AlternateContent xmlns:mc="http://schemas.openxmlformats.org/markup-compatibility/2006">
          <mc:Choice Requires="x14">
            <control shapeId="4456" r:id="rId328" name="Check Box 1568">
              <controlPr defaultSize="0" autoFill="0" autoLine="0" autoPict="0">
                <anchor moveWithCells="1" sizeWithCells="1">
                  <from>
                    <xdr:col>1</xdr:col>
                    <xdr:colOff>66675</xdr:colOff>
                    <xdr:row>536</xdr:row>
                    <xdr:rowOff>28575</xdr:rowOff>
                  </from>
                  <to>
                    <xdr:col>1</xdr:col>
                    <xdr:colOff>285750</xdr:colOff>
                    <xdr:row>536</xdr:row>
                    <xdr:rowOff>190500</xdr:rowOff>
                  </to>
                </anchor>
              </controlPr>
            </control>
          </mc:Choice>
        </mc:AlternateContent>
        <mc:AlternateContent xmlns:mc="http://schemas.openxmlformats.org/markup-compatibility/2006">
          <mc:Choice Requires="x14">
            <control shapeId="4457" r:id="rId329" name="Check Box 1569">
              <controlPr defaultSize="0" autoFill="0" autoLine="0" autoPict="0">
                <anchor moveWithCells="1" sizeWithCells="1">
                  <from>
                    <xdr:col>1</xdr:col>
                    <xdr:colOff>66675</xdr:colOff>
                    <xdr:row>537</xdr:row>
                    <xdr:rowOff>28575</xdr:rowOff>
                  </from>
                  <to>
                    <xdr:col>1</xdr:col>
                    <xdr:colOff>285750</xdr:colOff>
                    <xdr:row>537</xdr:row>
                    <xdr:rowOff>190500</xdr:rowOff>
                  </to>
                </anchor>
              </controlPr>
            </control>
          </mc:Choice>
        </mc:AlternateContent>
        <mc:AlternateContent xmlns:mc="http://schemas.openxmlformats.org/markup-compatibility/2006">
          <mc:Choice Requires="x14">
            <control shapeId="4458" r:id="rId330" name="Check Box 1570">
              <controlPr defaultSize="0" autoFill="0" autoLine="0" autoPict="0">
                <anchor moveWithCells="1" sizeWithCells="1">
                  <from>
                    <xdr:col>1</xdr:col>
                    <xdr:colOff>66675</xdr:colOff>
                    <xdr:row>538</xdr:row>
                    <xdr:rowOff>28575</xdr:rowOff>
                  </from>
                  <to>
                    <xdr:col>1</xdr:col>
                    <xdr:colOff>285750</xdr:colOff>
                    <xdr:row>538</xdr:row>
                    <xdr:rowOff>190500</xdr:rowOff>
                  </to>
                </anchor>
              </controlPr>
            </control>
          </mc:Choice>
        </mc:AlternateContent>
        <mc:AlternateContent xmlns:mc="http://schemas.openxmlformats.org/markup-compatibility/2006">
          <mc:Choice Requires="x14">
            <control shapeId="4459" r:id="rId331" name="Check Box 1571">
              <controlPr defaultSize="0" autoFill="0" autoLine="0" autoPict="0">
                <anchor moveWithCells="1" sizeWithCells="1">
                  <from>
                    <xdr:col>1</xdr:col>
                    <xdr:colOff>66675</xdr:colOff>
                    <xdr:row>539</xdr:row>
                    <xdr:rowOff>28575</xdr:rowOff>
                  </from>
                  <to>
                    <xdr:col>1</xdr:col>
                    <xdr:colOff>285750</xdr:colOff>
                    <xdr:row>539</xdr:row>
                    <xdr:rowOff>190500</xdr:rowOff>
                  </to>
                </anchor>
              </controlPr>
            </control>
          </mc:Choice>
        </mc:AlternateContent>
        <mc:AlternateContent xmlns:mc="http://schemas.openxmlformats.org/markup-compatibility/2006">
          <mc:Choice Requires="x14">
            <control shapeId="4460" r:id="rId332" name="Check Box 1572">
              <controlPr defaultSize="0" autoFill="0" autoLine="0" autoPict="0">
                <anchor moveWithCells="1" sizeWithCells="1">
                  <from>
                    <xdr:col>1</xdr:col>
                    <xdr:colOff>66675</xdr:colOff>
                    <xdr:row>540</xdr:row>
                    <xdr:rowOff>28575</xdr:rowOff>
                  </from>
                  <to>
                    <xdr:col>1</xdr:col>
                    <xdr:colOff>285750</xdr:colOff>
                    <xdr:row>540</xdr:row>
                    <xdr:rowOff>190500</xdr:rowOff>
                  </to>
                </anchor>
              </controlPr>
            </control>
          </mc:Choice>
        </mc:AlternateContent>
        <mc:AlternateContent xmlns:mc="http://schemas.openxmlformats.org/markup-compatibility/2006">
          <mc:Choice Requires="x14">
            <control shapeId="4461" r:id="rId333" name="Check Box 1573">
              <controlPr defaultSize="0" autoFill="0" autoLine="0" autoPict="0">
                <anchor moveWithCells="1" sizeWithCells="1">
                  <from>
                    <xdr:col>1</xdr:col>
                    <xdr:colOff>66675</xdr:colOff>
                    <xdr:row>541</xdr:row>
                    <xdr:rowOff>28575</xdr:rowOff>
                  </from>
                  <to>
                    <xdr:col>1</xdr:col>
                    <xdr:colOff>285750</xdr:colOff>
                    <xdr:row>541</xdr:row>
                    <xdr:rowOff>190500</xdr:rowOff>
                  </to>
                </anchor>
              </controlPr>
            </control>
          </mc:Choice>
        </mc:AlternateContent>
        <mc:AlternateContent xmlns:mc="http://schemas.openxmlformats.org/markup-compatibility/2006">
          <mc:Choice Requires="x14">
            <control shapeId="4462" r:id="rId334" name="Check Box 1574">
              <controlPr defaultSize="0" autoFill="0" autoLine="0" autoPict="0">
                <anchor moveWithCells="1" sizeWithCells="1">
                  <from>
                    <xdr:col>1</xdr:col>
                    <xdr:colOff>66675</xdr:colOff>
                    <xdr:row>542</xdr:row>
                    <xdr:rowOff>28575</xdr:rowOff>
                  </from>
                  <to>
                    <xdr:col>1</xdr:col>
                    <xdr:colOff>285750</xdr:colOff>
                    <xdr:row>542</xdr:row>
                    <xdr:rowOff>190500</xdr:rowOff>
                  </to>
                </anchor>
              </controlPr>
            </control>
          </mc:Choice>
        </mc:AlternateContent>
        <mc:AlternateContent xmlns:mc="http://schemas.openxmlformats.org/markup-compatibility/2006">
          <mc:Choice Requires="x14">
            <control shapeId="4463" r:id="rId335" name="Check Box 1575">
              <controlPr defaultSize="0" autoFill="0" autoLine="0" autoPict="0">
                <anchor moveWithCells="1" sizeWithCells="1">
                  <from>
                    <xdr:col>1</xdr:col>
                    <xdr:colOff>66675</xdr:colOff>
                    <xdr:row>543</xdr:row>
                    <xdr:rowOff>28575</xdr:rowOff>
                  </from>
                  <to>
                    <xdr:col>1</xdr:col>
                    <xdr:colOff>285750</xdr:colOff>
                    <xdr:row>543</xdr:row>
                    <xdr:rowOff>190500</xdr:rowOff>
                  </to>
                </anchor>
              </controlPr>
            </control>
          </mc:Choice>
        </mc:AlternateContent>
        <mc:AlternateContent xmlns:mc="http://schemas.openxmlformats.org/markup-compatibility/2006">
          <mc:Choice Requires="x14">
            <control shapeId="4464" r:id="rId336" name="Check Box 1576">
              <controlPr defaultSize="0" autoFill="0" autoLine="0" autoPict="0">
                <anchor moveWithCells="1" sizeWithCells="1">
                  <from>
                    <xdr:col>1</xdr:col>
                    <xdr:colOff>66675</xdr:colOff>
                    <xdr:row>545</xdr:row>
                    <xdr:rowOff>28575</xdr:rowOff>
                  </from>
                  <to>
                    <xdr:col>1</xdr:col>
                    <xdr:colOff>285750</xdr:colOff>
                    <xdr:row>545</xdr:row>
                    <xdr:rowOff>190500</xdr:rowOff>
                  </to>
                </anchor>
              </controlPr>
            </control>
          </mc:Choice>
        </mc:AlternateContent>
        <mc:AlternateContent xmlns:mc="http://schemas.openxmlformats.org/markup-compatibility/2006">
          <mc:Choice Requires="x14">
            <control shapeId="4465" r:id="rId337" name="Check Box 1577">
              <controlPr defaultSize="0" autoFill="0" autoLine="0" autoPict="0">
                <anchor moveWithCells="1" sizeWithCells="1">
                  <from>
                    <xdr:col>1</xdr:col>
                    <xdr:colOff>66675</xdr:colOff>
                    <xdr:row>546</xdr:row>
                    <xdr:rowOff>28575</xdr:rowOff>
                  </from>
                  <to>
                    <xdr:col>1</xdr:col>
                    <xdr:colOff>285750</xdr:colOff>
                    <xdr:row>546</xdr:row>
                    <xdr:rowOff>190500</xdr:rowOff>
                  </to>
                </anchor>
              </controlPr>
            </control>
          </mc:Choice>
        </mc:AlternateContent>
        <mc:AlternateContent xmlns:mc="http://schemas.openxmlformats.org/markup-compatibility/2006">
          <mc:Choice Requires="x14">
            <control shapeId="4466" r:id="rId338" name="Check Box 1578">
              <controlPr defaultSize="0" autoFill="0" autoLine="0" autoPict="0">
                <anchor moveWithCells="1" sizeWithCells="1">
                  <from>
                    <xdr:col>1</xdr:col>
                    <xdr:colOff>66675</xdr:colOff>
                    <xdr:row>550</xdr:row>
                    <xdr:rowOff>28575</xdr:rowOff>
                  </from>
                  <to>
                    <xdr:col>1</xdr:col>
                    <xdr:colOff>285750</xdr:colOff>
                    <xdr:row>550</xdr:row>
                    <xdr:rowOff>190500</xdr:rowOff>
                  </to>
                </anchor>
              </controlPr>
            </control>
          </mc:Choice>
        </mc:AlternateContent>
        <mc:AlternateContent xmlns:mc="http://schemas.openxmlformats.org/markup-compatibility/2006">
          <mc:Choice Requires="x14">
            <control shapeId="4467" r:id="rId339" name="Check Box 1579">
              <controlPr defaultSize="0" autoFill="0" autoLine="0" autoPict="0">
                <anchor moveWithCells="1" sizeWithCells="1">
                  <from>
                    <xdr:col>1</xdr:col>
                    <xdr:colOff>66675</xdr:colOff>
                    <xdr:row>551</xdr:row>
                    <xdr:rowOff>28575</xdr:rowOff>
                  </from>
                  <to>
                    <xdr:col>1</xdr:col>
                    <xdr:colOff>285750</xdr:colOff>
                    <xdr:row>551</xdr:row>
                    <xdr:rowOff>190500</xdr:rowOff>
                  </to>
                </anchor>
              </controlPr>
            </control>
          </mc:Choice>
        </mc:AlternateContent>
        <mc:AlternateContent xmlns:mc="http://schemas.openxmlformats.org/markup-compatibility/2006">
          <mc:Choice Requires="x14">
            <control shapeId="4468" r:id="rId340" name="Check Box 1580">
              <controlPr defaultSize="0" autoFill="0" autoLine="0" autoPict="0">
                <anchor moveWithCells="1" sizeWithCells="1">
                  <from>
                    <xdr:col>1</xdr:col>
                    <xdr:colOff>66675</xdr:colOff>
                    <xdr:row>552</xdr:row>
                    <xdr:rowOff>28575</xdr:rowOff>
                  </from>
                  <to>
                    <xdr:col>1</xdr:col>
                    <xdr:colOff>285750</xdr:colOff>
                    <xdr:row>552</xdr:row>
                    <xdr:rowOff>190500</xdr:rowOff>
                  </to>
                </anchor>
              </controlPr>
            </control>
          </mc:Choice>
        </mc:AlternateContent>
        <mc:AlternateContent xmlns:mc="http://schemas.openxmlformats.org/markup-compatibility/2006">
          <mc:Choice Requires="x14">
            <control shapeId="4469" r:id="rId341" name="Check Box 1581">
              <controlPr defaultSize="0" autoFill="0" autoLine="0" autoPict="0">
                <anchor moveWithCells="1" sizeWithCells="1">
                  <from>
                    <xdr:col>1</xdr:col>
                    <xdr:colOff>66675</xdr:colOff>
                    <xdr:row>553</xdr:row>
                    <xdr:rowOff>28575</xdr:rowOff>
                  </from>
                  <to>
                    <xdr:col>1</xdr:col>
                    <xdr:colOff>285750</xdr:colOff>
                    <xdr:row>553</xdr:row>
                    <xdr:rowOff>190500</xdr:rowOff>
                  </to>
                </anchor>
              </controlPr>
            </control>
          </mc:Choice>
        </mc:AlternateContent>
        <mc:AlternateContent xmlns:mc="http://schemas.openxmlformats.org/markup-compatibility/2006">
          <mc:Choice Requires="x14">
            <control shapeId="4470" r:id="rId342" name="Check Box 1582">
              <controlPr defaultSize="0" autoFill="0" autoLine="0" autoPict="0">
                <anchor moveWithCells="1" sizeWithCells="1">
                  <from>
                    <xdr:col>1</xdr:col>
                    <xdr:colOff>66675</xdr:colOff>
                    <xdr:row>554</xdr:row>
                    <xdr:rowOff>28575</xdr:rowOff>
                  </from>
                  <to>
                    <xdr:col>1</xdr:col>
                    <xdr:colOff>285750</xdr:colOff>
                    <xdr:row>554</xdr:row>
                    <xdr:rowOff>190500</xdr:rowOff>
                  </to>
                </anchor>
              </controlPr>
            </control>
          </mc:Choice>
        </mc:AlternateContent>
        <mc:AlternateContent xmlns:mc="http://schemas.openxmlformats.org/markup-compatibility/2006">
          <mc:Choice Requires="x14">
            <control shapeId="4471" r:id="rId343" name="Check Box 1583">
              <controlPr defaultSize="0" autoFill="0" autoLine="0" autoPict="0">
                <anchor moveWithCells="1" sizeWithCells="1">
                  <from>
                    <xdr:col>1</xdr:col>
                    <xdr:colOff>66675</xdr:colOff>
                    <xdr:row>555</xdr:row>
                    <xdr:rowOff>28575</xdr:rowOff>
                  </from>
                  <to>
                    <xdr:col>1</xdr:col>
                    <xdr:colOff>285750</xdr:colOff>
                    <xdr:row>555</xdr:row>
                    <xdr:rowOff>190500</xdr:rowOff>
                  </to>
                </anchor>
              </controlPr>
            </control>
          </mc:Choice>
        </mc:AlternateContent>
        <mc:AlternateContent xmlns:mc="http://schemas.openxmlformats.org/markup-compatibility/2006">
          <mc:Choice Requires="x14">
            <control shapeId="4472" r:id="rId344" name="Check Box 1584">
              <controlPr defaultSize="0" autoFill="0" autoLine="0" autoPict="0">
                <anchor moveWithCells="1" sizeWithCells="1">
                  <from>
                    <xdr:col>1</xdr:col>
                    <xdr:colOff>66675</xdr:colOff>
                    <xdr:row>556</xdr:row>
                    <xdr:rowOff>28575</xdr:rowOff>
                  </from>
                  <to>
                    <xdr:col>1</xdr:col>
                    <xdr:colOff>285750</xdr:colOff>
                    <xdr:row>556</xdr:row>
                    <xdr:rowOff>190500</xdr:rowOff>
                  </to>
                </anchor>
              </controlPr>
            </control>
          </mc:Choice>
        </mc:AlternateContent>
        <mc:AlternateContent xmlns:mc="http://schemas.openxmlformats.org/markup-compatibility/2006">
          <mc:Choice Requires="x14">
            <control shapeId="4473" r:id="rId345" name="Check Box 1585">
              <controlPr defaultSize="0" autoFill="0" autoLine="0" autoPict="0">
                <anchor moveWithCells="1" sizeWithCells="1">
                  <from>
                    <xdr:col>1</xdr:col>
                    <xdr:colOff>66675</xdr:colOff>
                    <xdr:row>557</xdr:row>
                    <xdr:rowOff>28575</xdr:rowOff>
                  </from>
                  <to>
                    <xdr:col>1</xdr:col>
                    <xdr:colOff>285750</xdr:colOff>
                    <xdr:row>557</xdr:row>
                    <xdr:rowOff>190500</xdr:rowOff>
                  </to>
                </anchor>
              </controlPr>
            </control>
          </mc:Choice>
        </mc:AlternateContent>
        <mc:AlternateContent xmlns:mc="http://schemas.openxmlformats.org/markup-compatibility/2006">
          <mc:Choice Requires="x14">
            <control shapeId="4474" r:id="rId346" name="Check Box 1586">
              <controlPr defaultSize="0" autoFill="0" autoLine="0" autoPict="0">
                <anchor moveWithCells="1" sizeWithCells="1">
                  <from>
                    <xdr:col>1</xdr:col>
                    <xdr:colOff>66675</xdr:colOff>
                    <xdr:row>558</xdr:row>
                    <xdr:rowOff>28575</xdr:rowOff>
                  </from>
                  <to>
                    <xdr:col>1</xdr:col>
                    <xdr:colOff>285750</xdr:colOff>
                    <xdr:row>558</xdr:row>
                    <xdr:rowOff>190500</xdr:rowOff>
                  </to>
                </anchor>
              </controlPr>
            </control>
          </mc:Choice>
        </mc:AlternateContent>
        <mc:AlternateContent xmlns:mc="http://schemas.openxmlformats.org/markup-compatibility/2006">
          <mc:Choice Requires="x14">
            <control shapeId="4475" r:id="rId347" name="Check Box 1587">
              <controlPr defaultSize="0" autoFill="0" autoLine="0" autoPict="0">
                <anchor moveWithCells="1" sizeWithCells="1">
                  <from>
                    <xdr:col>1</xdr:col>
                    <xdr:colOff>66675</xdr:colOff>
                    <xdr:row>559</xdr:row>
                    <xdr:rowOff>28575</xdr:rowOff>
                  </from>
                  <to>
                    <xdr:col>1</xdr:col>
                    <xdr:colOff>285750</xdr:colOff>
                    <xdr:row>559</xdr:row>
                    <xdr:rowOff>190500</xdr:rowOff>
                  </to>
                </anchor>
              </controlPr>
            </control>
          </mc:Choice>
        </mc:AlternateContent>
        <mc:AlternateContent xmlns:mc="http://schemas.openxmlformats.org/markup-compatibility/2006">
          <mc:Choice Requires="x14">
            <control shapeId="4476" r:id="rId348" name="Check Box 1588">
              <controlPr defaultSize="0" autoFill="0" autoLine="0" autoPict="0">
                <anchor moveWithCells="1" sizeWithCells="1">
                  <from>
                    <xdr:col>1</xdr:col>
                    <xdr:colOff>66675</xdr:colOff>
                    <xdr:row>560</xdr:row>
                    <xdr:rowOff>28575</xdr:rowOff>
                  </from>
                  <to>
                    <xdr:col>1</xdr:col>
                    <xdr:colOff>285750</xdr:colOff>
                    <xdr:row>560</xdr:row>
                    <xdr:rowOff>190500</xdr:rowOff>
                  </to>
                </anchor>
              </controlPr>
            </control>
          </mc:Choice>
        </mc:AlternateContent>
        <mc:AlternateContent xmlns:mc="http://schemas.openxmlformats.org/markup-compatibility/2006">
          <mc:Choice Requires="x14">
            <control shapeId="4477" r:id="rId349" name="Check Box 1589">
              <controlPr defaultSize="0" autoFill="0" autoLine="0" autoPict="0">
                <anchor moveWithCells="1" sizeWithCells="1">
                  <from>
                    <xdr:col>1</xdr:col>
                    <xdr:colOff>66675</xdr:colOff>
                    <xdr:row>561</xdr:row>
                    <xdr:rowOff>28575</xdr:rowOff>
                  </from>
                  <to>
                    <xdr:col>1</xdr:col>
                    <xdr:colOff>285750</xdr:colOff>
                    <xdr:row>561</xdr:row>
                    <xdr:rowOff>190500</xdr:rowOff>
                  </to>
                </anchor>
              </controlPr>
            </control>
          </mc:Choice>
        </mc:AlternateContent>
        <mc:AlternateContent xmlns:mc="http://schemas.openxmlformats.org/markup-compatibility/2006">
          <mc:Choice Requires="x14">
            <control shapeId="4478" r:id="rId350" name="Check Box 1590">
              <controlPr defaultSize="0" autoFill="0" autoLine="0" autoPict="0">
                <anchor moveWithCells="1" sizeWithCells="1">
                  <from>
                    <xdr:col>1</xdr:col>
                    <xdr:colOff>66675</xdr:colOff>
                    <xdr:row>562</xdr:row>
                    <xdr:rowOff>28575</xdr:rowOff>
                  </from>
                  <to>
                    <xdr:col>1</xdr:col>
                    <xdr:colOff>285750</xdr:colOff>
                    <xdr:row>562</xdr:row>
                    <xdr:rowOff>190500</xdr:rowOff>
                  </to>
                </anchor>
              </controlPr>
            </control>
          </mc:Choice>
        </mc:AlternateContent>
        <mc:AlternateContent xmlns:mc="http://schemas.openxmlformats.org/markup-compatibility/2006">
          <mc:Choice Requires="x14">
            <control shapeId="4479" r:id="rId351" name="Check Box 1591">
              <controlPr defaultSize="0" autoFill="0" autoLine="0" autoPict="0">
                <anchor moveWithCells="1" sizeWithCells="1">
                  <from>
                    <xdr:col>1</xdr:col>
                    <xdr:colOff>66675</xdr:colOff>
                    <xdr:row>563</xdr:row>
                    <xdr:rowOff>28575</xdr:rowOff>
                  </from>
                  <to>
                    <xdr:col>1</xdr:col>
                    <xdr:colOff>285750</xdr:colOff>
                    <xdr:row>563</xdr:row>
                    <xdr:rowOff>190500</xdr:rowOff>
                  </to>
                </anchor>
              </controlPr>
            </control>
          </mc:Choice>
        </mc:AlternateContent>
        <mc:AlternateContent xmlns:mc="http://schemas.openxmlformats.org/markup-compatibility/2006">
          <mc:Choice Requires="x14">
            <control shapeId="4480" r:id="rId352" name="Check Box 1592">
              <controlPr defaultSize="0" autoFill="0" autoLine="0" autoPict="0">
                <anchor moveWithCells="1" sizeWithCells="1">
                  <from>
                    <xdr:col>1</xdr:col>
                    <xdr:colOff>66675</xdr:colOff>
                    <xdr:row>564</xdr:row>
                    <xdr:rowOff>28575</xdr:rowOff>
                  </from>
                  <to>
                    <xdr:col>1</xdr:col>
                    <xdr:colOff>285750</xdr:colOff>
                    <xdr:row>564</xdr:row>
                    <xdr:rowOff>190500</xdr:rowOff>
                  </to>
                </anchor>
              </controlPr>
            </control>
          </mc:Choice>
        </mc:AlternateContent>
        <mc:AlternateContent xmlns:mc="http://schemas.openxmlformats.org/markup-compatibility/2006">
          <mc:Choice Requires="x14">
            <control shapeId="4481" r:id="rId353" name="Check Box 1593">
              <controlPr defaultSize="0" autoFill="0" autoLine="0" autoPict="0">
                <anchor moveWithCells="1" sizeWithCells="1">
                  <from>
                    <xdr:col>1</xdr:col>
                    <xdr:colOff>66675</xdr:colOff>
                    <xdr:row>565</xdr:row>
                    <xdr:rowOff>28575</xdr:rowOff>
                  </from>
                  <to>
                    <xdr:col>1</xdr:col>
                    <xdr:colOff>285750</xdr:colOff>
                    <xdr:row>565</xdr:row>
                    <xdr:rowOff>190500</xdr:rowOff>
                  </to>
                </anchor>
              </controlPr>
            </control>
          </mc:Choice>
        </mc:AlternateContent>
        <mc:AlternateContent xmlns:mc="http://schemas.openxmlformats.org/markup-compatibility/2006">
          <mc:Choice Requires="x14">
            <control shapeId="4482" r:id="rId354" name="Check Box 1594">
              <controlPr defaultSize="0" autoFill="0" autoLine="0" autoPict="0">
                <anchor moveWithCells="1" sizeWithCells="1">
                  <from>
                    <xdr:col>1</xdr:col>
                    <xdr:colOff>66675</xdr:colOff>
                    <xdr:row>566</xdr:row>
                    <xdr:rowOff>28575</xdr:rowOff>
                  </from>
                  <to>
                    <xdr:col>1</xdr:col>
                    <xdr:colOff>285750</xdr:colOff>
                    <xdr:row>566</xdr:row>
                    <xdr:rowOff>190500</xdr:rowOff>
                  </to>
                </anchor>
              </controlPr>
            </control>
          </mc:Choice>
        </mc:AlternateContent>
        <mc:AlternateContent xmlns:mc="http://schemas.openxmlformats.org/markup-compatibility/2006">
          <mc:Choice Requires="x14">
            <control shapeId="4483" r:id="rId355" name="Check Box 1595">
              <controlPr defaultSize="0" autoFill="0" autoLine="0" autoPict="0">
                <anchor moveWithCells="1" sizeWithCells="1">
                  <from>
                    <xdr:col>1</xdr:col>
                    <xdr:colOff>66675</xdr:colOff>
                    <xdr:row>567</xdr:row>
                    <xdr:rowOff>28575</xdr:rowOff>
                  </from>
                  <to>
                    <xdr:col>1</xdr:col>
                    <xdr:colOff>285750</xdr:colOff>
                    <xdr:row>567</xdr:row>
                    <xdr:rowOff>190500</xdr:rowOff>
                  </to>
                </anchor>
              </controlPr>
            </control>
          </mc:Choice>
        </mc:AlternateContent>
        <mc:AlternateContent xmlns:mc="http://schemas.openxmlformats.org/markup-compatibility/2006">
          <mc:Choice Requires="x14">
            <control shapeId="4484" r:id="rId356" name="Check Box 1596">
              <controlPr defaultSize="0" autoFill="0" autoLine="0" autoPict="0">
                <anchor moveWithCells="1" sizeWithCells="1">
                  <from>
                    <xdr:col>1</xdr:col>
                    <xdr:colOff>66675</xdr:colOff>
                    <xdr:row>568</xdr:row>
                    <xdr:rowOff>28575</xdr:rowOff>
                  </from>
                  <to>
                    <xdr:col>1</xdr:col>
                    <xdr:colOff>285750</xdr:colOff>
                    <xdr:row>568</xdr:row>
                    <xdr:rowOff>190500</xdr:rowOff>
                  </to>
                </anchor>
              </controlPr>
            </control>
          </mc:Choice>
        </mc:AlternateContent>
        <mc:AlternateContent xmlns:mc="http://schemas.openxmlformats.org/markup-compatibility/2006">
          <mc:Choice Requires="x14">
            <control shapeId="4485" r:id="rId357" name="Check Box 1597">
              <controlPr defaultSize="0" autoFill="0" autoLine="0" autoPict="0">
                <anchor moveWithCells="1" sizeWithCells="1">
                  <from>
                    <xdr:col>1</xdr:col>
                    <xdr:colOff>66675</xdr:colOff>
                    <xdr:row>569</xdr:row>
                    <xdr:rowOff>28575</xdr:rowOff>
                  </from>
                  <to>
                    <xdr:col>1</xdr:col>
                    <xdr:colOff>285750</xdr:colOff>
                    <xdr:row>569</xdr:row>
                    <xdr:rowOff>190500</xdr:rowOff>
                  </to>
                </anchor>
              </controlPr>
            </control>
          </mc:Choice>
        </mc:AlternateContent>
        <mc:AlternateContent xmlns:mc="http://schemas.openxmlformats.org/markup-compatibility/2006">
          <mc:Choice Requires="x14">
            <control shapeId="4486" r:id="rId358" name="Check Box 1598">
              <controlPr defaultSize="0" autoFill="0" autoLine="0" autoPict="0">
                <anchor moveWithCells="1" sizeWithCells="1">
                  <from>
                    <xdr:col>1</xdr:col>
                    <xdr:colOff>66675</xdr:colOff>
                    <xdr:row>570</xdr:row>
                    <xdr:rowOff>28575</xdr:rowOff>
                  </from>
                  <to>
                    <xdr:col>1</xdr:col>
                    <xdr:colOff>285750</xdr:colOff>
                    <xdr:row>570</xdr:row>
                    <xdr:rowOff>190500</xdr:rowOff>
                  </to>
                </anchor>
              </controlPr>
            </control>
          </mc:Choice>
        </mc:AlternateContent>
        <mc:AlternateContent xmlns:mc="http://schemas.openxmlformats.org/markup-compatibility/2006">
          <mc:Choice Requires="x14">
            <control shapeId="4487" r:id="rId359" name="Check Box 1599">
              <controlPr defaultSize="0" autoFill="0" autoLine="0" autoPict="0">
                <anchor moveWithCells="1" sizeWithCells="1">
                  <from>
                    <xdr:col>1</xdr:col>
                    <xdr:colOff>66675</xdr:colOff>
                    <xdr:row>571</xdr:row>
                    <xdr:rowOff>28575</xdr:rowOff>
                  </from>
                  <to>
                    <xdr:col>1</xdr:col>
                    <xdr:colOff>285750</xdr:colOff>
                    <xdr:row>571</xdr:row>
                    <xdr:rowOff>190500</xdr:rowOff>
                  </to>
                </anchor>
              </controlPr>
            </control>
          </mc:Choice>
        </mc:AlternateContent>
        <mc:AlternateContent xmlns:mc="http://schemas.openxmlformats.org/markup-compatibility/2006">
          <mc:Choice Requires="x14">
            <control shapeId="4488" r:id="rId360" name="Check Box 1600">
              <controlPr defaultSize="0" autoFill="0" autoLine="0" autoPict="0">
                <anchor moveWithCells="1" sizeWithCells="1">
                  <from>
                    <xdr:col>1</xdr:col>
                    <xdr:colOff>66675</xdr:colOff>
                    <xdr:row>572</xdr:row>
                    <xdr:rowOff>28575</xdr:rowOff>
                  </from>
                  <to>
                    <xdr:col>1</xdr:col>
                    <xdr:colOff>285750</xdr:colOff>
                    <xdr:row>572</xdr:row>
                    <xdr:rowOff>190500</xdr:rowOff>
                  </to>
                </anchor>
              </controlPr>
            </control>
          </mc:Choice>
        </mc:AlternateContent>
        <mc:AlternateContent xmlns:mc="http://schemas.openxmlformats.org/markup-compatibility/2006">
          <mc:Choice Requires="x14">
            <control shapeId="4489" r:id="rId361" name="Check Box 1601">
              <controlPr defaultSize="0" autoFill="0" autoLine="0" autoPict="0">
                <anchor moveWithCells="1" sizeWithCells="1">
                  <from>
                    <xdr:col>1</xdr:col>
                    <xdr:colOff>66675</xdr:colOff>
                    <xdr:row>573</xdr:row>
                    <xdr:rowOff>28575</xdr:rowOff>
                  </from>
                  <to>
                    <xdr:col>1</xdr:col>
                    <xdr:colOff>285750</xdr:colOff>
                    <xdr:row>573</xdr:row>
                    <xdr:rowOff>190500</xdr:rowOff>
                  </to>
                </anchor>
              </controlPr>
            </control>
          </mc:Choice>
        </mc:AlternateContent>
        <mc:AlternateContent xmlns:mc="http://schemas.openxmlformats.org/markup-compatibility/2006">
          <mc:Choice Requires="x14">
            <control shapeId="4490" r:id="rId362" name="Check Box 1602">
              <controlPr defaultSize="0" autoFill="0" autoLine="0" autoPict="0">
                <anchor moveWithCells="1" sizeWithCells="1">
                  <from>
                    <xdr:col>1</xdr:col>
                    <xdr:colOff>66675</xdr:colOff>
                    <xdr:row>574</xdr:row>
                    <xdr:rowOff>28575</xdr:rowOff>
                  </from>
                  <to>
                    <xdr:col>1</xdr:col>
                    <xdr:colOff>285750</xdr:colOff>
                    <xdr:row>574</xdr:row>
                    <xdr:rowOff>190500</xdr:rowOff>
                  </to>
                </anchor>
              </controlPr>
            </control>
          </mc:Choice>
        </mc:AlternateContent>
        <mc:AlternateContent xmlns:mc="http://schemas.openxmlformats.org/markup-compatibility/2006">
          <mc:Choice Requires="x14">
            <control shapeId="4491" r:id="rId363" name="Check Box 1603">
              <controlPr defaultSize="0" autoFill="0" autoLine="0" autoPict="0">
                <anchor moveWithCells="1" sizeWithCells="1">
                  <from>
                    <xdr:col>1</xdr:col>
                    <xdr:colOff>66675</xdr:colOff>
                    <xdr:row>575</xdr:row>
                    <xdr:rowOff>28575</xdr:rowOff>
                  </from>
                  <to>
                    <xdr:col>1</xdr:col>
                    <xdr:colOff>285750</xdr:colOff>
                    <xdr:row>575</xdr:row>
                    <xdr:rowOff>190500</xdr:rowOff>
                  </to>
                </anchor>
              </controlPr>
            </control>
          </mc:Choice>
        </mc:AlternateContent>
        <mc:AlternateContent xmlns:mc="http://schemas.openxmlformats.org/markup-compatibility/2006">
          <mc:Choice Requires="x14">
            <control shapeId="4492" r:id="rId364" name="Check Box 1604">
              <controlPr defaultSize="0" autoFill="0" autoLine="0" autoPict="0">
                <anchor moveWithCells="1" sizeWithCells="1">
                  <from>
                    <xdr:col>1</xdr:col>
                    <xdr:colOff>66675</xdr:colOff>
                    <xdr:row>576</xdr:row>
                    <xdr:rowOff>28575</xdr:rowOff>
                  </from>
                  <to>
                    <xdr:col>1</xdr:col>
                    <xdr:colOff>285750</xdr:colOff>
                    <xdr:row>576</xdr:row>
                    <xdr:rowOff>190500</xdr:rowOff>
                  </to>
                </anchor>
              </controlPr>
            </control>
          </mc:Choice>
        </mc:AlternateContent>
        <mc:AlternateContent xmlns:mc="http://schemas.openxmlformats.org/markup-compatibility/2006">
          <mc:Choice Requires="x14">
            <control shapeId="4493" r:id="rId365" name="Check Box 1605">
              <controlPr defaultSize="0" autoFill="0" autoLine="0" autoPict="0">
                <anchor moveWithCells="1" sizeWithCells="1">
                  <from>
                    <xdr:col>1</xdr:col>
                    <xdr:colOff>66675</xdr:colOff>
                    <xdr:row>599</xdr:row>
                    <xdr:rowOff>28575</xdr:rowOff>
                  </from>
                  <to>
                    <xdr:col>1</xdr:col>
                    <xdr:colOff>285750</xdr:colOff>
                    <xdr:row>599</xdr:row>
                    <xdr:rowOff>190500</xdr:rowOff>
                  </to>
                </anchor>
              </controlPr>
            </control>
          </mc:Choice>
        </mc:AlternateContent>
        <mc:AlternateContent xmlns:mc="http://schemas.openxmlformats.org/markup-compatibility/2006">
          <mc:Choice Requires="x14">
            <control shapeId="4494" r:id="rId366" name="Check Box 1606">
              <controlPr defaultSize="0" autoFill="0" autoLine="0" autoPict="0">
                <anchor moveWithCells="1" sizeWithCells="1">
                  <from>
                    <xdr:col>1</xdr:col>
                    <xdr:colOff>66675</xdr:colOff>
                    <xdr:row>600</xdr:row>
                    <xdr:rowOff>28575</xdr:rowOff>
                  </from>
                  <to>
                    <xdr:col>1</xdr:col>
                    <xdr:colOff>285750</xdr:colOff>
                    <xdr:row>600</xdr:row>
                    <xdr:rowOff>190500</xdr:rowOff>
                  </to>
                </anchor>
              </controlPr>
            </control>
          </mc:Choice>
        </mc:AlternateContent>
        <mc:AlternateContent xmlns:mc="http://schemas.openxmlformats.org/markup-compatibility/2006">
          <mc:Choice Requires="x14">
            <control shapeId="4495" r:id="rId367" name="Check Box 1607">
              <controlPr defaultSize="0" autoFill="0" autoLine="0" autoPict="0">
                <anchor moveWithCells="1" sizeWithCells="1">
                  <from>
                    <xdr:col>1</xdr:col>
                    <xdr:colOff>66675</xdr:colOff>
                    <xdr:row>601</xdr:row>
                    <xdr:rowOff>28575</xdr:rowOff>
                  </from>
                  <to>
                    <xdr:col>1</xdr:col>
                    <xdr:colOff>285750</xdr:colOff>
                    <xdr:row>601</xdr:row>
                    <xdr:rowOff>190500</xdr:rowOff>
                  </to>
                </anchor>
              </controlPr>
            </control>
          </mc:Choice>
        </mc:AlternateContent>
        <mc:AlternateContent xmlns:mc="http://schemas.openxmlformats.org/markup-compatibility/2006">
          <mc:Choice Requires="x14">
            <control shapeId="4496" r:id="rId368" name="Check Box 1608">
              <controlPr defaultSize="0" autoFill="0" autoLine="0" autoPict="0">
                <anchor moveWithCells="1" sizeWithCells="1">
                  <from>
                    <xdr:col>1</xdr:col>
                    <xdr:colOff>66675</xdr:colOff>
                    <xdr:row>602</xdr:row>
                    <xdr:rowOff>28575</xdr:rowOff>
                  </from>
                  <to>
                    <xdr:col>1</xdr:col>
                    <xdr:colOff>285750</xdr:colOff>
                    <xdr:row>602</xdr:row>
                    <xdr:rowOff>190500</xdr:rowOff>
                  </to>
                </anchor>
              </controlPr>
            </control>
          </mc:Choice>
        </mc:AlternateContent>
        <mc:AlternateContent xmlns:mc="http://schemas.openxmlformats.org/markup-compatibility/2006">
          <mc:Choice Requires="x14">
            <control shapeId="4497" r:id="rId369" name="Check Box 1609">
              <controlPr defaultSize="0" autoFill="0" autoLine="0" autoPict="0">
                <anchor moveWithCells="1" sizeWithCells="1">
                  <from>
                    <xdr:col>1</xdr:col>
                    <xdr:colOff>66675</xdr:colOff>
                    <xdr:row>603</xdr:row>
                    <xdr:rowOff>28575</xdr:rowOff>
                  </from>
                  <to>
                    <xdr:col>1</xdr:col>
                    <xdr:colOff>285750</xdr:colOff>
                    <xdr:row>603</xdr:row>
                    <xdr:rowOff>190500</xdr:rowOff>
                  </to>
                </anchor>
              </controlPr>
            </control>
          </mc:Choice>
        </mc:AlternateContent>
        <mc:AlternateContent xmlns:mc="http://schemas.openxmlformats.org/markup-compatibility/2006">
          <mc:Choice Requires="x14">
            <control shapeId="4498" r:id="rId370" name="Check Box 1610">
              <controlPr defaultSize="0" autoFill="0" autoLine="0" autoPict="0">
                <anchor moveWithCells="1" sizeWithCells="1">
                  <from>
                    <xdr:col>1</xdr:col>
                    <xdr:colOff>66675</xdr:colOff>
                    <xdr:row>604</xdr:row>
                    <xdr:rowOff>28575</xdr:rowOff>
                  </from>
                  <to>
                    <xdr:col>1</xdr:col>
                    <xdr:colOff>285750</xdr:colOff>
                    <xdr:row>604</xdr:row>
                    <xdr:rowOff>190500</xdr:rowOff>
                  </to>
                </anchor>
              </controlPr>
            </control>
          </mc:Choice>
        </mc:AlternateContent>
        <mc:AlternateContent xmlns:mc="http://schemas.openxmlformats.org/markup-compatibility/2006">
          <mc:Choice Requires="x14">
            <control shapeId="4499" r:id="rId371" name="Check Box 1611">
              <controlPr defaultSize="0" autoFill="0" autoLine="0" autoPict="0">
                <anchor moveWithCells="1" sizeWithCells="1">
                  <from>
                    <xdr:col>1</xdr:col>
                    <xdr:colOff>66675</xdr:colOff>
                    <xdr:row>605</xdr:row>
                    <xdr:rowOff>28575</xdr:rowOff>
                  </from>
                  <to>
                    <xdr:col>1</xdr:col>
                    <xdr:colOff>285750</xdr:colOff>
                    <xdr:row>605</xdr:row>
                    <xdr:rowOff>190500</xdr:rowOff>
                  </to>
                </anchor>
              </controlPr>
            </control>
          </mc:Choice>
        </mc:AlternateContent>
        <mc:AlternateContent xmlns:mc="http://schemas.openxmlformats.org/markup-compatibility/2006">
          <mc:Choice Requires="x14">
            <control shapeId="4500" r:id="rId372" name="Check Box 1612">
              <controlPr defaultSize="0" autoFill="0" autoLine="0" autoPict="0">
                <anchor moveWithCells="1" sizeWithCells="1">
                  <from>
                    <xdr:col>1</xdr:col>
                    <xdr:colOff>66675</xdr:colOff>
                    <xdr:row>606</xdr:row>
                    <xdr:rowOff>28575</xdr:rowOff>
                  </from>
                  <to>
                    <xdr:col>1</xdr:col>
                    <xdr:colOff>285750</xdr:colOff>
                    <xdr:row>606</xdr:row>
                    <xdr:rowOff>190500</xdr:rowOff>
                  </to>
                </anchor>
              </controlPr>
            </control>
          </mc:Choice>
        </mc:AlternateContent>
        <mc:AlternateContent xmlns:mc="http://schemas.openxmlformats.org/markup-compatibility/2006">
          <mc:Choice Requires="x14">
            <control shapeId="4501" r:id="rId373" name="Check Box 1613">
              <controlPr defaultSize="0" autoFill="0" autoLine="0" autoPict="0">
                <anchor moveWithCells="1" sizeWithCells="1">
                  <from>
                    <xdr:col>1</xdr:col>
                    <xdr:colOff>66675</xdr:colOff>
                    <xdr:row>607</xdr:row>
                    <xdr:rowOff>28575</xdr:rowOff>
                  </from>
                  <to>
                    <xdr:col>1</xdr:col>
                    <xdr:colOff>285750</xdr:colOff>
                    <xdr:row>607</xdr:row>
                    <xdr:rowOff>190500</xdr:rowOff>
                  </to>
                </anchor>
              </controlPr>
            </control>
          </mc:Choice>
        </mc:AlternateContent>
        <mc:AlternateContent xmlns:mc="http://schemas.openxmlformats.org/markup-compatibility/2006">
          <mc:Choice Requires="x14">
            <control shapeId="4502" r:id="rId374" name="Check Box 1614">
              <controlPr defaultSize="0" autoFill="0" autoLine="0" autoPict="0">
                <anchor moveWithCells="1" sizeWithCells="1">
                  <from>
                    <xdr:col>1</xdr:col>
                    <xdr:colOff>66675</xdr:colOff>
                    <xdr:row>608</xdr:row>
                    <xdr:rowOff>28575</xdr:rowOff>
                  </from>
                  <to>
                    <xdr:col>1</xdr:col>
                    <xdr:colOff>285750</xdr:colOff>
                    <xdr:row>608</xdr:row>
                    <xdr:rowOff>190500</xdr:rowOff>
                  </to>
                </anchor>
              </controlPr>
            </control>
          </mc:Choice>
        </mc:AlternateContent>
        <mc:AlternateContent xmlns:mc="http://schemas.openxmlformats.org/markup-compatibility/2006">
          <mc:Choice Requires="x14">
            <control shapeId="4503" r:id="rId375" name="Check Box 1615">
              <controlPr defaultSize="0" autoFill="0" autoLine="0" autoPict="0">
                <anchor moveWithCells="1" sizeWithCells="1">
                  <from>
                    <xdr:col>1</xdr:col>
                    <xdr:colOff>66675</xdr:colOff>
                    <xdr:row>609</xdr:row>
                    <xdr:rowOff>28575</xdr:rowOff>
                  </from>
                  <to>
                    <xdr:col>1</xdr:col>
                    <xdr:colOff>285750</xdr:colOff>
                    <xdr:row>609</xdr:row>
                    <xdr:rowOff>190500</xdr:rowOff>
                  </to>
                </anchor>
              </controlPr>
            </control>
          </mc:Choice>
        </mc:AlternateContent>
        <mc:AlternateContent xmlns:mc="http://schemas.openxmlformats.org/markup-compatibility/2006">
          <mc:Choice Requires="x14">
            <control shapeId="4504" r:id="rId376" name="Check Box 1616">
              <controlPr defaultSize="0" autoFill="0" autoLine="0" autoPict="0">
                <anchor moveWithCells="1" sizeWithCells="1">
                  <from>
                    <xdr:col>1</xdr:col>
                    <xdr:colOff>66675</xdr:colOff>
                    <xdr:row>610</xdr:row>
                    <xdr:rowOff>28575</xdr:rowOff>
                  </from>
                  <to>
                    <xdr:col>1</xdr:col>
                    <xdr:colOff>285750</xdr:colOff>
                    <xdr:row>610</xdr:row>
                    <xdr:rowOff>190500</xdr:rowOff>
                  </to>
                </anchor>
              </controlPr>
            </control>
          </mc:Choice>
        </mc:AlternateContent>
        <mc:AlternateContent xmlns:mc="http://schemas.openxmlformats.org/markup-compatibility/2006">
          <mc:Choice Requires="x14">
            <control shapeId="4505" r:id="rId377" name="Check Box 1617">
              <controlPr defaultSize="0" autoFill="0" autoLine="0" autoPict="0">
                <anchor moveWithCells="1" sizeWithCells="1">
                  <from>
                    <xdr:col>1</xdr:col>
                    <xdr:colOff>66675</xdr:colOff>
                    <xdr:row>611</xdr:row>
                    <xdr:rowOff>28575</xdr:rowOff>
                  </from>
                  <to>
                    <xdr:col>1</xdr:col>
                    <xdr:colOff>285750</xdr:colOff>
                    <xdr:row>611</xdr:row>
                    <xdr:rowOff>190500</xdr:rowOff>
                  </to>
                </anchor>
              </controlPr>
            </control>
          </mc:Choice>
        </mc:AlternateContent>
        <mc:AlternateContent xmlns:mc="http://schemas.openxmlformats.org/markup-compatibility/2006">
          <mc:Choice Requires="x14">
            <control shapeId="4506" r:id="rId378" name="Check Box 1618">
              <controlPr defaultSize="0" autoFill="0" autoLine="0" autoPict="0">
                <anchor moveWithCells="1" sizeWithCells="1">
                  <from>
                    <xdr:col>1</xdr:col>
                    <xdr:colOff>66675</xdr:colOff>
                    <xdr:row>612</xdr:row>
                    <xdr:rowOff>28575</xdr:rowOff>
                  </from>
                  <to>
                    <xdr:col>1</xdr:col>
                    <xdr:colOff>285750</xdr:colOff>
                    <xdr:row>612</xdr:row>
                    <xdr:rowOff>190500</xdr:rowOff>
                  </to>
                </anchor>
              </controlPr>
            </control>
          </mc:Choice>
        </mc:AlternateContent>
        <mc:AlternateContent xmlns:mc="http://schemas.openxmlformats.org/markup-compatibility/2006">
          <mc:Choice Requires="x14">
            <control shapeId="4507" r:id="rId379" name="Check Box 1619">
              <controlPr defaultSize="0" autoFill="0" autoLine="0" autoPict="0">
                <anchor moveWithCells="1" sizeWithCells="1">
                  <from>
                    <xdr:col>1</xdr:col>
                    <xdr:colOff>66675</xdr:colOff>
                    <xdr:row>614</xdr:row>
                    <xdr:rowOff>28575</xdr:rowOff>
                  </from>
                  <to>
                    <xdr:col>1</xdr:col>
                    <xdr:colOff>285750</xdr:colOff>
                    <xdr:row>614</xdr:row>
                    <xdr:rowOff>190500</xdr:rowOff>
                  </to>
                </anchor>
              </controlPr>
            </control>
          </mc:Choice>
        </mc:AlternateContent>
        <mc:AlternateContent xmlns:mc="http://schemas.openxmlformats.org/markup-compatibility/2006">
          <mc:Choice Requires="x14">
            <control shapeId="4508" r:id="rId380" name="Check Box 1620">
              <controlPr defaultSize="0" autoFill="0" autoLine="0" autoPict="0">
                <anchor moveWithCells="1" sizeWithCells="1">
                  <from>
                    <xdr:col>1</xdr:col>
                    <xdr:colOff>66675</xdr:colOff>
                    <xdr:row>615</xdr:row>
                    <xdr:rowOff>28575</xdr:rowOff>
                  </from>
                  <to>
                    <xdr:col>1</xdr:col>
                    <xdr:colOff>285750</xdr:colOff>
                    <xdr:row>615</xdr:row>
                    <xdr:rowOff>190500</xdr:rowOff>
                  </to>
                </anchor>
              </controlPr>
            </control>
          </mc:Choice>
        </mc:AlternateContent>
        <mc:AlternateContent xmlns:mc="http://schemas.openxmlformats.org/markup-compatibility/2006">
          <mc:Choice Requires="x14">
            <control shapeId="4509" r:id="rId381" name="Check Box 1621">
              <controlPr defaultSize="0" autoFill="0" autoLine="0" autoPict="0">
                <anchor moveWithCells="1" sizeWithCells="1">
                  <from>
                    <xdr:col>1</xdr:col>
                    <xdr:colOff>66675</xdr:colOff>
                    <xdr:row>619</xdr:row>
                    <xdr:rowOff>28575</xdr:rowOff>
                  </from>
                  <to>
                    <xdr:col>1</xdr:col>
                    <xdr:colOff>285750</xdr:colOff>
                    <xdr:row>619</xdr:row>
                    <xdr:rowOff>190500</xdr:rowOff>
                  </to>
                </anchor>
              </controlPr>
            </control>
          </mc:Choice>
        </mc:AlternateContent>
        <mc:AlternateContent xmlns:mc="http://schemas.openxmlformats.org/markup-compatibility/2006">
          <mc:Choice Requires="x14">
            <control shapeId="4510" r:id="rId382" name="Check Box 1622">
              <controlPr defaultSize="0" autoFill="0" autoLine="0" autoPict="0">
                <anchor moveWithCells="1" sizeWithCells="1">
                  <from>
                    <xdr:col>1</xdr:col>
                    <xdr:colOff>66675</xdr:colOff>
                    <xdr:row>620</xdr:row>
                    <xdr:rowOff>28575</xdr:rowOff>
                  </from>
                  <to>
                    <xdr:col>1</xdr:col>
                    <xdr:colOff>285750</xdr:colOff>
                    <xdr:row>620</xdr:row>
                    <xdr:rowOff>190500</xdr:rowOff>
                  </to>
                </anchor>
              </controlPr>
            </control>
          </mc:Choice>
        </mc:AlternateContent>
        <mc:AlternateContent xmlns:mc="http://schemas.openxmlformats.org/markup-compatibility/2006">
          <mc:Choice Requires="x14">
            <control shapeId="4511" r:id="rId383" name="Check Box 1623">
              <controlPr defaultSize="0" autoFill="0" autoLine="0" autoPict="0">
                <anchor moveWithCells="1" sizeWithCells="1">
                  <from>
                    <xdr:col>1</xdr:col>
                    <xdr:colOff>66675</xdr:colOff>
                    <xdr:row>621</xdr:row>
                    <xdr:rowOff>28575</xdr:rowOff>
                  </from>
                  <to>
                    <xdr:col>1</xdr:col>
                    <xdr:colOff>285750</xdr:colOff>
                    <xdr:row>621</xdr:row>
                    <xdr:rowOff>190500</xdr:rowOff>
                  </to>
                </anchor>
              </controlPr>
            </control>
          </mc:Choice>
        </mc:AlternateContent>
        <mc:AlternateContent xmlns:mc="http://schemas.openxmlformats.org/markup-compatibility/2006">
          <mc:Choice Requires="x14">
            <control shapeId="4512" r:id="rId384" name="Check Box 1624">
              <controlPr defaultSize="0" autoFill="0" autoLine="0" autoPict="0">
                <anchor moveWithCells="1" sizeWithCells="1">
                  <from>
                    <xdr:col>1</xdr:col>
                    <xdr:colOff>66675</xdr:colOff>
                    <xdr:row>622</xdr:row>
                    <xdr:rowOff>28575</xdr:rowOff>
                  </from>
                  <to>
                    <xdr:col>1</xdr:col>
                    <xdr:colOff>285750</xdr:colOff>
                    <xdr:row>622</xdr:row>
                    <xdr:rowOff>190500</xdr:rowOff>
                  </to>
                </anchor>
              </controlPr>
            </control>
          </mc:Choice>
        </mc:AlternateContent>
        <mc:AlternateContent xmlns:mc="http://schemas.openxmlformats.org/markup-compatibility/2006">
          <mc:Choice Requires="x14">
            <control shapeId="4513" r:id="rId385" name="Check Box 1625">
              <controlPr defaultSize="0" autoFill="0" autoLine="0" autoPict="0">
                <anchor moveWithCells="1" sizeWithCells="1">
                  <from>
                    <xdr:col>1</xdr:col>
                    <xdr:colOff>66675</xdr:colOff>
                    <xdr:row>623</xdr:row>
                    <xdr:rowOff>28575</xdr:rowOff>
                  </from>
                  <to>
                    <xdr:col>1</xdr:col>
                    <xdr:colOff>285750</xdr:colOff>
                    <xdr:row>623</xdr:row>
                    <xdr:rowOff>190500</xdr:rowOff>
                  </to>
                </anchor>
              </controlPr>
            </control>
          </mc:Choice>
        </mc:AlternateContent>
        <mc:AlternateContent xmlns:mc="http://schemas.openxmlformats.org/markup-compatibility/2006">
          <mc:Choice Requires="x14">
            <control shapeId="4514" r:id="rId386" name="Check Box 1626">
              <controlPr defaultSize="0" autoFill="0" autoLine="0" autoPict="0">
                <anchor moveWithCells="1" sizeWithCells="1">
                  <from>
                    <xdr:col>1</xdr:col>
                    <xdr:colOff>66675</xdr:colOff>
                    <xdr:row>624</xdr:row>
                    <xdr:rowOff>28575</xdr:rowOff>
                  </from>
                  <to>
                    <xdr:col>1</xdr:col>
                    <xdr:colOff>285750</xdr:colOff>
                    <xdr:row>624</xdr:row>
                    <xdr:rowOff>190500</xdr:rowOff>
                  </to>
                </anchor>
              </controlPr>
            </control>
          </mc:Choice>
        </mc:AlternateContent>
        <mc:AlternateContent xmlns:mc="http://schemas.openxmlformats.org/markup-compatibility/2006">
          <mc:Choice Requires="x14">
            <control shapeId="4515" r:id="rId387" name="Check Box 1627">
              <controlPr defaultSize="0" autoFill="0" autoLine="0" autoPict="0">
                <anchor moveWithCells="1" sizeWithCells="1">
                  <from>
                    <xdr:col>1</xdr:col>
                    <xdr:colOff>66675</xdr:colOff>
                    <xdr:row>625</xdr:row>
                    <xdr:rowOff>28575</xdr:rowOff>
                  </from>
                  <to>
                    <xdr:col>1</xdr:col>
                    <xdr:colOff>285750</xdr:colOff>
                    <xdr:row>625</xdr:row>
                    <xdr:rowOff>190500</xdr:rowOff>
                  </to>
                </anchor>
              </controlPr>
            </control>
          </mc:Choice>
        </mc:AlternateContent>
        <mc:AlternateContent xmlns:mc="http://schemas.openxmlformats.org/markup-compatibility/2006">
          <mc:Choice Requires="x14">
            <control shapeId="4516" r:id="rId388" name="Check Box 1628">
              <controlPr defaultSize="0" autoFill="0" autoLine="0" autoPict="0">
                <anchor moveWithCells="1" sizeWithCells="1">
                  <from>
                    <xdr:col>1</xdr:col>
                    <xdr:colOff>66675</xdr:colOff>
                    <xdr:row>626</xdr:row>
                    <xdr:rowOff>28575</xdr:rowOff>
                  </from>
                  <to>
                    <xdr:col>1</xdr:col>
                    <xdr:colOff>285750</xdr:colOff>
                    <xdr:row>626</xdr:row>
                    <xdr:rowOff>190500</xdr:rowOff>
                  </to>
                </anchor>
              </controlPr>
            </control>
          </mc:Choice>
        </mc:AlternateContent>
        <mc:AlternateContent xmlns:mc="http://schemas.openxmlformats.org/markup-compatibility/2006">
          <mc:Choice Requires="x14">
            <control shapeId="4517" r:id="rId389" name="Check Box 1629">
              <controlPr defaultSize="0" autoFill="0" autoLine="0" autoPict="0">
                <anchor moveWithCells="1" sizeWithCells="1">
                  <from>
                    <xdr:col>1</xdr:col>
                    <xdr:colOff>66675</xdr:colOff>
                    <xdr:row>627</xdr:row>
                    <xdr:rowOff>28575</xdr:rowOff>
                  </from>
                  <to>
                    <xdr:col>1</xdr:col>
                    <xdr:colOff>285750</xdr:colOff>
                    <xdr:row>627</xdr:row>
                    <xdr:rowOff>190500</xdr:rowOff>
                  </to>
                </anchor>
              </controlPr>
            </control>
          </mc:Choice>
        </mc:AlternateContent>
        <mc:AlternateContent xmlns:mc="http://schemas.openxmlformats.org/markup-compatibility/2006">
          <mc:Choice Requires="x14">
            <control shapeId="4518" r:id="rId390" name="Check Box 1630">
              <controlPr defaultSize="0" autoFill="0" autoLine="0" autoPict="0">
                <anchor moveWithCells="1" sizeWithCells="1">
                  <from>
                    <xdr:col>1</xdr:col>
                    <xdr:colOff>66675</xdr:colOff>
                    <xdr:row>628</xdr:row>
                    <xdr:rowOff>28575</xdr:rowOff>
                  </from>
                  <to>
                    <xdr:col>1</xdr:col>
                    <xdr:colOff>285750</xdr:colOff>
                    <xdr:row>628</xdr:row>
                    <xdr:rowOff>190500</xdr:rowOff>
                  </to>
                </anchor>
              </controlPr>
            </control>
          </mc:Choice>
        </mc:AlternateContent>
        <mc:AlternateContent xmlns:mc="http://schemas.openxmlformats.org/markup-compatibility/2006">
          <mc:Choice Requires="x14">
            <control shapeId="4519" r:id="rId391" name="Check Box 1631">
              <controlPr defaultSize="0" autoFill="0" autoLine="0" autoPict="0">
                <anchor moveWithCells="1" sizeWithCells="1">
                  <from>
                    <xdr:col>1</xdr:col>
                    <xdr:colOff>66675</xdr:colOff>
                    <xdr:row>629</xdr:row>
                    <xdr:rowOff>28575</xdr:rowOff>
                  </from>
                  <to>
                    <xdr:col>1</xdr:col>
                    <xdr:colOff>285750</xdr:colOff>
                    <xdr:row>629</xdr:row>
                    <xdr:rowOff>190500</xdr:rowOff>
                  </to>
                </anchor>
              </controlPr>
            </control>
          </mc:Choice>
        </mc:AlternateContent>
        <mc:AlternateContent xmlns:mc="http://schemas.openxmlformats.org/markup-compatibility/2006">
          <mc:Choice Requires="x14">
            <control shapeId="4520" r:id="rId392" name="Check Box 1632">
              <controlPr defaultSize="0" autoFill="0" autoLine="0" autoPict="0">
                <anchor moveWithCells="1" sizeWithCells="1">
                  <from>
                    <xdr:col>1</xdr:col>
                    <xdr:colOff>66675</xdr:colOff>
                    <xdr:row>630</xdr:row>
                    <xdr:rowOff>28575</xdr:rowOff>
                  </from>
                  <to>
                    <xdr:col>1</xdr:col>
                    <xdr:colOff>285750</xdr:colOff>
                    <xdr:row>630</xdr:row>
                    <xdr:rowOff>190500</xdr:rowOff>
                  </to>
                </anchor>
              </controlPr>
            </control>
          </mc:Choice>
        </mc:AlternateContent>
        <mc:AlternateContent xmlns:mc="http://schemas.openxmlformats.org/markup-compatibility/2006">
          <mc:Choice Requires="x14">
            <control shapeId="4521" r:id="rId393" name="Check Box 1633">
              <controlPr defaultSize="0" autoFill="0" autoLine="0" autoPict="0">
                <anchor moveWithCells="1" sizeWithCells="1">
                  <from>
                    <xdr:col>1</xdr:col>
                    <xdr:colOff>66675</xdr:colOff>
                    <xdr:row>631</xdr:row>
                    <xdr:rowOff>28575</xdr:rowOff>
                  </from>
                  <to>
                    <xdr:col>1</xdr:col>
                    <xdr:colOff>285750</xdr:colOff>
                    <xdr:row>631</xdr:row>
                    <xdr:rowOff>190500</xdr:rowOff>
                  </to>
                </anchor>
              </controlPr>
            </control>
          </mc:Choice>
        </mc:AlternateContent>
        <mc:AlternateContent xmlns:mc="http://schemas.openxmlformats.org/markup-compatibility/2006">
          <mc:Choice Requires="x14">
            <control shapeId="4522" r:id="rId394" name="Check Box 1634">
              <controlPr defaultSize="0" autoFill="0" autoLine="0" autoPict="0">
                <anchor moveWithCells="1" sizeWithCells="1">
                  <from>
                    <xdr:col>1</xdr:col>
                    <xdr:colOff>66675</xdr:colOff>
                    <xdr:row>632</xdr:row>
                    <xdr:rowOff>28575</xdr:rowOff>
                  </from>
                  <to>
                    <xdr:col>1</xdr:col>
                    <xdr:colOff>285750</xdr:colOff>
                    <xdr:row>632</xdr:row>
                    <xdr:rowOff>190500</xdr:rowOff>
                  </to>
                </anchor>
              </controlPr>
            </control>
          </mc:Choice>
        </mc:AlternateContent>
        <mc:AlternateContent xmlns:mc="http://schemas.openxmlformats.org/markup-compatibility/2006">
          <mc:Choice Requires="x14">
            <control shapeId="4523" r:id="rId395" name="Check Box 1635">
              <controlPr defaultSize="0" autoFill="0" autoLine="0" autoPict="0">
                <anchor moveWithCells="1" sizeWithCells="1">
                  <from>
                    <xdr:col>1</xdr:col>
                    <xdr:colOff>66675</xdr:colOff>
                    <xdr:row>633</xdr:row>
                    <xdr:rowOff>28575</xdr:rowOff>
                  </from>
                  <to>
                    <xdr:col>1</xdr:col>
                    <xdr:colOff>285750</xdr:colOff>
                    <xdr:row>633</xdr:row>
                    <xdr:rowOff>190500</xdr:rowOff>
                  </to>
                </anchor>
              </controlPr>
            </control>
          </mc:Choice>
        </mc:AlternateContent>
        <mc:AlternateContent xmlns:mc="http://schemas.openxmlformats.org/markup-compatibility/2006">
          <mc:Choice Requires="x14">
            <control shapeId="4524" r:id="rId396" name="Check Box 1636">
              <controlPr defaultSize="0" autoFill="0" autoLine="0" autoPict="0">
                <anchor moveWithCells="1" sizeWithCells="1">
                  <from>
                    <xdr:col>1</xdr:col>
                    <xdr:colOff>66675</xdr:colOff>
                    <xdr:row>634</xdr:row>
                    <xdr:rowOff>28575</xdr:rowOff>
                  </from>
                  <to>
                    <xdr:col>1</xdr:col>
                    <xdr:colOff>285750</xdr:colOff>
                    <xdr:row>634</xdr:row>
                    <xdr:rowOff>190500</xdr:rowOff>
                  </to>
                </anchor>
              </controlPr>
            </control>
          </mc:Choice>
        </mc:AlternateContent>
        <mc:AlternateContent xmlns:mc="http://schemas.openxmlformats.org/markup-compatibility/2006">
          <mc:Choice Requires="x14">
            <control shapeId="4525" r:id="rId397" name="Check Box 1637">
              <controlPr defaultSize="0" autoFill="0" autoLine="0" autoPict="0">
                <anchor moveWithCells="1" sizeWithCells="1">
                  <from>
                    <xdr:col>1</xdr:col>
                    <xdr:colOff>66675</xdr:colOff>
                    <xdr:row>635</xdr:row>
                    <xdr:rowOff>28575</xdr:rowOff>
                  </from>
                  <to>
                    <xdr:col>1</xdr:col>
                    <xdr:colOff>285750</xdr:colOff>
                    <xdr:row>635</xdr:row>
                    <xdr:rowOff>190500</xdr:rowOff>
                  </to>
                </anchor>
              </controlPr>
            </control>
          </mc:Choice>
        </mc:AlternateContent>
        <mc:AlternateContent xmlns:mc="http://schemas.openxmlformats.org/markup-compatibility/2006">
          <mc:Choice Requires="x14">
            <control shapeId="4526" r:id="rId398" name="Check Box 1638">
              <controlPr defaultSize="0" autoFill="0" autoLine="0" autoPict="0">
                <anchor moveWithCells="1" sizeWithCells="1">
                  <from>
                    <xdr:col>1</xdr:col>
                    <xdr:colOff>66675</xdr:colOff>
                    <xdr:row>636</xdr:row>
                    <xdr:rowOff>28575</xdr:rowOff>
                  </from>
                  <to>
                    <xdr:col>1</xdr:col>
                    <xdr:colOff>285750</xdr:colOff>
                    <xdr:row>636</xdr:row>
                    <xdr:rowOff>190500</xdr:rowOff>
                  </to>
                </anchor>
              </controlPr>
            </control>
          </mc:Choice>
        </mc:AlternateContent>
        <mc:AlternateContent xmlns:mc="http://schemas.openxmlformats.org/markup-compatibility/2006">
          <mc:Choice Requires="x14">
            <control shapeId="4527" r:id="rId399" name="Check Box 1639">
              <controlPr defaultSize="0" autoFill="0" autoLine="0" autoPict="0">
                <anchor moveWithCells="1" sizeWithCells="1">
                  <from>
                    <xdr:col>1</xdr:col>
                    <xdr:colOff>66675</xdr:colOff>
                    <xdr:row>637</xdr:row>
                    <xdr:rowOff>28575</xdr:rowOff>
                  </from>
                  <to>
                    <xdr:col>1</xdr:col>
                    <xdr:colOff>285750</xdr:colOff>
                    <xdr:row>637</xdr:row>
                    <xdr:rowOff>190500</xdr:rowOff>
                  </to>
                </anchor>
              </controlPr>
            </control>
          </mc:Choice>
        </mc:AlternateContent>
        <mc:AlternateContent xmlns:mc="http://schemas.openxmlformats.org/markup-compatibility/2006">
          <mc:Choice Requires="x14">
            <control shapeId="4528" r:id="rId400" name="Check Box 1640">
              <controlPr defaultSize="0" autoFill="0" autoLine="0" autoPict="0">
                <anchor moveWithCells="1" sizeWithCells="1">
                  <from>
                    <xdr:col>1</xdr:col>
                    <xdr:colOff>66675</xdr:colOff>
                    <xdr:row>638</xdr:row>
                    <xdr:rowOff>28575</xdr:rowOff>
                  </from>
                  <to>
                    <xdr:col>1</xdr:col>
                    <xdr:colOff>285750</xdr:colOff>
                    <xdr:row>638</xdr:row>
                    <xdr:rowOff>190500</xdr:rowOff>
                  </to>
                </anchor>
              </controlPr>
            </control>
          </mc:Choice>
        </mc:AlternateContent>
        <mc:AlternateContent xmlns:mc="http://schemas.openxmlformats.org/markup-compatibility/2006">
          <mc:Choice Requires="x14">
            <control shapeId="4529" r:id="rId401" name="Check Box 1641">
              <controlPr defaultSize="0" autoFill="0" autoLine="0" autoPict="0">
                <anchor moveWithCells="1" sizeWithCells="1">
                  <from>
                    <xdr:col>1</xdr:col>
                    <xdr:colOff>66675</xdr:colOff>
                    <xdr:row>639</xdr:row>
                    <xdr:rowOff>28575</xdr:rowOff>
                  </from>
                  <to>
                    <xdr:col>1</xdr:col>
                    <xdr:colOff>285750</xdr:colOff>
                    <xdr:row>639</xdr:row>
                    <xdr:rowOff>190500</xdr:rowOff>
                  </to>
                </anchor>
              </controlPr>
            </control>
          </mc:Choice>
        </mc:AlternateContent>
        <mc:AlternateContent xmlns:mc="http://schemas.openxmlformats.org/markup-compatibility/2006">
          <mc:Choice Requires="x14">
            <control shapeId="4530" r:id="rId402" name="Check Box 1642">
              <controlPr defaultSize="0" autoFill="0" autoLine="0" autoPict="0">
                <anchor moveWithCells="1" sizeWithCells="1">
                  <from>
                    <xdr:col>1</xdr:col>
                    <xdr:colOff>66675</xdr:colOff>
                    <xdr:row>640</xdr:row>
                    <xdr:rowOff>28575</xdr:rowOff>
                  </from>
                  <to>
                    <xdr:col>1</xdr:col>
                    <xdr:colOff>285750</xdr:colOff>
                    <xdr:row>640</xdr:row>
                    <xdr:rowOff>190500</xdr:rowOff>
                  </to>
                </anchor>
              </controlPr>
            </control>
          </mc:Choice>
        </mc:AlternateContent>
        <mc:AlternateContent xmlns:mc="http://schemas.openxmlformats.org/markup-compatibility/2006">
          <mc:Choice Requires="x14">
            <control shapeId="4531" r:id="rId403" name="Check Box 1643">
              <controlPr defaultSize="0" autoFill="0" autoLine="0" autoPict="0">
                <anchor moveWithCells="1" sizeWithCells="1">
                  <from>
                    <xdr:col>1</xdr:col>
                    <xdr:colOff>66675</xdr:colOff>
                    <xdr:row>641</xdr:row>
                    <xdr:rowOff>28575</xdr:rowOff>
                  </from>
                  <to>
                    <xdr:col>1</xdr:col>
                    <xdr:colOff>285750</xdr:colOff>
                    <xdr:row>641</xdr:row>
                    <xdr:rowOff>190500</xdr:rowOff>
                  </to>
                </anchor>
              </controlPr>
            </control>
          </mc:Choice>
        </mc:AlternateContent>
        <mc:AlternateContent xmlns:mc="http://schemas.openxmlformats.org/markup-compatibility/2006">
          <mc:Choice Requires="x14">
            <control shapeId="4532" r:id="rId404" name="Check Box 1644">
              <controlPr defaultSize="0" autoFill="0" autoLine="0" autoPict="0">
                <anchor moveWithCells="1" sizeWithCells="1">
                  <from>
                    <xdr:col>1</xdr:col>
                    <xdr:colOff>66675</xdr:colOff>
                    <xdr:row>642</xdr:row>
                    <xdr:rowOff>28575</xdr:rowOff>
                  </from>
                  <to>
                    <xdr:col>1</xdr:col>
                    <xdr:colOff>285750</xdr:colOff>
                    <xdr:row>642</xdr:row>
                    <xdr:rowOff>190500</xdr:rowOff>
                  </to>
                </anchor>
              </controlPr>
            </control>
          </mc:Choice>
        </mc:AlternateContent>
        <mc:AlternateContent xmlns:mc="http://schemas.openxmlformats.org/markup-compatibility/2006">
          <mc:Choice Requires="x14">
            <control shapeId="4533" r:id="rId405" name="Check Box 1645">
              <controlPr defaultSize="0" autoFill="0" autoLine="0" autoPict="0">
                <anchor moveWithCells="1" sizeWithCells="1">
                  <from>
                    <xdr:col>1</xdr:col>
                    <xdr:colOff>66675</xdr:colOff>
                    <xdr:row>643</xdr:row>
                    <xdr:rowOff>28575</xdr:rowOff>
                  </from>
                  <to>
                    <xdr:col>1</xdr:col>
                    <xdr:colOff>285750</xdr:colOff>
                    <xdr:row>643</xdr:row>
                    <xdr:rowOff>190500</xdr:rowOff>
                  </to>
                </anchor>
              </controlPr>
            </control>
          </mc:Choice>
        </mc:AlternateContent>
        <mc:AlternateContent xmlns:mc="http://schemas.openxmlformats.org/markup-compatibility/2006">
          <mc:Choice Requires="x14">
            <control shapeId="4534" r:id="rId406" name="Check Box 1646">
              <controlPr defaultSize="0" autoFill="0" autoLine="0" autoPict="0">
                <anchor moveWithCells="1" sizeWithCells="1">
                  <from>
                    <xdr:col>1</xdr:col>
                    <xdr:colOff>66675</xdr:colOff>
                    <xdr:row>644</xdr:row>
                    <xdr:rowOff>28575</xdr:rowOff>
                  </from>
                  <to>
                    <xdr:col>1</xdr:col>
                    <xdr:colOff>285750</xdr:colOff>
                    <xdr:row>644</xdr:row>
                    <xdr:rowOff>190500</xdr:rowOff>
                  </to>
                </anchor>
              </controlPr>
            </control>
          </mc:Choice>
        </mc:AlternateContent>
        <mc:AlternateContent xmlns:mc="http://schemas.openxmlformats.org/markup-compatibility/2006">
          <mc:Choice Requires="x14">
            <control shapeId="4535" r:id="rId407" name="Check Box 1647">
              <controlPr defaultSize="0" autoFill="0" autoLine="0" autoPict="0">
                <anchor moveWithCells="1" sizeWithCells="1">
                  <from>
                    <xdr:col>1</xdr:col>
                    <xdr:colOff>66675</xdr:colOff>
                    <xdr:row>645</xdr:row>
                    <xdr:rowOff>28575</xdr:rowOff>
                  </from>
                  <to>
                    <xdr:col>1</xdr:col>
                    <xdr:colOff>285750</xdr:colOff>
                    <xdr:row>645</xdr:row>
                    <xdr:rowOff>190500</xdr:rowOff>
                  </to>
                </anchor>
              </controlPr>
            </control>
          </mc:Choice>
        </mc:AlternateContent>
        <mc:AlternateContent xmlns:mc="http://schemas.openxmlformats.org/markup-compatibility/2006">
          <mc:Choice Requires="x14">
            <control shapeId="4536" r:id="rId408" name="Check Box 1648">
              <controlPr defaultSize="0" autoFill="0" autoLine="0" autoPict="0">
                <anchor moveWithCells="1" sizeWithCells="1">
                  <from>
                    <xdr:col>1</xdr:col>
                    <xdr:colOff>66675</xdr:colOff>
                    <xdr:row>668</xdr:row>
                    <xdr:rowOff>28575</xdr:rowOff>
                  </from>
                  <to>
                    <xdr:col>1</xdr:col>
                    <xdr:colOff>285750</xdr:colOff>
                    <xdr:row>668</xdr:row>
                    <xdr:rowOff>190500</xdr:rowOff>
                  </to>
                </anchor>
              </controlPr>
            </control>
          </mc:Choice>
        </mc:AlternateContent>
        <mc:AlternateContent xmlns:mc="http://schemas.openxmlformats.org/markup-compatibility/2006">
          <mc:Choice Requires="x14">
            <control shapeId="4537" r:id="rId409" name="Check Box 1649">
              <controlPr defaultSize="0" autoFill="0" autoLine="0" autoPict="0">
                <anchor moveWithCells="1" sizeWithCells="1">
                  <from>
                    <xdr:col>1</xdr:col>
                    <xdr:colOff>66675</xdr:colOff>
                    <xdr:row>669</xdr:row>
                    <xdr:rowOff>28575</xdr:rowOff>
                  </from>
                  <to>
                    <xdr:col>1</xdr:col>
                    <xdr:colOff>285750</xdr:colOff>
                    <xdr:row>669</xdr:row>
                    <xdr:rowOff>190500</xdr:rowOff>
                  </to>
                </anchor>
              </controlPr>
            </control>
          </mc:Choice>
        </mc:AlternateContent>
        <mc:AlternateContent xmlns:mc="http://schemas.openxmlformats.org/markup-compatibility/2006">
          <mc:Choice Requires="x14">
            <control shapeId="4538" r:id="rId410" name="Check Box 1650">
              <controlPr defaultSize="0" autoFill="0" autoLine="0" autoPict="0">
                <anchor moveWithCells="1" sizeWithCells="1">
                  <from>
                    <xdr:col>1</xdr:col>
                    <xdr:colOff>66675</xdr:colOff>
                    <xdr:row>670</xdr:row>
                    <xdr:rowOff>28575</xdr:rowOff>
                  </from>
                  <to>
                    <xdr:col>1</xdr:col>
                    <xdr:colOff>285750</xdr:colOff>
                    <xdr:row>670</xdr:row>
                    <xdr:rowOff>190500</xdr:rowOff>
                  </to>
                </anchor>
              </controlPr>
            </control>
          </mc:Choice>
        </mc:AlternateContent>
        <mc:AlternateContent xmlns:mc="http://schemas.openxmlformats.org/markup-compatibility/2006">
          <mc:Choice Requires="x14">
            <control shapeId="4539" r:id="rId411" name="Check Box 1651">
              <controlPr defaultSize="0" autoFill="0" autoLine="0" autoPict="0">
                <anchor moveWithCells="1" sizeWithCells="1">
                  <from>
                    <xdr:col>1</xdr:col>
                    <xdr:colOff>66675</xdr:colOff>
                    <xdr:row>671</xdr:row>
                    <xdr:rowOff>28575</xdr:rowOff>
                  </from>
                  <to>
                    <xdr:col>1</xdr:col>
                    <xdr:colOff>285750</xdr:colOff>
                    <xdr:row>671</xdr:row>
                    <xdr:rowOff>190500</xdr:rowOff>
                  </to>
                </anchor>
              </controlPr>
            </control>
          </mc:Choice>
        </mc:AlternateContent>
        <mc:AlternateContent xmlns:mc="http://schemas.openxmlformats.org/markup-compatibility/2006">
          <mc:Choice Requires="x14">
            <control shapeId="4540" r:id="rId412" name="Check Box 1652">
              <controlPr defaultSize="0" autoFill="0" autoLine="0" autoPict="0">
                <anchor moveWithCells="1" sizeWithCells="1">
                  <from>
                    <xdr:col>1</xdr:col>
                    <xdr:colOff>66675</xdr:colOff>
                    <xdr:row>672</xdr:row>
                    <xdr:rowOff>28575</xdr:rowOff>
                  </from>
                  <to>
                    <xdr:col>1</xdr:col>
                    <xdr:colOff>285750</xdr:colOff>
                    <xdr:row>672</xdr:row>
                    <xdr:rowOff>190500</xdr:rowOff>
                  </to>
                </anchor>
              </controlPr>
            </control>
          </mc:Choice>
        </mc:AlternateContent>
        <mc:AlternateContent xmlns:mc="http://schemas.openxmlformats.org/markup-compatibility/2006">
          <mc:Choice Requires="x14">
            <control shapeId="4541" r:id="rId413" name="Check Box 1653">
              <controlPr defaultSize="0" autoFill="0" autoLine="0" autoPict="0">
                <anchor moveWithCells="1" sizeWithCells="1">
                  <from>
                    <xdr:col>1</xdr:col>
                    <xdr:colOff>66675</xdr:colOff>
                    <xdr:row>673</xdr:row>
                    <xdr:rowOff>28575</xdr:rowOff>
                  </from>
                  <to>
                    <xdr:col>1</xdr:col>
                    <xdr:colOff>285750</xdr:colOff>
                    <xdr:row>673</xdr:row>
                    <xdr:rowOff>190500</xdr:rowOff>
                  </to>
                </anchor>
              </controlPr>
            </control>
          </mc:Choice>
        </mc:AlternateContent>
        <mc:AlternateContent xmlns:mc="http://schemas.openxmlformats.org/markup-compatibility/2006">
          <mc:Choice Requires="x14">
            <control shapeId="4542" r:id="rId414" name="Check Box 1654">
              <controlPr defaultSize="0" autoFill="0" autoLine="0" autoPict="0">
                <anchor moveWithCells="1" sizeWithCells="1">
                  <from>
                    <xdr:col>1</xdr:col>
                    <xdr:colOff>66675</xdr:colOff>
                    <xdr:row>674</xdr:row>
                    <xdr:rowOff>28575</xdr:rowOff>
                  </from>
                  <to>
                    <xdr:col>1</xdr:col>
                    <xdr:colOff>285750</xdr:colOff>
                    <xdr:row>674</xdr:row>
                    <xdr:rowOff>190500</xdr:rowOff>
                  </to>
                </anchor>
              </controlPr>
            </control>
          </mc:Choice>
        </mc:AlternateContent>
        <mc:AlternateContent xmlns:mc="http://schemas.openxmlformats.org/markup-compatibility/2006">
          <mc:Choice Requires="x14">
            <control shapeId="4543" r:id="rId415" name="Check Box 1655">
              <controlPr defaultSize="0" autoFill="0" autoLine="0" autoPict="0">
                <anchor moveWithCells="1" sizeWithCells="1">
                  <from>
                    <xdr:col>1</xdr:col>
                    <xdr:colOff>66675</xdr:colOff>
                    <xdr:row>675</xdr:row>
                    <xdr:rowOff>28575</xdr:rowOff>
                  </from>
                  <to>
                    <xdr:col>1</xdr:col>
                    <xdr:colOff>285750</xdr:colOff>
                    <xdr:row>675</xdr:row>
                    <xdr:rowOff>190500</xdr:rowOff>
                  </to>
                </anchor>
              </controlPr>
            </control>
          </mc:Choice>
        </mc:AlternateContent>
        <mc:AlternateContent xmlns:mc="http://schemas.openxmlformats.org/markup-compatibility/2006">
          <mc:Choice Requires="x14">
            <control shapeId="4544" r:id="rId416" name="Check Box 1656">
              <controlPr defaultSize="0" autoFill="0" autoLine="0" autoPict="0">
                <anchor moveWithCells="1" sizeWithCells="1">
                  <from>
                    <xdr:col>1</xdr:col>
                    <xdr:colOff>66675</xdr:colOff>
                    <xdr:row>676</xdr:row>
                    <xdr:rowOff>28575</xdr:rowOff>
                  </from>
                  <to>
                    <xdr:col>1</xdr:col>
                    <xdr:colOff>285750</xdr:colOff>
                    <xdr:row>676</xdr:row>
                    <xdr:rowOff>190500</xdr:rowOff>
                  </to>
                </anchor>
              </controlPr>
            </control>
          </mc:Choice>
        </mc:AlternateContent>
        <mc:AlternateContent xmlns:mc="http://schemas.openxmlformats.org/markup-compatibility/2006">
          <mc:Choice Requires="x14">
            <control shapeId="4545" r:id="rId417" name="Check Box 1657">
              <controlPr defaultSize="0" autoFill="0" autoLine="0" autoPict="0">
                <anchor moveWithCells="1" sizeWithCells="1">
                  <from>
                    <xdr:col>1</xdr:col>
                    <xdr:colOff>66675</xdr:colOff>
                    <xdr:row>677</xdr:row>
                    <xdr:rowOff>28575</xdr:rowOff>
                  </from>
                  <to>
                    <xdr:col>1</xdr:col>
                    <xdr:colOff>285750</xdr:colOff>
                    <xdr:row>677</xdr:row>
                    <xdr:rowOff>190500</xdr:rowOff>
                  </to>
                </anchor>
              </controlPr>
            </control>
          </mc:Choice>
        </mc:AlternateContent>
        <mc:AlternateContent xmlns:mc="http://schemas.openxmlformats.org/markup-compatibility/2006">
          <mc:Choice Requires="x14">
            <control shapeId="4546" r:id="rId418" name="Check Box 1658">
              <controlPr defaultSize="0" autoFill="0" autoLine="0" autoPict="0">
                <anchor moveWithCells="1" sizeWithCells="1">
                  <from>
                    <xdr:col>1</xdr:col>
                    <xdr:colOff>66675</xdr:colOff>
                    <xdr:row>678</xdr:row>
                    <xdr:rowOff>28575</xdr:rowOff>
                  </from>
                  <to>
                    <xdr:col>1</xdr:col>
                    <xdr:colOff>285750</xdr:colOff>
                    <xdr:row>678</xdr:row>
                    <xdr:rowOff>190500</xdr:rowOff>
                  </to>
                </anchor>
              </controlPr>
            </control>
          </mc:Choice>
        </mc:AlternateContent>
        <mc:AlternateContent xmlns:mc="http://schemas.openxmlformats.org/markup-compatibility/2006">
          <mc:Choice Requires="x14">
            <control shapeId="4547" r:id="rId419" name="Check Box 1659">
              <controlPr defaultSize="0" autoFill="0" autoLine="0" autoPict="0">
                <anchor moveWithCells="1" sizeWithCells="1">
                  <from>
                    <xdr:col>1</xdr:col>
                    <xdr:colOff>66675</xdr:colOff>
                    <xdr:row>679</xdr:row>
                    <xdr:rowOff>28575</xdr:rowOff>
                  </from>
                  <to>
                    <xdr:col>1</xdr:col>
                    <xdr:colOff>285750</xdr:colOff>
                    <xdr:row>679</xdr:row>
                    <xdr:rowOff>190500</xdr:rowOff>
                  </to>
                </anchor>
              </controlPr>
            </control>
          </mc:Choice>
        </mc:AlternateContent>
        <mc:AlternateContent xmlns:mc="http://schemas.openxmlformats.org/markup-compatibility/2006">
          <mc:Choice Requires="x14">
            <control shapeId="4548" r:id="rId420" name="Check Box 1660">
              <controlPr defaultSize="0" autoFill="0" autoLine="0" autoPict="0">
                <anchor moveWithCells="1" sizeWithCells="1">
                  <from>
                    <xdr:col>1</xdr:col>
                    <xdr:colOff>66675</xdr:colOff>
                    <xdr:row>680</xdr:row>
                    <xdr:rowOff>28575</xdr:rowOff>
                  </from>
                  <to>
                    <xdr:col>1</xdr:col>
                    <xdr:colOff>285750</xdr:colOff>
                    <xdr:row>680</xdr:row>
                    <xdr:rowOff>190500</xdr:rowOff>
                  </to>
                </anchor>
              </controlPr>
            </control>
          </mc:Choice>
        </mc:AlternateContent>
        <mc:AlternateContent xmlns:mc="http://schemas.openxmlformats.org/markup-compatibility/2006">
          <mc:Choice Requires="x14">
            <control shapeId="4549" r:id="rId421" name="Check Box 1661">
              <controlPr defaultSize="0" autoFill="0" autoLine="0" autoPict="0">
                <anchor moveWithCells="1" sizeWithCells="1">
                  <from>
                    <xdr:col>1</xdr:col>
                    <xdr:colOff>66675</xdr:colOff>
                    <xdr:row>681</xdr:row>
                    <xdr:rowOff>28575</xdr:rowOff>
                  </from>
                  <to>
                    <xdr:col>1</xdr:col>
                    <xdr:colOff>285750</xdr:colOff>
                    <xdr:row>681</xdr:row>
                    <xdr:rowOff>190500</xdr:rowOff>
                  </to>
                </anchor>
              </controlPr>
            </control>
          </mc:Choice>
        </mc:AlternateContent>
        <mc:AlternateContent xmlns:mc="http://schemas.openxmlformats.org/markup-compatibility/2006">
          <mc:Choice Requires="x14">
            <control shapeId="4550" r:id="rId422" name="Check Box 1662">
              <controlPr defaultSize="0" autoFill="0" autoLine="0" autoPict="0">
                <anchor moveWithCells="1" sizeWithCells="1">
                  <from>
                    <xdr:col>1</xdr:col>
                    <xdr:colOff>66675</xdr:colOff>
                    <xdr:row>683</xdr:row>
                    <xdr:rowOff>28575</xdr:rowOff>
                  </from>
                  <to>
                    <xdr:col>1</xdr:col>
                    <xdr:colOff>285750</xdr:colOff>
                    <xdr:row>683</xdr:row>
                    <xdr:rowOff>190500</xdr:rowOff>
                  </to>
                </anchor>
              </controlPr>
            </control>
          </mc:Choice>
        </mc:AlternateContent>
        <mc:AlternateContent xmlns:mc="http://schemas.openxmlformats.org/markup-compatibility/2006">
          <mc:Choice Requires="x14">
            <control shapeId="4551" r:id="rId423" name="Check Box 1663">
              <controlPr defaultSize="0" autoFill="0" autoLine="0" autoPict="0">
                <anchor moveWithCells="1" sizeWithCells="1">
                  <from>
                    <xdr:col>1</xdr:col>
                    <xdr:colOff>66675</xdr:colOff>
                    <xdr:row>684</xdr:row>
                    <xdr:rowOff>28575</xdr:rowOff>
                  </from>
                  <to>
                    <xdr:col>1</xdr:col>
                    <xdr:colOff>285750</xdr:colOff>
                    <xdr:row>684</xdr:row>
                    <xdr:rowOff>190500</xdr:rowOff>
                  </to>
                </anchor>
              </controlPr>
            </control>
          </mc:Choice>
        </mc:AlternateContent>
        <mc:AlternateContent xmlns:mc="http://schemas.openxmlformats.org/markup-compatibility/2006">
          <mc:Choice Requires="x14">
            <control shapeId="4552" r:id="rId424" name="Check Box 1664">
              <controlPr defaultSize="0" autoFill="0" autoLine="0" autoPict="0">
                <anchor moveWithCells="1" sizeWithCells="1">
                  <from>
                    <xdr:col>1</xdr:col>
                    <xdr:colOff>66675</xdr:colOff>
                    <xdr:row>688</xdr:row>
                    <xdr:rowOff>28575</xdr:rowOff>
                  </from>
                  <to>
                    <xdr:col>1</xdr:col>
                    <xdr:colOff>285750</xdr:colOff>
                    <xdr:row>688</xdr:row>
                    <xdr:rowOff>190500</xdr:rowOff>
                  </to>
                </anchor>
              </controlPr>
            </control>
          </mc:Choice>
        </mc:AlternateContent>
        <mc:AlternateContent xmlns:mc="http://schemas.openxmlformats.org/markup-compatibility/2006">
          <mc:Choice Requires="x14">
            <control shapeId="4553" r:id="rId425" name="Check Box 1665">
              <controlPr defaultSize="0" autoFill="0" autoLine="0" autoPict="0">
                <anchor moveWithCells="1" sizeWithCells="1">
                  <from>
                    <xdr:col>1</xdr:col>
                    <xdr:colOff>66675</xdr:colOff>
                    <xdr:row>689</xdr:row>
                    <xdr:rowOff>28575</xdr:rowOff>
                  </from>
                  <to>
                    <xdr:col>1</xdr:col>
                    <xdr:colOff>285750</xdr:colOff>
                    <xdr:row>689</xdr:row>
                    <xdr:rowOff>190500</xdr:rowOff>
                  </to>
                </anchor>
              </controlPr>
            </control>
          </mc:Choice>
        </mc:AlternateContent>
        <mc:AlternateContent xmlns:mc="http://schemas.openxmlformats.org/markup-compatibility/2006">
          <mc:Choice Requires="x14">
            <control shapeId="4554" r:id="rId426" name="Check Box 1666">
              <controlPr defaultSize="0" autoFill="0" autoLine="0" autoPict="0">
                <anchor moveWithCells="1" sizeWithCells="1">
                  <from>
                    <xdr:col>1</xdr:col>
                    <xdr:colOff>66675</xdr:colOff>
                    <xdr:row>690</xdr:row>
                    <xdr:rowOff>28575</xdr:rowOff>
                  </from>
                  <to>
                    <xdr:col>1</xdr:col>
                    <xdr:colOff>285750</xdr:colOff>
                    <xdr:row>690</xdr:row>
                    <xdr:rowOff>190500</xdr:rowOff>
                  </to>
                </anchor>
              </controlPr>
            </control>
          </mc:Choice>
        </mc:AlternateContent>
        <mc:AlternateContent xmlns:mc="http://schemas.openxmlformats.org/markup-compatibility/2006">
          <mc:Choice Requires="x14">
            <control shapeId="4555" r:id="rId427" name="Check Box 1667">
              <controlPr defaultSize="0" autoFill="0" autoLine="0" autoPict="0">
                <anchor moveWithCells="1" sizeWithCells="1">
                  <from>
                    <xdr:col>1</xdr:col>
                    <xdr:colOff>66675</xdr:colOff>
                    <xdr:row>691</xdr:row>
                    <xdr:rowOff>28575</xdr:rowOff>
                  </from>
                  <to>
                    <xdr:col>1</xdr:col>
                    <xdr:colOff>285750</xdr:colOff>
                    <xdr:row>691</xdr:row>
                    <xdr:rowOff>190500</xdr:rowOff>
                  </to>
                </anchor>
              </controlPr>
            </control>
          </mc:Choice>
        </mc:AlternateContent>
        <mc:AlternateContent xmlns:mc="http://schemas.openxmlformats.org/markup-compatibility/2006">
          <mc:Choice Requires="x14">
            <control shapeId="4556" r:id="rId428" name="Check Box 1668">
              <controlPr defaultSize="0" autoFill="0" autoLine="0" autoPict="0">
                <anchor moveWithCells="1" sizeWithCells="1">
                  <from>
                    <xdr:col>1</xdr:col>
                    <xdr:colOff>66675</xdr:colOff>
                    <xdr:row>692</xdr:row>
                    <xdr:rowOff>28575</xdr:rowOff>
                  </from>
                  <to>
                    <xdr:col>1</xdr:col>
                    <xdr:colOff>285750</xdr:colOff>
                    <xdr:row>692</xdr:row>
                    <xdr:rowOff>190500</xdr:rowOff>
                  </to>
                </anchor>
              </controlPr>
            </control>
          </mc:Choice>
        </mc:AlternateContent>
        <mc:AlternateContent xmlns:mc="http://schemas.openxmlformats.org/markup-compatibility/2006">
          <mc:Choice Requires="x14">
            <control shapeId="4557" r:id="rId429" name="Check Box 1669">
              <controlPr defaultSize="0" autoFill="0" autoLine="0" autoPict="0">
                <anchor moveWithCells="1" sizeWithCells="1">
                  <from>
                    <xdr:col>1</xdr:col>
                    <xdr:colOff>66675</xdr:colOff>
                    <xdr:row>693</xdr:row>
                    <xdr:rowOff>28575</xdr:rowOff>
                  </from>
                  <to>
                    <xdr:col>1</xdr:col>
                    <xdr:colOff>285750</xdr:colOff>
                    <xdr:row>693</xdr:row>
                    <xdr:rowOff>190500</xdr:rowOff>
                  </to>
                </anchor>
              </controlPr>
            </control>
          </mc:Choice>
        </mc:AlternateContent>
        <mc:AlternateContent xmlns:mc="http://schemas.openxmlformats.org/markup-compatibility/2006">
          <mc:Choice Requires="x14">
            <control shapeId="4558" r:id="rId430" name="Check Box 1670">
              <controlPr defaultSize="0" autoFill="0" autoLine="0" autoPict="0">
                <anchor moveWithCells="1" sizeWithCells="1">
                  <from>
                    <xdr:col>1</xdr:col>
                    <xdr:colOff>66675</xdr:colOff>
                    <xdr:row>694</xdr:row>
                    <xdr:rowOff>28575</xdr:rowOff>
                  </from>
                  <to>
                    <xdr:col>1</xdr:col>
                    <xdr:colOff>285750</xdr:colOff>
                    <xdr:row>694</xdr:row>
                    <xdr:rowOff>190500</xdr:rowOff>
                  </to>
                </anchor>
              </controlPr>
            </control>
          </mc:Choice>
        </mc:AlternateContent>
        <mc:AlternateContent xmlns:mc="http://schemas.openxmlformats.org/markup-compatibility/2006">
          <mc:Choice Requires="x14">
            <control shapeId="4559" r:id="rId431" name="Check Box 1671">
              <controlPr defaultSize="0" autoFill="0" autoLine="0" autoPict="0">
                <anchor moveWithCells="1" sizeWithCells="1">
                  <from>
                    <xdr:col>1</xdr:col>
                    <xdr:colOff>66675</xdr:colOff>
                    <xdr:row>695</xdr:row>
                    <xdr:rowOff>28575</xdr:rowOff>
                  </from>
                  <to>
                    <xdr:col>1</xdr:col>
                    <xdr:colOff>285750</xdr:colOff>
                    <xdr:row>695</xdr:row>
                    <xdr:rowOff>190500</xdr:rowOff>
                  </to>
                </anchor>
              </controlPr>
            </control>
          </mc:Choice>
        </mc:AlternateContent>
        <mc:AlternateContent xmlns:mc="http://schemas.openxmlformats.org/markup-compatibility/2006">
          <mc:Choice Requires="x14">
            <control shapeId="4560" r:id="rId432" name="Check Box 1672">
              <controlPr defaultSize="0" autoFill="0" autoLine="0" autoPict="0">
                <anchor moveWithCells="1" sizeWithCells="1">
                  <from>
                    <xdr:col>1</xdr:col>
                    <xdr:colOff>66675</xdr:colOff>
                    <xdr:row>696</xdr:row>
                    <xdr:rowOff>28575</xdr:rowOff>
                  </from>
                  <to>
                    <xdr:col>1</xdr:col>
                    <xdr:colOff>285750</xdr:colOff>
                    <xdr:row>696</xdr:row>
                    <xdr:rowOff>190500</xdr:rowOff>
                  </to>
                </anchor>
              </controlPr>
            </control>
          </mc:Choice>
        </mc:AlternateContent>
        <mc:AlternateContent xmlns:mc="http://schemas.openxmlformats.org/markup-compatibility/2006">
          <mc:Choice Requires="x14">
            <control shapeId="4561" r:id="rId433" name="Check Box 1673">
              <controlPr defaultSize="0" autoFill="0" autoLine="0" autoPict="0">
                <anchor moveWithCells="1" sizeWithCells="1">
                  <from>
                    <xdr:col>1</xdr:col>
                    <xdr:colOff>66675</xdr:colOff>
                    <xdr:row>697</xdr:row>
                    <xdr:rowOff>28575</xdr:rowOff>
                  </from>
                  <to>
                    <xdr:col>1</xdr:col>
                    <xdr:colOff>285750</xdr:colOff>
                    <xdr:row>697</xdr:row>
                    <xdr:rowOff>190500</xdr:rowOff>
                  </to>
                </anchor>
              </controlPr>
            </control>
          </mc:Choice>
        </mc:AlternateContent>
        <mc:AlternateContent xmlns:mc="http://schemas.openxmlformats.org/markup-compatibility/2006">
          <mc:Choice Requires="x14">
            <control shapeId="4562" r:id="rId434" name="Check Box 1674">
              <controlPr defaultSize="0" autoFill="0" autoLine="0" autoPict="0">
                <anchor moveWithCells="1" sizeWithCells="1">
                  <from>
                    <xdr:col>1</xdr:col>
                    <xdr:colOff>66675</xdr:colOff>
                    <xdr:row>698</xdr:row>
                    <xdr:rowOff>28575</xdr:rowOff>
                  </from>
                  <to>
                    <xdr:col>1</xdr:col>
                    <xdr:colOff>285750</xdr:colOff>
                    <xdr:row>698</xdr:row>
                    <xdr:rowOff>190500</xdr:rowOff>
                  </to>
                </anchor>
              </controlPr>
            </control>
          </mc:Choice>
        </mc:AlternateContent>
        <mc:AlternateContent xmlns:mc="http://schemas.openxmlformats.org/markup-compatibility/2006">
          <mc:Choice Requires="x14">
            <control shapeId="4563" r:id="rId435" name="Check Box 1675">
              <controlPr defaultSize="0" autoFill="0" autoLine="0" autoPict="0">
                <anchor moveWithCells="1" sizeWithCells="1">
                  <from>
                    <xdr:col>1</xdr:col>
                    <xdr:colOff>66675</xdr:colOff>
                    <xdr:row>699</xdr:row>
                    <xdr:rowOff>28575</xdr:rowOff>
                  </from>
                  <to>
                    <xdr:col>1</xdr:col>
                    <xdr:colOff>285750</xdr:colOff>
                    <xdr:row>699</xdr:row>
                    <xdr:rowOff>190500</xdr:rowOff>
                  </to>
                </anchor>
              </controlPr>
            </control>
          </mc:Choice>
        </mc:AlternateContent>
        <mc:AlternateContent xmlns:mc="http://schemas.openxmlformats.org/markup-compatibility/2006">
          <mc:Choice Requires="x14">
            <control shapeId="4564" r:id="rId436" name="Check Box 1676">
              <controlPr defaultSize="0" autoFill="0" autoLine="0" autoPict="0">
                <anchor moveWithCells="1" sizeWithCells="1">
                  <from>
                    <xdr:col>1</xdr:col>
                    <xdr:colOff>66675</xdr:colOff>
                    <xdr:row>700</xdr:row>
                    <xdr:rowOff>28575</xdr:rowOff>
                  </from>
                  <to>
                    <xdr:col>1</xdr:col>
                    <xdr:colOff>285750</xdr:colOff>
                    <xdr:row>700</xdr:row>
                    <xdr:rowOff>190500</xdr:rowOff>
                  </to>
                </anchor>
              </controlPr>
            </control>
          </mc:Choice>
        </mc:AlternateContent>
        <mc:AlternateContent xmlns:mc="http://schemas.openxmlformats.org/markup-compatibility/2006">
          <mc:Choice Requires="x14">
            <control shapeId="4565" r:id="rId437" name="Check Box 1677">
              <controlPr defaultSize="0" autoFill="0" autoLine="0" autoPict="0">
                <anchor moveWithCells="1" sizeWithCells="1">
                  <from>
                    <xdr:col>1</xdr:col>
                    <xdr:colOff>66675</xdr:colOff>
                    <xdr:row>701</xdr:row>
                    <xdr:rowOff>28575</xdr:rowOff>
                  </from>
                  <to>
                    <xdr:col>1</xdr:col>
                    <xdr:colOff>285750</xdr:colOff>
                    <xdr:row>701</xdr:row>
                    <xdr:rowOff>190500</xdr:rowOff>
                  </to>
                </anchor>
              </controlPr>
            </control>
          </mc:Choice>
        </mc:AlternateContent>
        <mc:AlternateContent xmlns:mc="http://schemas.openxmlformats.org/markup-compatibility/2006">
          <mc:Choice Requires="x14">
            <control shapeId="4566" r:id="rId438" name="Check Box 1678">
              <controlPr defaultSize="0" autoFill="0" autoLine="0" autoPict="0">
                <anchor moveWithCells="1" sizeWithCells="1">
                  <from>
                    <xdr:col>1</xdr:col>
                    <xdr:colOff>66675</xdr:colOff>
                    <xdr:row>702</xdr:row>
                    <xdr:rowOff>28575</xdr:rowOff>
                  </from>
                  <to>
                    <xdr:col>1</xdr:col>
                    <xdr:colOff>285750</xdr:colOff>
                    <xdr:row>702</xdr:row>
                    <xdr:rowOff>190500</xdr:rowOff>
                  </to>
                </anchor>
              </controlPr>
            </control>
          </mc:Choice>
        </mc:AlternateContent>
        <mc:AlternateContent xmlns:mc="http://schemas.openxmlformats.org/markup-compatibility/2006">
          <mc:Choice Requires="x14">
            <control shapeId="4567" r:id="rId439" name="Check Box 1679">
              <controlPr defaultSize="0" autoFill="0" autoLine="0" autoPict="0">
                <anchor moveWithCells="1" sizeWithCells="1">
                  <from>
                    <xdr:col>1</xdr:col>
                    <xdr:colOff>66675</xdr:colOff>
                    <xdr:row>703</xdr:row>
                    <xdr:rowOff>28575</xdr:rowOff>
                  </from>
                  <to>
                    <xdr:col>1</xdr:col>
                    <xdr:colOff>285750</xdr:colOff>
                    <xdr:row>703</xdr:row>
                    <xdr:rowOff>190500</xdr:rowOff>
                  </to>
                </anchor>
              </controlPr>
            </control>
          </mc:Choice>
        </mc:AlternateContent>
        <mc:AlternateContent xmlns:mc="http://schemas.openxmlformats.org/markup-compatibility/2006">
          <mc:Choice Requires="x14">
            <control shapeId="4568" r:id="rId440" name="Check Box 1680">
              <controlPr defaultSize="0" autoFill="0" autoLine="0" autoPict="0">
                <anchor moveWithCells="1" sizeWithCells="1">
                  <from>
                    <xdr:col>1</xdr:col>
                    <xdr:colOff>66675</xdr:colOff>
                    <xdr:row>704</xdr:row>
                    <xdr:rowOff>28575</xdr:rowOff>
                  </from>
                  <to>
                    <xdr:col>1</xdr:col>
                    <xdr:colOff>285750</xdr:colOff>
                    <xdr:row>704</xdr:row>
                    <xdr:rowOff>190500</xdr:rowOff>
                  </to>
                </anchor>
              </controlPr>
            </control>
          </mc:Choice>
        </mc:AlternateContent>
        <mc:AlternateContent xmlns:mc="http://schemas.openxmlformats.org/markup-compatibility/2006">
          <mc:Choice Requires="x14">
            <control shapeId="4569" r:id="rId441" name="Check Box 1681">
              <controlPr defaultSize="0" autoFill="0" autoLine="0" autoPict="0">
                <anchor moveWithCells="1" sizeWithCells="1">
                  <from>
                    <xdr:col>1</xdr:col>
                    <xdr:colOff>66675</xdr:colOff>
                    <xdr:row>705</xdr:row>
                    <xdr:rowOff>28575</xdr:rowOff>
                  </from>
                  <to>
                    <xdr:col>1</xdr:col>
                    <xdr:colOff>285750</xdr:colOff>
                    <xdr:row>705</xdr:row>
                    <xdr:rowOff>190500</xdr:rowOff>
                  </to>
                </anchor>
              </controlPr>
            </control>
          </mc:Choice>
        </mc:AlternateContent>
        <mc:AlternateContent xmlns:mc="http://schemas.openxmlformats.org/markup-compatibility/2006">
          <mc:Choice Requires="x14">
            <control shapeId="4570" r:id="rId442" name="Check Box 1682">
              <controlPr defaultSize="0" autoFill="0" autoLine="0" autoPict="0">
                <anchor moveWithCells="1" sizeWithCells="1">
                  <from>
                    <xdr:col>1</xdr:col>
                    <xdr:colOff>66675</xdr:colOff>
                    <xdr:row>706</xdr:row>
                    <xdr:rowOff>28575</xdr:rowOff>
                  </from>
                  <to>
                    <xdr:col>1</xdr:col>
                    <xdr:colOff>285750</xdr:colOff>
                    <xdr:row>706</xdr:row>
                    <xdr:rowOff>190500</xdr:rowOff>
                  </to>
                </anchor>
              </controlPr>
            </control>
          </mc:Choice>
        </mc:AlternateContent>
        <mc:AlternateContent xmlns:mc="http://schemas.openxmlformats.org/markup-compatibility/2006">
          <mc:Choice Requires="x14">
            <control shapeId="4571" r:id="rId443" name="Check Box 1683">
              <controlPr defaultSize="0" autoFill="0" autoLine="0" autoPict="0">
                <anchor moveWithCells="1" sizeWithCells="1">
                  <from>
                    <xdr:col>1</xdr:col>
                    <xdr:colOff>66675</xdr:colOff>
                    <xdr:row>707</xdr:row>
                    <xdr:rowOff>28575</xdr:rowOff>
                  </from>
                  <to>
                    <xdr:col>1</xdr:col>
                    <xdr:colOff>285750</xdr:colOff>
                    <xdr:row>707</xdr:row>
                    <xdr:rowOff>190500</xdr:rowOff>
                  </to>
                </anchor>
              </controlPr>
            </control>
          </mc:Choice>
        </mc:AlternateContent>
        <mc:AlternateContent xmlns:mc="http://schemas.openxmlformats.org/markup-compatibility/2006">
          <mc:Choice Requires="x14">
            <control shapeId="4572" r:id="rId444" name="Check Box 1684">
              <controlPr defaultSize="0" autoFill="0" autoLine="0" autoPict="0">
                <anchor moveWithCells="1" sizeWithCells="1">
                  <from>
                    <xdr:col>1</xdr:col>
                    <xdr:colOff>66675</xdr:colOff>
                    <xdr:row>708</xdr:row>
                    <xdr:rowOff>28575</xdr:rowOff>
                  </from>
                  <to>
                    <xdr:col>1</xdr:col>
                    <xdr:colOff>285750</xdr:colOff>
                    <xdr:row>708</xdr:row>
                    <xdr:rowOff>190500</xdr:rowOff>
                  </to>
                </anchor>
              </controlPr>
            </control>
          </mc:Choice>
        </mc:AlternateContent>
        <mc:AlternateContent xmlns:mc="http://schemas.openxmlformats.org/markup-compatibility/2006">
          <mc:Choice Requires="x14">
            <control shapeId="4573" r:id="rId445" name="Check Box 1685">
              <controlPr defaultSize="0" autoFill="0" autoLine="0" autoPict="0">
                <anchor moveWithCells="1" sizeWithCells="1">
                  <from>
                    <xdr:col>1</xdr:col>
                    <xdr:colOff>66675</xdr:colOff>
                    <xdr:row>709</xdr:row>
                    <xdr:rowOff>28575</xdr:rowOff>
                  </from>
                  <to>
                    <xdr:col>1</xdr:col>
                    <xdr:colOff>285750</xdr:colOff>
                    <xdr:row>709</xdr:row>
                    <xdr:rowOff>190500</xdr:rowOff>
                  </to>
                </anchor>
              </controlPr>
            </control>
          </mc:Choice>
        </mc:AlternateContent>
        <mc:AlternateContent xmlns:mc="http://schemas.openxmlformats.org/markup-compatibility/2006">
          <mc:Choice Requires="x14">
            <control shapeId="4574" r:id="rId446" name="Check Box 1686">
              <controlPr defaultSize="0" autoFill="0" autoLine="0" autoPict="0">
                <anchor moveWithCells="1" sizeWithCells="1">
                  <from>
                    <xdr:col>1</xdr:col>
                    <xdr:colOff>66675</xdr:colOff>
                    <xdr:row>710</xdr:row>
                    <xdr:rowOff>28575</xdr:rowOff>
                  </from>
                  <to>
                    <xdr:col>1</xdr:col>
                    <xdr:colOff>285750</xdr:colOff>
                    <xdr:row>710</xdr:row>
                    <xdr:rowOff>190500</xdr:rowOff>
                  </to>
                </anchor>
              </controlPr>
            </control>
          </mc:Choice>
        </mc:AlternateContent>
        <mc:AlternateContent xmlns:mc="http://schemas.openxmlformats.org/markup-compatibility/2006">
          <mc:Choice Requires="x14">
            <control shapeId="4575" r:id="rId447" name="Check Box 1687">
              <controlPr defaultSize="0" autoFill="0" autoLine="0" autoPict="0">
                <anchor moveWithCells="1" sizeWithCells="1">
                  <from>
                    <xdr:col>1</xdr:col>
                    <xdr:colOff>66675</xdr:colOff>
                    <xdr:row>711</xdr:row>
                    <xdr:rowOff>28575</xdr:rowOff>
                  </from>
                  <to>
                    <xdr:col>1</xdr:col>
                    <xdr:colOff>285750</xdr:colOff>
                    <xdr:row>711</xdr:row>
                    <xdr:rowOff>190500</xdr:rowOff>
                  </to>
                </anchor>
              </controlPr>
            </control>
          </mc:Choice>
        </mc:AlternateContent>
        <mc:AlternateContent xmlns:mc="http://schemas.openxmlformats.org/markup-compatibility/2006">
          <mc:Choice Requires="x14">
            <control shapeId="4576" r:id="rId448" name="Check Box 1688">
              <controlPr defaultSize="0" autoFill="0" autoLine="0" autoPict="0">
                <anchor moveWithCells="1" sizeWithCells="1">
                  <from>
                    <xdr:col>1</xdr:col>
                    <xdr:colOff>66675</xdr:colOff>
                    <xdr:row>712</xdr:row>
                    <xdr:rowOff>28575</xdr:rowOff>
                  </from>
                  <to>
                    <xdr:col>1</xdr:col>
                    <xdr:colOff>285750</xdr:colOff>
                    <xdr:row>712</xdr:row>
                    <xdr:rowOff>190500</xdr:rowOff>
                  </to>
                </anchor>
              </controlPr>
            </control>
          </mc:Choice>
        </mc:AlternateContent>
        <mc:AlternateContent xmlns:mc="http://schemas.openxmlformats.org/markup-compatibility/2006">
          <mc:Choice Requires="x14">
            <control shapeId="4577" r:id="rId449" name="Check Box 1689">
              <controlPr defaultSize="0" autoFill="0" autoLine="0" autoPict="0">
                <anchor moveWithCells="1" sizeWithCells="1">
                  <from>
                    <xdr:col>1</xdr:col>
                    <xdr:colOff>66675</xdr:colOff>
                    <xdr:row>713</xdr:row>
                    <xdr:rowOff>28575</xdr:rowOff>
                  </from>
                  <to>
                    <xdr:col>1</xdr:col>
                    <xdr:colOff>285750</xdr:colOff>
                    <xdr:row>713</xdr:row>
                    <xdr:rowOff>190500</xdr:rowOff>
                  </to>
                </anchor>
              </controlPr>
            </control>
          </mc:Choice>
        </mc:AlternateContent>
        <mc:AlternateContent xmlns:mc="http://schemas.openxmlformats.org/markup-compatibility/2006">
          <mc:Choice Requires="x14">
            <control shapeId="4578" r:id="rId450" name="Check Box 1690">
              <controlPr defaultSize="0" autoFill="0" autoLine="0" autoPict="0">
                <anchor moveWithCells="1" sizeWithCells="1">
                  <from>
                    <xdr:col>1</xdr:col>
                    <xdr:colOff>66675</xdr:colOff>
                    <xdr:row>714</xdr:row>
                    <xdr:rowOff>28575</xdr:rowOff>
                  </from>
                  <to>
                    <xdr:col>1</xdr:col>
                    <xdr:colOff>285750</xdr:colOff>
                    <xdr:row>714</xdr:row>
                    <xdr:rowOff>190500</xdr:rowOff>
                  </to>
                </anchor>
              </controlPr>
            </control>
          </mc:Choice>
        </mc:AlternateContent>
        <mc:AlternateContent xmlns:mc="http://schemas.openxmlformats.org/markup-compatibility/2006">
          <mc:Choice Requires="x14">
            <control shapeId="4579" r:id="rId451" name="Check Box 1691">
              <controlPr defaultSize="0" autoFill="0" autoLine="0" autoPict="0">
                <anchor moveWithCells="1" sizeWithCells="1">
                  <from>
                    <xdr:col>1</xdr:col>
                    <xdr:colOff>66675</xdr:colOff>
                    <xdr:row>737</xdr:row>
                    <xdr:rowOff>28575</xdr:rowOff>
                  </from>
                  <to>
                    <xdr:col>1</xdr:col>
                    <xdr:colOff>285750</xdr:colOff>
                    <xdr:row>737</xdr:row>
                    <xdr:rowOff>190500</xdr:rowOff>
                  </to>
                </anchor>
              </controlPr>
            </control>
          </mc:Choice>
        </mc:AlternateContent>
        <mc:AlternateContent xmlns:mc="http://schemas.openxmlformats.org/markup-compatibility/2006">
          <mc:Choice Requires="x14">
            <control shapeId="4580" r:id="rId452" name="Check Box 1692">
              <controlPr defaultSize="0" autoFill="0" autoLine="0" autoPict="0">
                <anchor moveWithCells="1" sizeWithCells="1">
                  <from>
                    <xdr:col>1</xdr:col>
                    <xdr:colOff>66675</xdr:colOff>
                    <xdr:row>738</xdr:row>
                    <xdr:rowOff>28575</xdr:rowOff>
                  </from>
                  <to>
                    <xdr:col>1</xdr:col>
                    <xdr:colOff>285750</xdr:colOff>
                    <xdr:row>738</xdr:row>
                    <xdr:rowOff>190500</xdr:rowOff>
                  </to>
                </anchor>
              </controlPr>
            </control>
          </mc:Choice>
        </mc:AlternateContent>
        <mc:AlternateContent xmlns:mc="http://schemas.openxmlformats.org/markup-compatibility/2006">
          <mc:Choice Requires="x14">
            <control shapeId="4581" r:id="rId453" name="Check Box 1693">
              <controlPr defaultSize="0" autoFill="0" autoLine="0" autoPict="0">
                <anchor moveWithCells="1" sizeWithCells="1">
                  <from>
                    <xdr:col>1</xdr:col>
                    <xdr:colOff>66675</xdr:colOff>
                    <xdr:row>739</xdr:row>
                    <xdr:rowOff>28575</xdr:rowOff>
                  </from>
                  <to>
                    <xdr:col>1</xdr:col>
                    <xdr:colOff>285750</xdr:colOff>
                    <xdr:row>739</xdr:row>
                    <xdr:rowOff>190500</xdr:rowOff>
                  </to>
                </anchor>
              </controlPr>
            </control>
          </mc:Choice>
        </mc:AlternateContent>
        <mc:AlternateContent xmlns:mc="http://schemas.openxmlformats.org/markup-compatibility/2006">
          <mc:Choice Requires="x14">
            <control shapeId="4582" r:id="rId454" name="Check Box 1694">
              <controlPr defaultSize="0" autoFill="0" autoLine="0" autoPict="0">
                <anchor moveWithCells="1" sizeWithCells="1">
                  <from>
                    <xdr:col>1</xdr:col>
                    <xdr:colOff>66675</xdr:colOff>
                    <xdr:row>740</xdr:row>
                    <xdr:rowOff>28575</xdr:rowOff>
                  </from>
                  <to>
                    <xdr:col>1</xdr:col>
                    <xdr:colOff>285750</xdr:colOff>
                    <xdr:row>740</xdr:row>
                    <xdr:rowOff>190500</xdr:rowOff>
                  </to>
                </anchor>
              </controlPr>
            </control>
          </mc:Choice>
        </mc:AlternateContent>
        <mc:AlternateContent xmlns:mc="http://schemas.openxmlformats.org/markup-compatibility/2006">
          <mc:Choice Requires="x14">
            <control shapeId="4583" r:id="rId455" name="Check Box 1695">
              <controlPr defaultSize="0" autoFill="0" autoLine="0" autoPict="0">
                <anchor moveWithCells="1" sizeWithCells="1">
                  <from>
                    <xdr:col>1</xdr:col>
                    <xdr:colOff>66675</xdr:colOff>
                    <xdr:row>741</xdr:row>
                    <xdr:rowOff>28575</xdr:rowOff>
                  </from>
                  <to>
                    <xdr:col>1</xdr:col>
                    <xdr:colOff>285750</xdr:colOff>
                    <xdr:row>741</xdr:row>
                    <xdr:rowOff>190500</xdr:rowOff>
                  </to>
                </anchor>
              </controlPr>
            </control>
          </mc:Choice>
        </mc:AlternateContent>
        <mc:AlternateContent xmlns:mc="http://schemas.openxmlformats.org/markup-compatibility/2006">
          <mc:Choice Requires="x14">
            <control shapeId="4584" r:id="rId456" name="Check Box 1696">
              <controlPr defaultSize="0" autoFill="0" autoLine="0" autoPict="0">
                <anchor moveWithCells="1" sizeWithCells="1">
                  <from>
                    <xdr:col>1</xdr:col>
                    <xdr:colOff>66675</xdr:colOff>
                    <xdr:row>742</xdr:row>
                    <xdr:rowOff>28575</xdr:rowOff>
                  </from>
                  <to>
                    <xdr:col>1</xdr:col>
                    <xdr:colOff>285750</xdr:colOff>
                    <xdr:row>742</xdr:row>
                    <xdr:rowOff>190500</xdr:rowOff>
                  </to>
                </anchor>
              </controlPr>
            </control>
          </mc:Choice>
        </mc:AlternateContent>
        <mc:AlternateContent xmlns:mc="http://schemas.openxmlformats.org/markup-compatibility/2006">
          <mc:Choice Requires="x14">
            <control shapeId="4585" r:id="rId457" name="Check Box 1697">
              <controlPr defaultSize="0" autoFill="0" autoLine="0" autoPict="0">
                <anchor moveWithCells="1" sizeWithCells="1">
                  <from>
                    <xdr:col>1</xdr:col>
                    <xdr:colOff>66675</xdr:colOff>
                    <xdr:row>743</xdr:row>
                    <xdr:rowOff>28575</xdr:rowOff>
                  </from>
                  <to>
                    <xdr:col>1</xdr:col>
                    <xdr:colOff>285750</xdr:colOff>
                    <xdr:row>743</xdr:row>
                    <xdr:rowOff>190500</xdr:rowOff>
                  </to>
                </anchor>
              </controlPr>
            </control>
          </mc:Choice>
        </mc:AlternateContent>
        <mc:AlternateContent xmlns:mc="http://schemas.openxmlformats.org/markup-compatibility/2006">
          <mc:Choice Requires="x14">
            <control shapeId="4586" r:id="rId458" name="Check Box 1698">
              <controlPr defaultSize="0" autoFill="0" autoLine="0" autoPict="0">
                <anchor moveWithCells="1" sizeWithCells="1">
                  <from>
                    <xdr:col>1</xdr:col>
                    <xdr:colOff>66675</xdr:colOff>
                    <xdr:row>744</xdr:row>
                    <xdr:rowOff>28575</xdr:rowOff>
                  </from>
                  <to>
                    <xdr:col>1</xdr:col>
                    <xdr:colOff>285750</xdr:colOff>
                    <xdr:row>744</xdr:row>
                    <xdr:rowOff>190500</xdr:rowOff>
                  </to>
                </anchor>
              </controlPr>
            </control>
          </mc:Choice>
        </mc:AlternateContent>
        <mc:AlternateContent xmlns:mc="http://schemas.openxmlformats.org/markup-compatibility/2006">
          <mc:Choice Requires="x14">
            <control shapeId="4587" r:id="rId459" name="Check Box 1699">
              <controlPr defaultSize="0" autoFill="0" autoLine="0" autoPict="0">
                <anchor moveWithCells="1" sizeWithCells="1">
                  <from>
                    <xdr:col>1</xdr:col>
                    <xdr:colOff>66675</xdr:colOff>
                    <xdr:row>745</xdr:row>
                    <xdr:rowOff>28575</xdr:rowOff>
                  </from>
                  <to>
                    <xdr:col>1</xdr:col>
                    <xdr:colOff>285750</xdr:colOff>
                    <xdr:row>745</xdr:row>
                    <xdr:rowOff>190500</xdr:rowOff>
                  </to>
                </anchor>
              </controlPr>
            </control>
          </mc:Choice>
        </mc:AlternateContent>
        <mc:AlternateContent xmlns:mc="http://schemas.openxmlformats.org/markup-compatibility/2006">
          <mc:Choice Requires="x14">
            <control shapeId="4588" r:id="rId460" name="Check Box 1700">
              <controlPr defaultSize="0" autoFill="0" autoLine="0" autoPict="0">
                <anchor moveWithCells="1" sizeWithCells="1">
                  <from>
                    <xdr:col>1</xdr:col>
                    <xdr:colOff>66675</xdr:colOff>
                    <xdr:row>746</xdr:row>
                    <xdr:rowOff>28575</xdr:rowOff>
                  </from>
                  <to>
                    <xdr:col>1</xdr:col>
                    <xdr:colOff>285750</xdr:colOff>
                    <xdr:row>746</xdr:row>
                    <xdr:rowOff>190500</xdr:rowOff>
                  </to>
                </anchor>
              </controlPr>
            </control>
          </mc:Choice>
        </mc:AlternateContent>
        <mc:AlternateContent xmlns:mc="http://schemas.openxmlformats.org/markup-compatibility/2006">
          <mc:Choice Requires="x14">
            <control shapeId="4589" r:id="rId461" name="Check Box 1701">
              <controlPr defaultSize="0" autoFill="0" autoLine="0" autoPict="0">
                <anchor moveWithCells="1" sizeWithCells="1">
                  <from>
                    <xdr:col>1</xdr:col>
                    <xdr:colOff>66675</xdr:colOff>
                    <xdr:row>747</xdr:row>
                    <xdr:rowOff>28575</xdr:rowOff>
                  </from>
                  <to>
                    <xdr:col>1</xdr:col>
                    <xdr:colOff>285750</xdr:colOff>
                    <xdr:row>747</xdr:row>
                    <xdr:rowOff>190500</xdr:rowOff>
                  </to>
                </anchor>
              </controlPr>
            </control>
          </mc:Choice>
        </mc:AlternateContent>
        <mc:AlternateContent xmlns:mc="http://schemas.openxmlformats.org/markup-compatibility/2006">
          <mc:Choice Requires="x14">
            <control shapeId="4590" r:id="rId462" name="Check Box 1702">
              <controlPr defaultSize="0" autoFill="0" autoLine="0" autoPict="0">
                <anchor moveWithCells="1" sizeWithCells="1">
                  <from>
                    <xdr:col>1</xdr:col>
                    <xdr:colOff>66675</xdr:colOff>
                    <xdr:row>748</xdr:row>
                    <xdr:rowOff>28575</xdr:rowOff>
                  </from>
                  <to>
                    <xdr:col>1</xdr:col>
                    <xdr:colOff>285750</xdr:colOff>
                    <xdr:row>748</xdr:row>
                    <xdr:rowOff>190500</xdr:rowOff>
                  </to>
                </anchor>
              </controlPr>
            </control>
          </mc:Choice>
        </mc:AlternateContent>
        <mc:AlternateContent xmlns:mc="http://schemas.openxmlformats.org/markup-compatibility/2006">
          <mc:Choice Requires="x14">
            <control shapeId="4591" r:id="rId463" name="Check Box 1703">
              <controlPr defaultSize="0" autoFill="0" autoLine="0" autoPict="0">
                <anchor moveWithCells="1" sizeWithCells="1">
                  <from>
                    <xdr:col>1</xdr:col>
                    <xdr:colOff>66675</xdr:colOff>
                    <xdr:row>749</xdr:row>
                    <xdr:rowOff>28575</xdr:rowOff>
                  </from>
                  <to>
                    <xdr:col>1</xdr:col>
                    <xdr:colOff>285750</xdr:colOff>
                    <xdr:row>749</xdr:row>
                    <xdr:rowOff>190500</xdr:rowOff>
                  </to>
                </anchor>
              </controlPr>
            </control>
          </mc:Choice>
        </mc:AlternateContent>
        <mc:AlternateContent xmlns:mc="http://schemas.openxmlformats.org/markup-compatibility/2006">
          <mc:Choice Requires="x14">
            <control shapeId="4592" r:id="rId464" name="Check Box 1704">
              <controlPr defaultSize="0" autoFill="0" autoLine="0" autoPict="0">
                <anchor moveWithCells="1" sizeWithCells="1">
                  <from>
                    <xdr:col>1</xdr:col>
                    <xdr:colOff>66675</xdr:colOff>
                    <xdr:row>750</xdr:row>
                    <xdr:rowOff>28575</xdr:rowOff>
                  </from>
                  <to>
                    <xdr:col>1</xdr:col>
                    <xdr:colOff>285750</xdr:colOff>
                    <xdr:row>750</xdr:row>
                    <xdr:rowOff>190500</xdr:rowOff>
                  </to>
                </anchor>
              </controlPr>
            </control>
          </mc:Choice>
        </mc:AlternateContent>
        <mc:AlternateContent xmlns:mc="http://schemas.openxmlformats.org/markup-compatibility/2006">
          <mc:Choice Requires="x14">
            <control shapeId="4593" r:id="rId465" name="Check Box 1705">
              <controlPr defaultSize="0" autoFill="0" autoLine="0" autoPict="0">
                <anchor moveWithCells="1" sizeWithCells="1">
                  <from>
                    <xdr:col>1</xdr:col>
                    <xdr:colOff>66675</xdr:colOff>
                    <xdr:row>752</xdr:row>
                    <xdr:rowOff>28575</xdr:rowOff>
                  </from>
                  <to>
                    <xdr:col>1</xdr:col>
                    <xdr:colOff>285750</xdr:colOff>
                    <xdr:row>752</xdr:row>
                    <xdr:rowOff>190500</xdr:rowOff>
                  </to>
                </anchor>
              </controlPr>
            </control>
          </mc:Choice>
        </mc:AlternateContent>
        <mc:AlternateContent xmlns:mc="http://schemas.openxmlformats.org/markup-compatibility/2006">
          <mc:Choice Requires="x14">
            <control shapeId="4594" r:id="rId466" name="Check Box 1706">
              <controlPr defaultSize="0" autoFill="0" autoLine="0" autoPict="0">
                <anchor moveWithCells="1" sizeWithCells="1">
                  <from>
                    <xdr:col>1</xdr:col>
                    <xdr:colOff>66675</xdr:colOff>
                    <xdr:row>753</xdr:row>
                    <xdr:rowOff>28575</xdr:rowOff>
                  </from>
                  <to>
                    <xdr:col>1</xdr:col>
                    <xdr:colOff>285750</xdr:colOff>
                    <xdr:row>753</xdr:row>
                    <xdr:rowOff>190500</xdr:rowOff>
                  </to>
                </anchor>
              </controlPr>
            </control>
          </mc:Choice>
        </mc:AlternateContent>
        <mc:AlternateContent xmlns:mc="http://schemas.openxmlformats.org/markup-compatibility/2006">
          <mc:Choice Requires="x14">
            <control shapeId="4595" r:id="rId467" name="Check Box 1707">
              <controlPr defaultSize="0" autoFill="0" autoLine="0" autoPict="0">
                <anchor moveWithCells="1" sizeWithCells="1">
                  <from>
                    <xdr:col>1</xdr:col>
                    <xdr:colOff>66675</xdr:colOff>
                    <xdr:row>757</xdr:row>
                    <xdr:rowOff>28575</xdr:rowOff>
                  </from>
                  <to>
                    <xdr:col>1</xdr:col>
                    <xdr:colOff>285750</xdr:colOff>
                    <xdr:row>757</xdr:row>
                    <xdr:rowOff>190500</xdr:rowOff>
                  </to>
                </anchor>
              </controlPr>
            </control>
          </mc:Choice>
        </mc:AlternateContent>
        <mc:AlternateContent xmlns:mc="http://schemas.openxmlformats.org/markup-compatibility/2006">
          <mc:Choice Requires="x14">
            <control shapeId="4596" r:id="rId468" name="Check Box 1708">
              <controlPr defaultSize="0" autoFill="0" autoLine="0" autoPict="0">
                <anchor moveWithCells="1" sizeWithCells="1">
                  <from>
                    <xdr:col>1</xdr:col>
                    <xdr:colOff>66675</xdr:colOff>
                    <xdr:row>758</xdr:row>
                    <xdr:rowOff>28575</xdr:rowOff>
                  </from>
                  <to>
                    <xdr:col>1</xdr:col>
                    <xdr:colOff>285750</xdr:colOff>
                    <xdr:row>758</xdr:row>
                    <xdr:rowOff>190500</xdr:rowOff>
                  </to>
                </anchor>
              </controlPr>
            </control>
          </mc:Choice>
        </mc:AlternateContent>
        <mc:AlternateContent xmlns:mc="http://schemas.openxmlformats.org/markup-compatibility/2006">
          <mc:Choice Requires="x14">
            <control shapeId="4597" r:id="rId469" name="Check Box 1709">
              <controlPr defaultSize="0" autoFill="0" autoLine="0" autoPict="0">
                <anchor moveWithCells="1" sizeWithCells="1">
                  <from>
                    <xdr:col>1</xdr:col>
                    <xdr:colOff>66675</xdr:colOff>
                    <xdr:row>759</xdr:row>
                    <xdr:rowOff>28575</xdr:rowOff>
                  </from>
                  <to>
                    <xdr:col>1</xdr:col>
                    <xdr:colOff>285750</xdr:colOff>
                    <xdr:row>759</xdr:row>
                    <xdr:rowOff>190500</xdr:rowOff>
                  </to>
                </anchor>
              </controlPr>
            </control>
          </mc:Choice>
        </mc:AlternateContent>
        <mc:AlternateContent xmlns:mc="http://schemas.openxmlformats.org/markup-compatibility/2006">
          <mc:Choice Requires="x14">
            <control shapeId="4598" r:id="rId470" name="Check Box 1710">
              <controlPr defaultSize="0" autoFill="0" autoLine="0" autoPict="0">
                <anchor moveWithCells="1" sizeWithCells="1">
                  <from>
                    <xdr:col>1</xdr:col>
                    <xdr:colOff>66675</xdr:colOff>
                    <xdr:row>760</xdr:row>
                    <xdr:rowOff>28575</xdr:rowOff>
                  </from>
                  <to>
                    <xdr:col>1</xdr:col>
                    <xdr:colOff>285750</xdr:colOff>
                    <xdr:row>760</xdr:row>
                    <xdr:rowOff>190500</xdr:rowOff>
                  </to>
                </anchor>
              </controlPr>
            </control>
          </mc:Choice>
        </mc:AlternateContent>
        <mc:AlternateContent xmlns:mc="http://schemas.openxmlformats.org/markup-compatibility/2006">
          <mc:Choice Requires="x14">
            <control shapeId="4599" r:id="rId471" name="Check Box 1711">
              <controlPr defaultSize="0" autoFill="0" autoLine="0" autoPict="0">
                <anchor moveWithCells="1" sizeWithCells="1">
                  <from>
                    <xdr:col>1</xdr:col>
                    <xdr:colOff>66675</xdr:colOff>
                    <xdr:row>761</xdr:row>
                    <xdr:rowOff>28575</xdr:rowOff>
                  </from>
                  <to>
                    <xdr:col>1</xdr:col>
                    <xdr:colOff>285750</xdr:colOff>
                    <xdr:row>761</xdr:row>
                    <xdr:rowOff>190500</xdr:rowOff>
                  </to>
                </anchor>
              </controlPr>
            </control>
          </mc:Choice>
        </mc:AlternateContent>
        <mc:AlternateContent xmlns:mc="http://schemas.openxmlformats.org/markup-compatibility/2006">
          <mc:Choice Requires="x14">
            <control shapeId="4600" r:id="rId472" name="Check Box 1712">
              <controlPr defaultSize="0" autoFill="0" autoLine="0" autoPict="0">
                <anchor moveWithCells="1" sizeWithCells="1">
                  <from>
                    <xdr:col>1</xdr:col>
                    <xdr:colOff>66675</xdr:colOff>
                    <xdr:row>762</xdr:row>
                    <xdr:rowOff>28575</xdr:rowOff>
                  </from>
                  <to>
                    <xdr:col>1</xdr:col>
                    <xdr:colOff>285750</xdr:colOff>
                    <xdr:row>762</xdr:row>
                    <xdr:rowOff>190500</xdr:rowOff>
                  </to>
                </anchor>
              </controlPr>
            </control>
          </mc:Choice>
        </mc:AlternateContent>
        <mc:AlternateContent xmlns:mc="http://schemas.openxmlformats.org/markup-compatibility/2006">
          <mc:Choice Requires="x14">
            <control shapeId="4601" r:id="rId473" name="Check Box 1713">
              <controlPr defaultSize="0" autoFill="0" autoLine="0" autoPict="0">
                <anchor moveWithCells="1" sizeWithCells="1">
                  <from>
                    <xdr:col>1</xdr:col>
                    <xdr:colOff>66675</xdr:colOff>
                    <xdr:row>763</xdr:row>
                    <xdr:rowOff>28575</xdr:rowOff>
                  </from>
                  <to>
                    <xdr:col>1</xdr:col>
                    <xdr:colOff>285750</xdr:colOff>
                    <xdr:row>763</xdr:row>
                    <xdr:rowOff>190500</xdr:rowOff>
                  </to>
                </anchor>
              </controlPr>
            </control>
          </mc:Choice>
        </mc:AlternateContent>
        <mc:AlternateContent xmlns:mc="http://schemas.openxmlformats.org/markup-compatibility/2006">
          <mc:Choice Requires="x14">
            <control shapeId="4602" r:id="rId474" name="Check Box 1714">
              <controlPr defaultSize="0" autoFill="0" autoLine="0" autoPict="0">
                <anchor moveWithCells="1" sizeWithCells="1">
                  <from>
                    <xdr:col>1</xdr:col>
                    <xdr:colOff>66675</xdr:colOff>
                    <xdr:row>764</xdr:row>
                    <xdr:rowOff>28575</xdr:rowOff>
                  </from>
                  <to>
                    <xdr:col>1</xdr:col>
                    <xdr:colOff>285750</xdr:colOff>
                    <xdr:row>764</xdr:row>
                    <xdr:rowOff>190500</xdr:rowOff>
                  </to>
                </anchor>
              </controlPr>
            </control>
          </mc:Choice>
        </mc:AlternateContent>
        <mc:AlternateContent xmlns:mc="http://schemas.openxmlformats.org/markup-compatibility/2006">
          <mc:Choice Requires="x14">
            <control shapeId="4603" r:id="rId475" name="Check Box 1715">
              <controlPr defaultSize="0" autoFill="0" autoLine="0" autoPict="0">
                <anchor moveWithCells="1" sizeWithCells="1">
                  <from>
                    <xdr:col>1</xdr:col>
                    <xdr:colOff>66675</xdr:colOff>
                    <xdr:row>765</xdr:row>
                    <xdr:rowOff>28575</xdr:rowOff>
                  </from>
                  <to>
                    <xdr:col>1</xdr:col>
                    <xdr:colOff>285750</xdr:colOff>
                    <xdr:row>765</xdr:row>
                    <xdr:rowOff>190500</xdr:rowOff>
                  </to>
                </anchor>
              </controlPr>
            </control>
          </mc:Choice>
        </mc:AlternateContent>
        <mc:AlternateContent xmlns:mc="http://schemas.openxmlformats.org/markup-compatibility/2006">
          <mc:Choice Requires="x14">
            <control shapeId="4604" r:id="rId476" name="Check Box 1716">
              <controlPr defaultSize="0" autoFill="0" autoLine="0" autoPict="0">
                <anchor moveWithCells="1" sizeWithCells="1">
                  <from>
                    <xdr:col>1</xdr:col>
                    <xdr:colOff>66675</xdr:colOff>
                    <xdr:row>766</xdr:row>
                    <xdr:rowOff>28575</xdr:rowOff>
                  </from>
                  <to>
                    <xdr:col>1</xdr:col>
                    <xdr:colOff>285750</xdr:colOff>
                    <xdr:row>766</xdr:row>
                    <xdr:rowOff>190500</xdr:rowOff>
                  </to>
                </anchor>
              </controlPr>
            </control>
          </mc:Choice>
        </mc:AlternateContent>
        <mc:AlternateContent xmlns:mc="http://schemas.openxmlformats.org/markup-compatibility/2006">
          <mc:Choice Requires="x14">
            <control shapeId="4605" r:id="rId477" name="Check Box 1717">
              <controlPr defaultSize="0" autoFill="0" autoLine="0" autoPict="0">
                <anchor moveWithCells="1" sizeWithCells="1">
                  <from>
                    <xdr:col>1</xdr:col>
                    <xdr:colOff>66675</xdr:colOff>
                    <xdr:row>767</xdr:row>
                    <xdr:rowOff>28575</xdr:rowOff>
                  </from>
                  <to>
                    <xdr:col>1</xdr:col>
                    <xdr:colOff>285750</xdr:colOff>
                    <xdr:row>767</xdr:row>
                    <xdr:rowOff>190500</xdr:rowOff>
                  </to>
                </anchor>
              </controlPr>
            </control>
          </mc:Choice>
        </mc:AlternateContent>
        <mc:AlternateContent xmlns:mc="http://schemas.openxmlformats.org/markup-compatibility/2006">
          <mc:Choice Requires="x14">
            <control shapeId="4606" r:id="rId478" name="Check Box 1718">
              <controlPr defaultSize="0" autoFill="0" autoLine="0" autoPict="0">
                <anchor moveWithCells="1" sizeWithCells="1">
                  <from>
                    <xdr:col>1</xdr:col>
                    <xdr:colOff>66675</xdr:colOff>
                    <xdr:row>768</xdr:row>
                    <xdr:rowOff>28575</xdr:rowOff>
                  </from>
                  <to>
                    <xdr:col>1</xdr:col>
                    <xdr:colOff>285750</xdr:colOff>
                    <xdr:row>768</xdr:row>
                    <xdr:rowOff>190500</xdr:rowOff>
                  </to>
                </anchor>
              </controlPr>
            </control>
          </mc:Choice>
        </mc:AlternateContent>
        <mc:AlternateContent xmlns:mc="http://schemas.openxmlformats.org/markup-compatibility/2006">
          <mc:Choice Requires="x14">
            <control shapeId="4607" r:id="rId479" name="Check Box 1719">
              <controlPr defaultSize="0" autoFill="0" autoLine="0" autoPict="0">
                <anchor moveWithCells="1" sizeWithCells="1">
                  <from>
                    <xdr:col>1</xdr:col>
                    <xdr:colOff>66675</xdr:colOff>
                    <xdr:row>769</xdr:row>
                    <xdr:rowOff>28575</xdr:rowOff>
                  </from>
                  <to>
                    <xdr:col>1</xdr:col>
                    <xdr:colOff>285750</xdr:colOff>
                    <xdr:row>769</xdr:row>
                    <xdr:rowOff>190500</xdr:rowOff>
                  </to>
                </anchor>
              </controlPr>
            </control>
          </mc:Choice>
        </mc:AlternateContent>
        <mc:AlternateContent xmlns:mc="http://schemas.openxmlformats.org/markup-compatibility/2006">
          <mc:Choice Requires="x14">
            <control shapeId="4608" r:id="rId480" name="Check Box 1720">
              <controlPr defaultSize="0" autoFill="0" autoLine="0" autoPict="0">
                <anchor moveWithCells="1" sizeWithCells="1">
                  <from>
                    <xdr:col>1</xdr:col>
                    <xdr:colOff>66675</xdr:colOff>
                    <xdr:row>770</xdr:row>
                    <xdr:rowOff>28575</xdr:rowOff>
                  </from>
                  <to>
                    <xdr:col>1</xdr:col>
                    <xdr:colOff>285750</xdr:colOff>
                    <xdr:row>770</xdr:row>
                    <xdr:rowOff>190500</xdr:rowOff>
                  </to>
                </anchor>
              </controlPr>
            </control>
          </mc:Choice>
        </mc:AlternateContent>
        <mc:AlternateContent xmlns:mc="http://schemas.openxmlformats.org/markup-compatibility/2006">
          <mc:Choice Requires="x14">
            <control shapeId="4609" r:id="rId481" name="Check Box 1721">
              <controlPr defaultSize="0" autoFill="0" autoLine="0" autoPict="0">
                <anchor moveWithCells="1" sizeWithCells="1">
                  <from>
                    <xdr:col>1</xdr:col>
                    <xdr:colOff>66675</xdr:colOff>
                    <xdr:row>771</xdr:row>
                    <xdr:rowOff>28575</xdr:rowOff>
                  </from>
                  <to>
                    <xdr:col>1</xdr:col>
                    <xdr:colOff>285750</xdr:colOff>
                    <xdr:row>771</xdr:row>
                    <xdr:rowOff>190500</xdr:rowOff>
                  </to>
                </anchor>
              </controlPr>
            </control>
          </mc:Choice>
        </mc:AlternateContent>
        <mc:AlternateContent xmlns:mc="http://schemas.openxmlformats.org/markup-compatibility/2006">
          <mc:Choice Requires="x14">
            <control shapeId="4610" r:id="rId482" name="Check Box 1722">
              <controlPr defaultSize="0" autoFill="0" autoLine="0" autoPict="0">
                <anchor moveWithCells="1" sizeWithCells="1">
                  <from>
                    <xdr:col>1</xdr:col>
                    <xdr:colOff>66675</xdr:colOff>
                    <xdr:row>772</xdr:row>
                    <xdr:rowOff>28575</xdr:rowOff>
                  </from>
                  <to>
                    <xdr:col>1</xdr:col>
                    <xdr:colOff>285750</xdr:colOff>
                    <xdr:row>772</xdr:row>
                    <xdr:rowOff>190500</xdr:rowOff>
                  </to>
                </anchor>
              </controlPr>
            </control>
          </mc:Choice>
        </mc:AlternateContent>
        <mc:AlternateContent xmlns:mc="http://schemas.openxmlformats.org/markup-compatibility/2006">
          <mc:Choice Requires="x14">
            <control shapeId="4611" r:id="rId483" name="Check Box 1723">
              <controlPr defaultSize="0" autoFill="0" autoLine="0" autoPict="0">
                <anchor moveWithCells="1" sizeWithCells="1">
                  <from>
                    <xdr:col>1</xdr:col>
                    <xdr:colOff>66675</xdr:colOff>
                    <xdr:row>773</xdr:row>
                    <xdr:rowOff>28575</xdr:rowOff>
                  </from>
                  <to>
                    <xdr:col>1</xdr:col>
                    <xdr:colOff>285750</xdr:colOff>
                    <xdr:row>773</xdr:row>
                    <xdr:rowOff>190500</xdr:rowOff>
                  </to>
                </anchor>
              </controlPr>
            </control>
          </mc:Choice>
        </mc:AlternateContent>
        <mc:AlternateContent xmlns:mc="http://schemas.openxmlformats.org/markup-compatibility/2006">
          <mc:Choice Requires="x14">
            <control shapeId="4612" r:id="rId484" name="Check Box 1724">
              <controlPr defaultSize="0" autoFill="0" autoLine="0" autoPict="0">
                <anchor moveWithCells="1" sizeWithCells="1">
                  <from>
                    <xdr:col>1</xdr:col>
                    <xdr:colOff>66675</xdr:colOff>
                    <xdr:row>774</xdr:row>
                    <xdr:rowOff>28575</xdr:rowOff>
                  </from>
                  <to>
                    <xdr:col>1</xdr:col>
                    <xdr:colOff>285750</xdr:colOff>
                    <xdr:row>774</xdr:row>
                    <xdr:rowOff>190500</xdr:rowOff>
                  </to>
                </anchor>
              </controlPr>
            </control>
          </mc:Choice>
        </mc:AlternateContent>
        <mc:AlternateContent xmlns:mc="http://schemas.openxmlformats.org/markup-compatibility/2006">
          <mc:Choice Requires="x14">
            <control shapeId="4613" r:id="rId485" name="Check Box 1725">
              <controlPr defaultSize="0" autoFill="0" autoLine="0" autoPict="0">
                <anchor moveWithCells="1" sizeWithCells="1">
                  <from>
                    <xdr:col>1</xdr:col>
                    <xdr:colOff>66675</xdr:colOff>
                    <xdr:row>775</xdr:row>
                    <xdr:rowOff>28575</xdr:rowOff>
                  </from>
                  <to>
                    <xdr:col>1</xdr:col>
                    <xdr:colOff>285750</xdr:colOff>
                    <xdr:row>775</xdr:row>
                    <xdr:rowOff>190500</xdr:rowOff>
                  </to>
                </anchor>
              </controlPr>
            </control>
          </mc:Choice>
        </mc:AlternateContent>
        <mc:AlternateContent xmlns:mc="http://schemas.openxmlformats.org/markup-compatibility/2006">
          <mc:Choice Requires="x14">
            <control shapeId="4614" r:id="rId486" name="Check Box 1726">
              <controlPr defaultSize="0" autoFill="0" autoLine="0" autoPict="0">
                <anchor moveWithCells="1" sizeWithCells="1">
                  <from>
                    <xdr:col>1</xdr:col>
                    <xdr:colOff>66675</xdr:colOff>
                    <xdr:row>776</xdr:row>
                    <xdr:rowOff>28575</xdr:rowOff>
                  </from>
                  <to>
                    <xdr:col>1</xdr:col>
                    <xdr:colOff>285750</xdr:colOff>
                    <xdr:row>776</xdr:row>
                    <xdr:rowOff>190500</xdr:rowOff>
                  </to>
                </anchor>
              </controlPr>
            </control>
          </mc:Choice>
        </mc:AlternateContent>
        <mc:AlternateContent xmlns:mc="http://schemas.openxmlformats.org/markup-compatibility/2006">
          <mc:Choice Requires="x14">
            <control shapeId="4615" r:id="rId487" name="Check Box 1727">
              <controlPr defaultSize="0" autoFill="0" autoLine="0" autoPict="0">
                <anchor moveWithCells="1" sizeWithCells="1">
                  <from>
                    <xdr:col>1</xdr:col>
                    <xdr:colOff>66675</xdr:colOff>
                    <xdr:row>777</xdr:row>
                    <xdr:rowOff>28575</xdr:rowOff>
                  </from>
                  <to>
                    <xdr:col>1</xdr:col>
                    <xdr:colOff>285750</xdr:colOff>
                    <xdr:row>777</xdr:row>
                    <xdr:rowOff>190500</xdr:rowOff>
                  </to>
                </anchor>
              </controlPr>
            </control>
          </mc:Choice>
        </mc:AlternateContent>
        <mc:AlternateContent xmlns:mc="http://schemas.openxmlformats.org/markup-compatibility/2006">
          <mc:Choice Requires="x14">
            <control shapeId="4616" r:id="rId488" name="Check Box 1728">
              <controlPr defaultSize="0" autoFill="0" autoLine="0" autoPict="0">
                <anchor moveWithCells="1" sizeWithCells="1">
                  <from>
                    <xdr:col>1</xdr:col>
                    <xdr:colOff>66675</xdr:colOff>
                    <xdr:row>778</xdr:row>
                    <xdr:rowOff>28575</xdr:rowOff>
                  </from>
                  <to>
                    <xdr:col>1</xdr:col>
                    <xdr:colOff>285750</xdr:colOff>
                    <xdr:row>778</xdr:row>
                    <xdr:rowOff>190500</xdr:rowOff>
                  </to>
                </anchor>
              </controlPr>
            </control>
          </mc:Choice>
        </mc:AlternateContent>
        <mc:AlternateContent xmlns:mc="http://schemas.openxmlformats.org/markup-compatibility/2006">
          <mc:Choice Requires="x14">
            <control shapeId="4617" r:id="rId489" name="Check Box 1729">
              <controlPr defaultSize="0" autoFill="0" autoLine="0" autoPict="0">
                <anchor moveWithCells="1" sizeWithCells="1">
                  <from>
                    <xdr:col>1</xdr:col>
                    <xdr:colOff>66675</xdr:colOff>
                    <xdr:row>779</xdr:row>
                    <xdr:rowOff>28575</xdr:rowOff>
                  </from>
                  <to>
                    <xdr:col>1</xdr:col>
                    <xdr:colOff>285750</xdr:colOff>
                    <xdr:row>779</xdr:row>
                    <xdr:rowOff>190500</xdr:rowOff>
                  </to>
                </anchor>
              </controlPr>
            </control>
          </mc:Choice>
        </mc:AlternateContent>
        <mc:AlternateContent xmlns:mc="http://schemas.openxmlformats.org/markup-compatibility/2006">
          <mc:Choice Requires="x14">
            <control shapeId="4618" r:id="rId490" name="Check Box 1730">
              <controlPr defaultSize="0" autoFill="0" autoLine="0" autoPict="0">
                <anchor moveWithCells="1" sizeWithCells="1">
                  <from>
                    <xdr:col>1</xdr:col>
                    <xdr:colOff>66675</xdr:colOff>
                    <xdr:row>780</xdr:row>
                    <xdr:rowOff>28575</xdr:rowOff>
                  </from>
                  <to>
                    <xdr:col>1</xdr:col>
                    <xdr:colOff>285750</xdr:colOff>
                    <xdr:row>780</xdr:row>
                    <xdr:rowOff>190500</xdr:rowOff>
                  </to>
                </anchor>
              </controlPr>
            </control>
          </mc:Choice>
        </mc:AlternateContent>
        <mc:AlternateContent xmlns:mc="http://schemas.openxmlformats.org/markup-compatibility/2006">
          <mc:Choice Requires="x14">
            <control shapeId="4619" r:id="rId491" name="Check Box 1731">
              <controlPr defaultSize="0" autoFill="0" autoLine="0" autoPict="0">
                <anchor moveWithCells="1" sizeWithCells="1">
                  <from>
                    <xdr:col>1</xdr:col>
                    <xdr:colOff>66675</xdr:colOff>
                    <xdr:row>781</xdr:row>
                    <xdr:rowOff>28575</xdr:rowOff>
                  </from>
                  <to>
                    <xdr:col>1</xdr:col>
                    <xdr:colOff>285750</xdr:colOff>
                    <xdr:row>781</xdr:row>
                    <xdr:rowOff>190500</xdr:rowOff>
                  </to>
                </anchor>
              </controlPr>
            </control>
          </mc:Choice>
        </mc:AlternateContent>
        <mc:AlternateContent xmlns:mc="http://schemas.openxmlformats.org/markup-compatibility/2006">
          <mc:Choice Requires="x14">
            <control shapeId="4620" r:id="rId492" name="Check Box 1732">
              <controlPr defaultSize="0" autoFill="0" autoLine="0" autoPict="0">
                <anchor moveWithCells="1" sizeWithCells="1">
                  <from>
                    <xdr:col>1</xdr:col>
                    <xdr:colOff>66675</xdr:colOff>
                    <xdr:row>782</xdr:row>
                    <xdr:rowOff>28575</xdr:rowOff>
                  </from>
                  <to>
                    <xdr:col>1</xdr:col>
                    <xdr:colOff>285750</xdr:colOff>
                    <xdr:row>782</xdr:row>
                    <xdr:rowOff>190500</xdr:rowOff>
                  </to>
                </anchor>
              </controlPr>
            </control>
          </mc:Choice>
        </mc:AlternateContent>
        <mc:AlternateContent xmlns:mc="http://schemas.openxmlformats.org/markup-compatibility/2006">
          <mc:Choice Requires="x14">
            <control shapeId="4621" r:id="rId493" name="Check Box 1733">
              <controlPr defaultSize="0" autoFill="0" autoLine="0" autoPict="0">
                <anchor moveWithCells="1" sizeWithCells="1">
                  <from>
                    <xdr:col>1</xdr:col>
                    <xdr:colOff>66675</xdr:colOff>
                    <xdr:row>783</xdr:row>
                    <xdr:rowOff>28575</xdr:rowOff>
                  </from>
                  <to>
                    <xdr:col>1</xdr:col>
                    <xdr:colOff>285750</xdr:colOff>
                    <xdr:row>783</xdr:row>
                    <xdr:rowOff>190500</xdr:rowOff>
                  </to>
                </anchor>
              </controlPr>
            </control>
          </mc:Choice>
        </mc:AlternateContent>
        <mc:AlternateContent xmlns:mc="http://schemas.openxmlformats.org/markup-compatibility/2006">
          <mc:Choice Requires="x14">
            <control shapeId="4622" r:id="rId494" name="Check Box 1734">
              <controlPr defaultSize="0" autoFill="0" autoLine="0" autoPict="0">
                <anchor moveWithCells="1" sizeWithCells="1">
                  <from>
                    <xdr:col>1</xdr:col>
                    <xdr:colOff>66675</xdr:colOff>
                    <xdr:row>806</xdr:row>
                    <xdr:rowOff>28575</xdr:rowOff>
                  </from>
                  <to>
                    <xdr:col>1</xdr:col>
                    <xdr:colOff>285750</xdr:colOff>
                    <xdr:row>806</xdr:row>
                    <xdr:rowOff>190500</xdr:rowOff>
                  </to>
                </anchor>
              </controlPr>
            </control>
          </mc:Choice>
        </mc:AlternateContent>
        <mc:AlternateContent xmlns:mc="http://schemas.openxmlformats.org/markup-compatibility/2006">
          <mc:Choice Requires="x14">
            <control shapeId="4623" r:id="rId495" name="Check Box 1735">
              <controlPr defaultSize="0" autoFill="0" autoLine="0" autoPict="0">
                <anchor moveWithCells="1" sizeWithCells="1">
                  <from>
                    <xdr:col>1</xdr:col>
                    <xdr:colOff>66675</xdr:colOff>
                    <xdr:row>807</xdr:row>
                    <xdr:rowOff>28575</xdr:rowOff>
                  </from>
                  <to>
                    <xdr:col>1</xdr:col>
                    <xdr:colOff>285750</xdr:colOff>
                    <xdr:row>807</xdr:row>
                    <xdr:rowOff>190500</xdr:rowOff>
                  </to>
                </anchor>
              </controlPr>
            </control>
          </mc:Choice>
        </mc:AlternateContent>
        <mc:AlternateContent xmlns:mc="http://schemas.openxmlformats.org/markup-compatibility/2006">
          <mc:Choice Requires="x14">
            <control shapeId="4624" r:id="rId496" name="Check Box 1736">
              <controlPr defaultSize="0" autoFill="0" autoLine="0" autoPict="0">
                <anchor moveWithCells="1" sizeWithCells="1">
                  <from>
                    <xdr:col>1</xdr:col>
                    <xdr:colOff>66675</xdr:colOff>
                    <xdr:row>808</xdr:row>
                    <xdr:rowOff>28575</xdr:rowOff>
                  </from>
                  <to>
                    <xdr:col>1</xdr:col>
                    <xdr:colOff>285750</xdr:colOff>
                    <xdr:row>808</xdr:row>
                    <xdr:rowOff>190500</xdr:rowOff>
                  </to>
                </anchor>
              </controlPr>
            </control>
          </mc:Choice>
        </mc:AlternateContent>
        <mc:AlternateContent xmlns:mc="http://schemas.openxmlformats.org/markup-compatibility/2006">
          <mc:Choice Requires="x14">
            <control shapeId="4625" r:id="rId497" name="Check Box 1737">
              <controlPr defaultSize="0" autoFill="0" autoLine="0" autoPict="0">
                <anchor moveWithCells="1" sizeWithCells="1">
                  <from>
                    <xdr:col>1</xdr:col>
                    <xdr:colOff>66675</xdr:colOff>
                    <xdr:row>809</xdr:row>
                    <xdr:rowOff>28575</xdr:rowOff>
                  </from>
                  <to>
                    <xdr:col>1</xdr:col>
                    <xdr:colOff>285750</xdr:colOff>
                    <xdr:row>809</xdr:row>
                    <xdr:rowOff>190500</xdr:rowOff>
                  </to>
                </anchor>
              </controlPr>
            </control>
          </mc:Choice>
        </mc:AlternateContent>
        <mc:AlternateContent xmlns:mc="http://schemas.openxmlformats.org/markup-compatibility/2006">
          <mc:Choice Requires="x14">
            <control shapeId="4626" r:id="rId498" name="Check Box 1738">
              <controlPr defaultSize="0" autoFill="0" autoLine="0" autoPict="0">
                <anchor moveWithCells="1" sizeWithCells="1">
                  <from>
                    <xdr:col>1</xdr:col>
                    <xdr:colOff>66675</xdr:colOff>
                    <xdr:row>810</xdr:row>
                    <xdr:rowOff>28575</xdr:rowOff>
                  </from>
                  <to>
                    <xdr:col>1</xdr:col>
                    <xdr:colOff>285750</xdr:colOff>
                    <xdr:row>810</xdr:row>
                    <xdr:rowOff>190500</xdr:rowOff>
                  </to>
                </anchor>
              </controlPr>
            </control>
          </mc:Choice>
        </mc:AlternateContent>
        <mc:AlternateContent xmlns:mc="http://schemas.openxmlformats.org/markup-compatibility/2006">
          <mc:Choice Requires="x14">
            <control shapeId="4627" r:id="rId499" name="Check Box 1739">
              <controlPr defaultSize="0" autoFill="0" autoLine="0" autoPict="0">
                <anchor moveWithCells="1" sizeWithCells="1">
                  <from>
                    <xdr:col>1</xdr:col>
                    <xdr:colOff>66675</xdr:colOff>
                    <xdr:row>811</xdr:row>
                    <xdr:rowOff>28575</xdr:rowOff>
                  </from>
                  <to>
                    <xdr:col>1</xdr:col>
                    <xdr:colOff>285750</xdr:colOff>
                    <xdr:row>811</xdr:row>
                    <xdr:rowOff>190500</xdr:rowOff>
                  </to>
                </anchor>
              </controlPr>
            </control>
          </mc:Choice>
        </mc:AlternateContent>
        <mc:AlternateContent xmlns:mc="http://schemas.openxmlformats.org/markup-compatibility/2006">
          <mc:Choice Requires="x14">
            <control shapeId="4628" r:id="rId500" name="Check Box 1740">
              <controlPr defaultSize="0" autoFill="0" autoLine="0" autoPict="0">
                <anchor moveWithCells="1" sizeWithCells="1">
                  <from>
                    <xdr:col>1</xdr:col>
                    <xdr:colOff>66675</xdr:colOff>
                    <xdr:row>812</xdr:row>
                    <xdr:rowOff>28575</xdr:rowOff>
                  </from>
                  <to>
                    <xdr:col>1</xdr:col>
                    <xdr:colOff>285750</xdr:colOff>
                    <xdr:row>812</xdr:row>
                    <xdr:rowOff>190500</xdr:rowOff>
                  </to>
                </anchor>
              </controlPr>
            </control>
          </mc:Choice>
        </mc:AlternateContent>
        <mc:AlternateContent xmlns:mc="http://schemas.openxmlformats.org/markup-compatibility/2006">
          <mc:Choice Requires="x14">
            <control shapeId="4629" r:id="rId501" name="Check Box 1741">
              <controlPr defaultSize="0" autoFill="0" autoLine="0" autoPict="0">
                <anchor moveWithCells="1" sizeWithCells="1">
                  <from>
                    <xdr:col>1</xdr:col>
                    <xdr:colOff>66675</xdr:colOff>
                    <xdr:row>813</xdr:row>
                    <xdr:rowOff>28575</xdr:rowOff>
                  </from>
                  <to>
                    <xdr:col>1</xdr:col>
                    <xdr:colOff>285750</xdr:colOff>
                    <xdr:row>813</xdr:row>
                    <xdr:rowOff>190500</xdr:rowOff>
                  </to>
                </anchor>
              </controlPr>
            </control>
          </mc:Choice>
        </mc:AlternateContent>
        <mc:AlternateContent xmlns:mc="http://schemas.openxmlformats.org/markup-compatibility/2006">
          <mc:Choice Requires="x14">
            <control shapeId="4630" r:id="rId502" name="Check Box 1742">
              <controlPr defaultSize="0" autoFill="0" autoLine="0" autoPict="0">
                <anchor moveWithCells="1" sizeWithCells="1">
                  <from>
                    <xdr:col>1</xdr:col>
                    <xdr:colOff>66675</xdr:colOff>
                    <xdr:row>814</xdr:row>
                    <xdr:rowOff>28575</xdr:rowOff>
                  </from>
                  <to>
                    <xdr:col>1</xdr:col>
                    <xdr:colOff>285750</xdr:colOff>
                    <xdr:row>814</xdr:row>
                    <xdr:rowOff>190500</xdr:rowOff>
                  </to>
                </anchor>
              </controlPr>
            </control>
          </mc:Choice>
        </mc:AlternateContent>
        <mc:AlternateContent xmlns:mc="http://schemas.openxmlformats.org/markup-compatibility/2006">
          <mc:Choice Requires="x14">
            <control shapeId="4631" r:id="rId503" name="Check Box 1743">
              <controlPr defaultSize="0" autoFill="0" autoLine="0" autoPict="0">
                <anchor moveWithCells="1" sizeWithCells="1">
                  <from>
                    <xdr:col>1</xdr:col>
                    <xdr:colOff>66675</xdr:colOff>
                    <xdr:row>815</xdr:row>
                    <xdr:rowOff>28575</xdr:rowOff>
                  </from>
                  <to>
                    <xdr:col>1</xdr:col>
                    <xdr:colOff>285750</xdr:colOff>
                    <xdr:row>815</xdr:row>
                    <xdr:rowOff>190500</xdr:rowOff>
                  </to>
                </anchor>
              </controlPr>
            </control>
          </mc:Choice>
        </mc:AlternateContent>
        <mc:AlternateContent xmlns:mc="http://schemas.openxmlformats.org/markup-compatibility/2006">
          <mc:Choice Requires="x14">
            <control shapeId="4632" r:id="rId504" name="Check Box 1744">
              <controlPr defaultSize="0" autoFill="0" autoLine="0" autoPict="0">
                <anchor moveWithCells="1" sizeWithCells="1">
                  <from>
                    <xdr:col>1</xdr:col>
                    <xdr:colOff>66675</xdr:colOff>
                    <xdr:row>816</xdr:row>
                    <xdr:rowOff>28575</xdr:rowOff>
                  </from>
                  <to>
                    <xdr:col>1</xdr:col>
                    <xdr:colOff>285750</xdr:colOff>
                    <xdr:row>816</xdr:row>
                    <xdr:rowOff>190500</xdr:rowOff>
                  </to>
                </anchor>
              </controlPr>
            </control>
          </mc:Choice>
        </mc:AlternateContent>
        <mc:AlternateContent xmlns:mc="http://schemas.openxmlformats.org/markup-compatibility/2006">
          <mc:Choice Requires="x14">
            <control shapeId="4633" r:id="rId505" name="Check Box 1745">
              <controlPr defaultSize="0" autoFill="0" autoLine="0" autoPict="0">
                <anchor moveWithCells="1" sizeWithCells="1">
                  <from>
                    <xdr:col>1</xdr:col>
                    <xdr:colOff>66675</xdr:colOff>
                    <xdr:row>817</xdr:row>
                    <xdr:rowOff>28575</xdr:rowOff>
                  </from>
                  <to>
                    <xdr:col>1</xdr:col>
                    <xdr:colOff>285750</xdr:colOff>
                    <xdr:row>817</xdr:row>
                    <xdr:rowOff>190500</xdr:rowOff>
                  </to>
                </anchor>
              </controlPr>
            </control>
          </mc:Choice>
        </mc:AlternateContent>
        <mc:AlternateContent xmlns:mc="http://schemas.openxmlformats.org/markup-compatibility/2006">
          <mc:Choice Requires="x14">
            <control shapeId="4634" r:id="rId506" name="Check Box 1746">
              <controlPr defaultSize="0" autoFill="0" autoLine="0" autoPict="0">
                <anchor moveWithCells="1" sizeWithCells="1">
                  <from>
                    <xdr:col>1</xdr:col>
                    <xdr:colOff>66675</xdr:colOff>
                    <xdr:row>818</xdr:row>
                    <xdr:rowOff>28575</xdr:rowOff>
                  </from>
                  <to>
                    <xdr:col>1</xdr:col>
                    <xdr:colOff>285750</xdr:colOff>
                    <xdr:row>818</xdr:row>
                    <xdr:rowOff>190500</xdr:rowOff>
                  </to>
                </anchor>
              </controlPr>
            </control>
          </mc:Choice>
        </mc:AlternateContent>
        <mc:AlternateContent xmlns:mc="http://schemas.openxmlformats.org/markup-compatibility/2006">
          <mc:Choice Requires="x14">
            <control shapeId="4635" r:id="rId507" name="Check Box 1747">
              <controlPr defaultSize="0" autoFill="0" autoLine="0" autoPict="0">
                <anchor moveWithCells="1" sizeWithCells="1">
                  <from>
                    <xdr:col>1</xdr:col>
                    <xdr:colOff>66675</xdr:colOff>
                    <xdr:row>819</xdr:row>
                    <xdr:rowOff>28575</xdr:rowOff>
                  </from>
                  <to>
                    <xdr:col>1</xdr:col>
                    <xdr:colOff>285750</xdr:colOff>
                    <xdr:row>819</xdr:row>
                    <xdr:rowOff>190500</xdr:rowOff>
                  </to>
                </anchor>
              </controlPr>
            </control>
          </mc:Choice>
        </mc:AlternateContent>
        <mc:AlternateContent xmlns:mc="http://schemas.openxmlformats.org/markup-compatibility/2006">
          <mc:Choice Requires="x14">
            <control shapeId="4636" r:id="rId508" name="Check Box 1748">
              <controlPr defaultSize="0" autoFill="0" autoLine="0" autoPict="0">
                <anchor moveWithCells="1" sizeWithCells="1">
                  <from>
                    <xdr:col>1</xdr:col>
                    <xdr:colOff>66675</xdr:colOff>
                    <xdr:row>821</xdr:row>
                    <xdr:rowOff>28575</xdr:rowOff>
                  </from>
                  <to>
                    <xdr:col>1</xdr:col>
                    <xdr:colOff>285750</xdr:colOff>
                    <xdr:row>821</xdr:row>
                    <xdr:rowOff>190500</xdr:rowOff>
                  </to>
                </anchor>
              </controlPr>
            </control>
          </mc:Choice>
        </mc:AlternateContent>
        <mc:AlternateContent xmlns:mc="http://schemas.openxmlformats.org/markup-compatibility/2006">
          <mc:Choice Requires="x14">
            <control shapeId="4637" r:id="rId509" name="Check Box 1749">
              <controlPr defaultSize="0" autoFill="0" autoLine="0" autoPict="0">
                <anchor moveWithCells="1" sizeWithCells="1">
                  <from>
                    <xdr:col>1</xdr:col>
                    <xdr:colOff>66675</xdr:colOff>
                    <xdr:row>822</xdr:row>
                    <xdr:rowOff>28575</xdr:rowOff>
                  </from>
                  <to>
                    <xdr:col>1</xdr:col>
                    <xdr:colOff>285750</xdr:colOff>
                    <xdr:row>822</xdr:row>
                    <xdr:rowOff>190500</xdr:rowOff>
                  </to>
                </anchor>
              </controlPr>
            </control>
          </mc:Choice>
        </mc:AlternateContent>
        <mc:AlternateContent xmlns:mc="http://schemas.openxmlformats.org/markup-compatibility/2006">
          <mc:Choice Requires="x14">
            <control shapeId="4638" r:id="rId510" name="Check Box 1750">
              <controlPr defaultSize="0" autoFill="0" autoLine="0" autoPict="0">
                <anchor moveWithCells="1" sizeWithCells="1">
                  <from>
                    <xdr:col>1</xdr:col>
                    <xdr:colOff>66675</xdr:colOff>
                    <xdr:row>826</xdr:row>
                    <xdr:rowOff>28575</xdr:rowOff>
                  </from>
                  <to>
                    <xdr:col>1</xdr:col>
                    <xdr:colOff>285750</xdr:colOff>
                    <xdr:row>826</xdr:row>
                    <xdr:rowOff>190500</xdr:rowOff>
                  </to>
                </anchor>
              </controlPr>
            </control>
          </mc:Choice>
        </mc:AlternateContent>
        <mc:AlternateContent xmlns:mc="http://schemas.openxmlformats.org/markup-compatibility/2006">
          <mc:Choice Requires="x14">
            <control shapeId="4639" r:id="rId511" name="Check Box 1751">
              <controlPr defaultSize="0" autoFill="0" autoLine="0" autoPict="0">
                <anchor moveWithCells="1" sizeWithCells="1">
                  <from>
                    <xdr:col>1</xdr:col>
                    <xdr:colOff>66675</xdr:colOff>
                    <xdr:row>827</xdr:row>
                    <xdr:rowOff>28575</xdr:rowOff>
                  </from>
                  <to>
                    <xdr:col>1</xdr:col>
                    <xdr:colOff>285750</xdr:colOff>
                    <xdr:row>827</xdr:row>
                    <xdr:rowOff>190500</xdr:rowOff>
                  </to>
                </anchor>
              </controlPr>
            </control>
          </mc:Choice>
        </mc:AlternateContent>
        <mc:AlternateContent xmlns:mc="http://schemas.openxmlformats.org/markup-compatibility/2006">
          <mc:Choice Requires="x14">
            <control shapeId="4640" r:id="rId512" name="Check Box 1752">
              <controlPr defaultSize="0" autoFill="0" autoLine="0" autoPict="0">
                <anchor moveWithCells="1" sizeWithCells="1">
                  <from>
                    <xdr:col>1</xdr:col>
                    <xdr:colOff>66675</xdr:colOff>
                    <xdr:row>828</xdr:row>
                    <xdr:rowOff>28575</xdr:rowOff>
                  </from>
                  <to>
                    <xdr:col>1</xdr:col>
                    <xdr:colOff>285750</xdr:colOff>
                    <xdr:row>828</xdr:row>
                    <xdr:rowOff>190500</xdr:rowOff>
                  </to>
                </anchor>
              </controlPr>
            </control>
          </mc:Choice>
        </mc:AlternateContent>
        <mc:AlternateContent xmlns:mc="http://schemas.openxmlformats.org/markup-compatibility/2006">
          <mc:Choice Requires="x14">
            <control shapeId="4641" r:id="rId513" name="Check Box 1753">
              <controlPr defaultSize="0" autoFill="0" autoLine="0" autoPict="0">
                <anchor moveWithCells="1" sizeWithCells="1">
                  <from>
                    <xdr:col>1</xdr:col>
                    <xdr:colOff>66675</xdr:colOff>
                    <xdr:row>829</xdr:row>
                    <xdr:rowOff>28575</xdr:rowOff>
                  </from>
                  <to>
                    <xdr:col>1</xdr:col>
                    <xdr:colOff>285750</xdr:colOff>
                    <xdr:row>829</xdr:row>
                    <xdr:rowOff>190500</xdr:rowOff>
                  </to>
                </anchor>
              </controlPr>
            </control>
          </mc:Choice>
        </mc:AlternateContent>
        <mc:AlternateContent xmlns:mc="http://schemas.openxmlformats.org/markup-compatibility/2006">
          <mc:Choice Requires="x14">
            <control shapeId="4642" r:id="rId514" name="Check Box 1754">
              <controlPr defaultSize="0" autoFill="0" autoLine="0" autoPict="0">
                <anchor moveWithCells="1" sizeWithCells="1">
                  <from>
                    <xdr:col>1</xdr:col>
                    <xdr:colOff>66675</xdr:colOff>
                    <xdr:row>830</xdr:row>
                    <xdr:rowOff>28575</xdr:rowOff>
                  </from>
                  <to>
                    <xdr:col>1</xdr:col>
                    <xdr:colOff>285750</xdr:colOff>
                    <xdr:row>830</xdr:row>
                    <xdr:rowOff>190500</xdr:rowOff>
                  </to>
                </anchor>
              </controlPr>
            </control>
          </mc:Choice>
        </mc:AlternateContent>
        <mc:AlternateContent xmlns:mc="http://schemas.openxmlformats.org/markup-compatibility/2006">
          <mc:Choice Requires="x14">
            <control shapeId="4643" r:id="rId515" name="Check Box 1755">
              <controlPr defaultSize="0" autoFill="0" autoLine="0" autoPict="0">
                <anchor moveWithCells="1" sizeWithCells="1">
                  <from>
                    <xdr:col>1</xdr:col>
                    <xdr:colOff>66675</xdr:colOff>
                    <xdr:row>831</xdr:row>
                    <xdr:rowOff>28575</xdr:rowOff>
                  </from>
                  <to>
                    <xdr:col>1</xdr:col>
                    <xdr:colOff>285750</xdr:colOff>
                    <xdr:row>831</xdr:row>
                    <xdr:rowOff>190500</xdr:rowOff>
                  </to>
                </anchor>
              </controlPr>
            </control>
          </mc:Choice>
        </mc:AlternateContent>
        <mc:AlternateContent xmlns:mc="http://schemas.openxmlformats.org/markup-compatibility/2006">
          <mc:Choice Requires="x14">
            <control shapeId="4644" r:id="rId516" name="Check Box 1756">
              <controlPr defaultSize="0" autoFill="0" autoLine="0" autoPict="0">
                <anchor moveWithCells="1" sizeWithCells="1">
                  <from>
                    <xdr:col>1</xdr:col>
                    <xdr:colOff>66675</xdr:colOff>
                    <xdr:row>832</xdr:row>
                    <xdr:rowOff>28575</xdr:rowOff>
                  </from>
                  <to>
                    <xdr:col>1</xdr:col>
                    <xdr:colOff>285750</xdr:colOff>
                    <xdr:row>832</xdr:row>
                    <xdr:rowOff>190500</xdr:rowOff>
                  </to>
                </anchor>
              </controlPr>
            </control>
          </mc:Choice>
        </mc:AlternateContent>
        <mc:AlternateContent xmlns:mc="http://schemas.openxmlformats.org/markup-compatibility/2006">
          <mc:Choice Requires="x14">
            <control shapeId="4645" r:id="rId517" name="Check Box 1757">
              <controlPr defaultSize="0" autoFill="0" autoLine="0" autoPict="0">
                <anchor moveWithCells="1" sizeWithCells="1">
                  <from>
                    <xdr:col>1</xdr:col>
                    <xdr:colOff>66675</xdr:colOff>
                    <xdr:row>833</xdr:row>
                    <xdr:rowOff>28575</xdr:rowOff>
                  </from>
                  <to>
                    <xdr:col>1</xdr:col>
                    <xdr:colOff>285750</xdr:colOff>
                    <xdr:row>833</xdr:row>
                    <xdr:rowOff>190500</xdr:rowOff>
                  </to>
                </anchor>
              </controlPr>
            </control>
          </mc:Choice>
        </mc:AlternateContent>
        <mc:AlternateContent xmlns:mc="http://schemas.openxmlformats.org/markup-compatibility/2006">
          <mc:Choice Requires="x14">
            <control shapeId="4646" r:id="rId518" name="Check Box 1758">
              <controlPr defaultSize="0" autoFill="0" autoLine="0" autoPict="0">
                <anchor moveWithCells="1" sizeWithCells="1">
                  <from>
                    <xdr:col>1</xdr:col>
                    <xdr:colOff>66675</xdr:colOff>
                    <xdr:row>834</xdr:row>
                    <xdr:rowOff>28575</xdr:rowOff>
                  </from>
                  <to>
                    <xdr:col>1</xdr:col>
                    <xdr:colOff>285750</xdr:colOff>
                    <xdr:row>834</xdr:row>
                    <xdr:rowOff>190500</xdr:rowOff>
                  </to>
                </anchor>
              </controlPr>
            </control>
          </mc:Choice>
        </mc:AlternateContent>
        <mc:AlternateContent xmlns:mc="http://schemas.openxmlformats.org/markup-compatibility/2006">
          <mc:Choice Requires="x14">
            <control shapeId="4647" r:id="rId519" name="Check Box 1759">
              <controlPr defaultSize="0" autoFill="0" autoLine="0" autoPict="0">
                <anchor moveWithCells="1" sizeWithCells="1">
                  <from>
                    <xdr:col>1</xdr:col>
                    <xdr:colOff>66675</xdr:colOff>
                    <xdr:row>835</xdr:row>
                    <xdr:rowOff>28575</xdr:rowOff>
                  </from>
                  <to>
                    <xdr:col>1</xdr:col>
                    <xdr:colOff>285750</xdr:colOff>
                    <xdr:row>835</xdr:row>
                    <xdr:rowOff>190500</xdr:rowOff>
                  </to>
                </anchor>
              </controlPr>
            </control>
          </mc:Choice>
        </mc:AlternateContent>
        <mc:AlternateContent xmlns:mc="http://schemas.openxmlformats.org/markup-compatibility/2006">
          <mc:Choice Requires="x14">
            <control shapeId="4648" r:id="rId520" name="Check Box 1760">
              <controlPr defaultSize="0" autoFill="0" autoLine="0" autoPict="0">
                <anchor moveWithCells="1" sizeWithCells="1">
                  <from>
                    <xdr:col>1</xdr:col>
                    <xdr:colOff>66675</xdr:colOff>
                    <xdr:row>836</xdr:row>
                    <xdr:rowOff>28575</xdr:rowOff>
                  </from>
                  <to>
                    <xdr:col>1</xdr:col>
                    <xdr:colOff>285750</xdr:colOff>
                    <xdr:row>836</xdr:row>
                    <xdr:rowOff>190500</xdr:rowOff>
                  </to>
                </anchor>
              </controlPr>
            </control>
          </mc:Choice>
        </mc:AlternateContent>
        <mc:AlternateContent xmlns:mc="http://schemas.openxmlformats.org/markup-compatibility/2006">
          <mc:Choice Requires="x14">
            <control shapeId="4649" r:id="rId521" name="Check Box 1761">
              <controlPr defaultSize="0" autoFill="0" autoLine="0" autoPict="0">
                <anchor moveWithCells="1" sizeWithCells="1">
                  <from>
                    <xdr:col>1</xdr:col>
                    <xdr:colOff>66675</xdr:colOff>
                    <xdr:row>837</xdr:row>
                    <xdr:rowOff>28575</xdr:rowOff>
                  </from>
                  <to>
                    <xdr:col>1</xdr:col>
                    <xdr:colOff>285750</xdr:colOff>
                    <xdr:row>837</xdr:row>
                    <xdr:rowOff>190500</xdr:rowOff>
                  </to>
                </anchor>
              </controlPr>
            </control>
          </mc:Choice>
        </mc:AlternateContent>
        <mc:AlternateContent xmlns:mc="http://schemas.openxmlformats.org/markup-compatibility/2006">
          <mc:Choice Requires="x14">
            <control shapeId="4650" r:id="rId522" name="Check Box 1762">
              <controlPr defaultSize="0" autoFill="0" autoLine="0" autoPict="0">
                <anchor moveWithCells="1" sizeWithCells="1">
                  <from>
                    <xdr:col>1</xdr:col>
                    <xdr:colOff>66675</xdr:colOff>
                    <xdr:row>838</xdr:row>
                    <xdr:rowOff>28575</xdr:rowOff>
                  </from>
                  <to>
                    <xdr:col>1</xdr:col>
                    <xdr:colOff>285750</xdr:colOff>
                    <xdr:row>838</xdr:row>
                    <xdr:rowOff>190500</xdr:rowOff>
                  </to>
                </anchor>
              </controlPr>
            </control>
          </mc:Choice>
        </mc:AlternateContent>
        <mc:AlternateContent xmlns:mc="http://schemas.openxmlformats.org/markup-compatibility/2006">
          <mc:Choice Requires="x14">
            <control shapeId="4651" r:id="rId523" name="Check Box 1763">
              <controlPr defaultSize="0" autoFill="0" autoLine="0" autoPict="0">
                <anchor moveWithCells="1" sizeWithCells="1">
                  <from>
                    <xdr:col>1</xdr:col>
                    <xdr:colOff>66675</xdr:colOff>
                    <xdr:row>839</xdr:row>
                    <xdr:rowOff>28575</xdr:rowOff>
                  </from>
                  <to>
                    <xdr:col>1</xdr:col>
                    <xdr:colOff>285750</xdr:colOff>
                    <xdr:row>839</xdr:row>
                    <xdr:rowOff>190500</xdr:rowOff>
                  </to>
                </anchor>
              </controlPr>
            </control>
          </mc:Choice>
        </mc:AlternateContent>
        <mc:AlternateContent xmlns:mc="http://schemas.openxmlformats.org/markup-compatibility/2006">
          <mc:Choice Requires="x14">
            <control shapeId="4652" r:id="rId524" name="Check Box 1764">
              <controlPr defaultSize="0" autoFill="0" autoLine="0" autoPict="0">
                <anchor moveWithCells="1" sizeWithCells="1">
                  <from>
                    <xdr:col>1</xdr:col>
                    <xdr:colOff>66675</xdr:colOff>
                    <xdr:row>840</xdr:row>
                    <xdr:rowOff>28575</xdr:rowOff>
                  </from>
                  <to>
                    <xdr:col>1</xdr:col>
                    <xdr:colOff>285750</xdr:colOff>
                    <xdr:row>840</xdr:row>
                    <xdr:rowOff>190500</xdr:rowOff>
                  </to>
                </anchor>
              </controlPr>
            </control>
          </mc:Choice>
        </mc:AlternateContent>
        <mc:AlternateContent xmlns:mc="http://schemas.openxmlformats.org/markup-compatibility/2006">
          <mc:Choice Requires="x14">
            <control shapeId="4653" r:id="rId525" name="Check Box 1765">
              <controlPr defaultSize="0" autoFill="0" autoLine="0" autoPict="0">
                <anchor moveWithCells="1" sizeWithCells="1">
                  <from>
                    <xdr:col>1</xdr:col>
                    <xdr:colOff>66675</xdr:colOff>
                    <xdr:row>841</xdr:row>
                    <xdr:rowOff>28575</xdr:rowOff>
                  </from>
                  <to>
                    <xdr:col>1</xdr:col>
                    <xdr:colOff>285750</xdr:colOff>
                    <xdr:row>841</xdr:row>
                    <xdr:rowOff>190500</xdr:rowOff>
                  </to>
                </anchor>
              </controlPr>
            </control>
          </mc:Choice>
        </mc:AlternateContent>
        <mc:AlternateContent xmlns:mc="http://schemas.openxmlformats.org/markup-compatibility/2006">
          <mc:Choice Requires="x14">
            <control shapeId="4654" r:id="rId526" name="Check Box 1766">
              <controlPr defaultSize="0" autoFill="0" autoLine="0" autoPict="0">
                <anchor moveWithCells="1" sizeWithCells="1">
                  <from>
                    <xdr:col>1</xdr:col>
                    <xdr:colOff>66675</xdr:colOff>
                    <xdr:row>842</xdr:row>
                    <xdr:rowOff>28575</xdr:rowOff>
                  </from>
                  <to>
                    <xdr:col>1</xdr:col>
                    <xdr:colOff>285750</xdr:colOff>
                    <xdr:row>842</xdr:row>
                    <xdr:rowOff>190500</xdr:rowOff>
                  </to>
                </anchor>
              </controlPr>
            </control>
          </mc:Choice>
        </mc:AlternateContent>
        <mc:AlternateContent xmlns:mc="http://schemas.openxmlformats.org/markup-compatibility/2006">
          <mc:Choice Requires="x14">
            <control shapeId="4655" r:id="rId527" name="Check Box 1767">
              <controlPr defaultSize="0" autoFill="0" autoLine="0" autoPict="0">
                <anchor moveWithCells="1" sizeWithCells="1">
                  <from>
                    <xdr:col>1</xdr:col>
                    <xdr:colOff>66675</xdr:colOff>
                    <xdr:row>843</xdr:row>
                    <xdr:rowOff>28575</xdr:rowOff>
                  </from>
                  <to>
                    <xdr:col>1</xdr:col>
                    <xdr:colOff>285750</xdr:colOff>
                    <xdr:row>843</xdr:row>
                    <xdr:rowOff>190500</xdr:rowOff>
                  </to>
                </anchor>
              </controlPr>
            </control>
          </mc:Choice>
        </mc:AlternateContent>
        <mc:AlternateContent xmlns:mc="http://schemas.openxmlformats.org/markup-compatibility/2006">
          <mc:Choice Requires="x14">
            <control shapeId="4656" r:id="rId528" name="Check Box 1768">
              <controlPr defaultSize="0" autoFill="0" autoLine="0" autoPict="0">
                <anchor moveWithCells="1" sizeWithCells="1">
                  <from>
                    <xdr:col>1</xdr:col>
                    <xdr:colOff>66675</xdr:colOff>
                    <xdr:row>844</xdr:row>
                    <xdr:rowOff>28575</xdr:rowOff>
                  </from>
                  <to>
                    <xdr:col>1</xdr:col>
                    <xdr:colOff>285750</xdr:colOff>
                    <xdr:row>844</xdr:row>
                    <xdr:rowOff>190500</xdr:rowOff>
                  </to>
                </anchor>
              </controlPr>
            </control>
          </mc:Choice>
        </mc:AlternateContent>
        <mc:AlternateContent xmlns:mc="http://schemas.openxmlformats.org/markup-compatibility/2006">
          <mc:Choice Requires="x14">
            <control shapeId="4657" r:id="rId529" name="Check Box 1769">
              <controlPr defaultSize="0" autoFill="0" autoLine="0" autoPict="0">
                <anchor moveWithCells="1" sizeWithCells="1">
                  <from>
                    <xdr:col>1</xdr:col>
                    <xdr:colOff>66675</xdr:colOff>
                    <xdr:row>845</xdr:row>
                    <xdr:rowOff>28575</xdr:rowOff>
                  </from>
                  <to>
                    <xdr:col>1</xdr:col>
                    <xdr:colOff>285750</xdr:colOff>
                    <xdr:row>845</xdr:row>
                    <xdr:rowOff>190500</xdr:rowOff>
                  </to>
                </anchor>
              </controlPr>
            </control>
          </mc:Choice>
        </mc:AlternateContent>
        <mc:AlternateContent xmlns:mc="http://schemas.openxmlformats.org/markup-compatibility/2006">
          <mc:Choice Requires="x14">
            <control shapeId="4658" r:id="rId530" name="Check Box 1770">
              <controlPr defaultSize="0" autoFill="0" autoLine="0" autoPict="0">
                <anchor moveWithCells="1" sizeWithCells="1">
                  <from>
                    <xdr:col>1</xdr:col>
                    <xdr:colOff>66675</xdr:colOff>
                    <xdr:row>846</xdr:row>
                    <xdr:rowOff>28575</xdr:rowOff>
                  </from>
                  <to>
                    <xdr:col>1</xdr:col>
                    <xdr:colOff>285750</xdr:colOff>
                    <xdr:row>846</xdr:row>
                    <xdr:rowOff>190500</xdr:rowOff>
                  </to>
                </anchor>
              </controlPr>
            </control>
          </mc:Choice>
        </mc:AlternateContent>
        <mc:AlternateContent xmlns:mc="http://schemas.openxmlformats.org/markup-compatibility/2006">
          <mc:Choice Requires="x14">
            <control shapeId="4659" r:id="rId531" name="Check Box 1771">
              <controlPr defaultSize="0" autoFill="0" autoLine="0" autoPict="0">
                <anchor moveWithCells="1" sizeWithCells="1">
                  <from>
                    <xdr:col>1</xdr:col>
                    <xdr:colOff>66675</xdr:colOff>
                    <xdr:row>847</xdr:row>
                    <xdr:rowOff>28575</xdr:rowOff>
                  </from>
                  <to>
                    <xdr:col>1</xdr:col>
                    <xdr:colOff>285750</xdr:colOff>
                    <xdr:row>847</xdr:row>
                    <xdr:rowOff>190500</xdr:rowOff>
                  </to>
                </anchor>
              </controlPr>
            </control>
          </mc:Choice>
        </mc:AlternateContent>
        <mc:AlternateContent xmlns:mc="http://schemas.openxmlformats.org/markup-compatibility/2006">
          <mc:Choice Requires="x14">
            <control shapeId="4660" r:id="rId532" name="Check Box 1772">
              <controlPr defaultSize="0" autoFill="0" autoLine="0" autoPict="0">
                <anchor moveWithCells="1" sizeWithCells="1">
                  <from>
                    <xdr:col>1</xdr:col>
                    <xdr:colOff>66675</xdr:colOff>
                    <xdr:row>848</xdr:row>
                    <xdr:rowOff>28575</xdr:rowOff>
                  </from>
                  <to>
                    <xdr:col>1</xdr:col>
                    <xdr:colOff>285750</xdr:colOff>
                    <xdr:row>848</xdr:row>
                    <xdr:rowOff>190500</xdr:rowOff>
                  </to>
                </anchor>
              </controlPr>
            </control>
          </mc:Choice>
        </mc:AlternateContent>
        <mc:AlternateContent xmlns:mc="http://schemas.openxmlformats.org/markup-compatibility/2006">
          <mc:Choice Requires="x14">
            <control shapeId="4661" r:id="rId533" name="Check Box 1773">
              <controlPr defaultSize="0" autoFill="0" autoLine="0" autoPict="0">
                <anchor moveWithCells="1" sizeWithCells="1">
                  <from>
                    <xdr:col>1</xdr:col>
                    <xdr:colOff>66675</xdr:colOff>
                    <xdr:row>849</xdr:row>
                    <xdr:rowOff>28575</xdr:rowOff>
                  </from>
                  <to>
                    <xdr:col>1</xdr:col>
                    <xdr:colOff>285750</xdr:colOff>
                    <xdr:row>849</xdr:row>
                    <xdr:rowOff>190500</xdr:rowOff>
                  </to>
                </anchor>
              </controlPr>
            </control>
          </mc:Choice>
        </mc:AlternateContent>
        <mc:AlternateContent xmlns:mc="http://schemas.openxmlformats.org/markup-compatibility/2006">
          <mc:Choice Requires="x14">
            <control shapeId="4662" r:id="rId534" name="Check Box 1774">
              <controlPr defaultSize="0" autoFill="0" autoLine="0" autoPict="0">
                <anchor moveWithCells="1" sizeWithCells="1">
                  <from>
                    <xdr:col>1</xdr:col>
                    <xdr:colOff>66675</xdr:colOff>
                    <xdr:row>850</xdr:row>
                    <xdr:rowOff>28575</xdr:rowOff>
                  </from>
                  <to>
                    <xdr:col>1</xdr:col>
                    <xdr:colOff>285750</xdr:colOff>
                    <xdr:row>850</xdr:row>
                    <xdr:rowOff>190500</xdr:rowOff>
                  </to>
                </anchor>
              </controlPr>
            </control>
          </mc:Choice>
        </mc:AlternateContent>
        <mc:AlternateContent xmlns:mc="http://schemas.openxmlformats.org/markup-compatibility/2006">
          <mc:Choice Requires="x14">
            <control shapeId="4663" r:id="rId535" name="Check Box 1775">
              <controlPr defaultSize="0" autoFill="0" autoLine="0" autoPict="0">
                <anchor moveWithCells="1" sizeWithCells="1">
                  <from>
                    <xdr:col>1</xdr:col>
                    <xdr:colOff>66675</xdr:colOff>
                    <xdr:row>851</xdr:row>
                    <xdr:rowOff>28575</xdr:rowOff>
                  </from>
                  <to>
                    <xdr:col>1</xdr:col>
                    <xdr:colOff>285750</xdr:colOff>
                    <xdr:row>851</xdr:row>
                    <xdr:rowOff>190500</xdr:rowOff>
                  </to>
                </anchor>
              </controlPr>
            </control>
          </mc:Choice>
        </mc:AlternateContent>
        <mc:AlternateContent xmlns:mc="http://schemas.openxmlformats.org/markup-compatibility/2006">
          <mc:Choice Requires="x14">
            <control shapeId="4664" r:id="rId536" name="Check Box 1776">
              <controlPr defaultSize="0" autoFill="0" autoLine="0" autoPict="0">
                <anchor moveWithCells="1" sizeWithCells="1">
                  <from>
                    <xdr:col>1</xdr:col>
                    <xdr:colOff>66675</xdr:colOff>
                    <xdr:row>852</xdr:row>
                    <xdr:rowOff>28575</xdr:rowOff>
                  </from>
                  <to>
                    <xdr:col>1</xdr:col>
                    <xdr:colOff>285750</xdr:colOff>
                    <xdr:row>852</xdr:row>
                    <xdr:rowOff>190500</xdr:rowOff>
                  </to>
                </anchor>
              </controlPr>
            </control>
          </mc:Choice>
        </mc:AlternateContent>
        <mc:AlternateContent xmlns:mc="http://schemas.openxmlformats.org/markup-compatibility/2006">
          <mc:Choice Requires="x14">
            <control shapeId="4665" r:id="rId537" name="Check Box 1777">
              <controlPr defaultSize="0" autoFill="0" autoLine="0" autoPict="0">
                <anchor moveWithCells="1" sizeWithCells="1">
                  <from>
                    <xdr:col>1</xdr:col>
                    <xdr:colOff>66675</xdr:colOff>
                    <xdr:row>875</xdr:row>
                    <xdr:rowOff>28575</xdr:rowOff>
                  </from>
                  <to>
                    <xdr:col>1</xdr:col>
                    <xdr:colOff>285750</xdr:colOff>
                    <xdr:row>875</xdr:row>
                    <xdr:rowOff>190500</xdr:rowOff>
                  </to>
                </anchor>
              </controlPr>
            </control>
          </mc:Choice>
        </mc:AlternateContent>
        <mc:AlternateContent xmlns:mc="http://schemas.openxmlformats.org/markup-compatibility/2006">
          <mc:Choice Requires="x14">
            <control shapeId="4666" r:id="rId538" name="Check Box 1778">
              <controlPr defaultSize="0" autoFill="0" autoLine="0" autoPict="0">
                <anchor moveWithCells="1" sizeWithCells="1">
                  <from>
                    <xdr:col>1</xdr:col>
                    <xdr:colOff>66675</xdr:colOff>
                    <xdr:row>876</xdr:row>
                    <xdr:rowOff>28575</xdr:rowOff>
                  </from>
                  <to>
                    <xdr:col>1</xdr:col>
                    <xdr:colOff>285750</xdr:colOff>
                    <xdr:row>876</xdr:row>
                    <xdr:rowOff>190500</xdr:rowOff>
                  </to>
                </anchor>
              </controlPr>
            </control>
          </mc:Choice>
        </mc:AlternateContent>
        <mc:AlternateContent xmlns:mc="http://schemas.openxmlformats.org/markup-compatibility/2006">
          <mc:Choice Requires="x14">
            <control shapeId="4667" r:id="rId539" name="Check Box 1779">
              <controlPr defaultSize="0" autoFill="0" autoLine="0" autoPict="0">
                <anchor moveWithCells="1" sizeWithCells="1">
                  <from>
                    <xdr:col>1</xdr:col>
                    <xdr:colOff>66675</xdr:colOff>
                    <xdr:row>877</xdr:row>
                    <xdr:rowOff>28575</xdr:rowOff>
                  </from>
                  <to>
                    <xdr:col>1</xdr:col>
                    <xdr:colOff>285750</xdr:colOff>
                    <xdr:row>877</xdr:row>
                    <xdr:rowOff>190500</xdr:rowOff>
                  </to>
                </anchor>
              </controlPr>
            </control>
          </mc:Choice>
        </mc:AlternateContent>
        <mc:AlternateContent xmlns:mc="http://schemas.openxmlformats.org/markup-compatibility/2006">
          <mc:Choice Requires="x14">
            <control shapeId="4668" r:id="rId540" name="Check Box 1780">
              <controlPr defaultSize="0" autoFill="0" autoLine="0" autoPict="0">
                <anchor moveWithCells="1" sizeWithCells="1">
                  <from>
                    <xdr:col>1</xdr:col>
                    <xdr:colOff>66675</xdr:colOff>
                    <xdr:row>878</xdr:row>
                    <xdr:rowOff>28575</xdr:rowOff>
                  </from>
                  <to>
                    <xdr:col>1</xdr:col>
                    <xdr:colOff>285750</xdr:colOff>
                    <xdr:row>878</xdr:row>
                    <xdr:rowOff>190500</xdr:rowOff>
                  </to>
                </anchor>
              </controlPr>
            </control>
          </mc:Choice>
        </mc:AlternateContent>
        <mc:AlternateContent xmlns:mc="http://schemas.openxmlformats.org/markup-compatibility/2006">
          <mc:Choice Requires="x14">
            <control shapeId="4669" r:id="rId541" name="Check Box 1781">
              <controlPr defaultSize="0" autoFill="0" autoLine="0" autoPict="0">
                <anchor moveWithCells="1" sizeWithCells="1">
                  <from>
                    <xdr:col>1</xdr:col>
                    <xdr:colOff>66675</xdr:colOff>
                    <xdr:row>879</xdr:row>
                    <xdr:rowOff>28575</xdr:rowOff>
                  </from>
                  <to>
                    <xdr:col>1</xdr:col>
                    <xdr:colOff>285750</xdr:colOff>
                    <xdr:row>879</xdr:row>
                    <xdr:rowOff>190500</xdr:rowOff>
                  </to>
                </anchor>
              </controlPr>
            </control>
          </mc:Choice>
        </mc:AlternateContent>
        <mc:AlternateContent xmlns:mc="http://schemas.openxmlformats.org/markup-compatibility/2006">
          <mc:Choice Requires="x14">
            <control shapeId="4670" r:id="rId542" name="Check Box 1782">
              <controlPr defaultSize="0" autoFill="0" autoLine="0" autoPict="0">
                <anchor moveWithCells="1" sizeWithCells="1">
                  <from>
                    <xdr:col>1</xdr:col>
                    <xdr:colOff>66675</xdr:colOff>
                    <xdr:row>880</xdr:row>
                    <xdr:rowOff>28575</xdr:rowOff>
                  </from>
                  <to>
                    <xdr:col>1</xdr:col>
                    <xdr:colOff>285750</xdr:colOff>
                    <xdr:row>880</xdr:row>
                    <xdr:rowOff>190500</xdr:rowOff>
                  </to>
                </anchor>
              </controlPr>
            </control>
          </mc:Choice>
        </mc:AlternateContent>
        <mc:AlternateContent xmlns:mc="http://schemas.openxmlformats.org/markup-compatibility/2006">
          <mc:Choice Requires="x14">
            <control shapeId="4671" r:id="rId543" name="Check Box 1783">
              <controlPr defaultSize="0" autoFill="0" autoLine="0" autoPict="0">
                <anchor moveWithCells="1" sizeWithCells="1">
                  <from>
                    <xdr:col>1</xdr:col>
                    <xdr:colOff>66675</xdr:colOff>
                    <xdr:row>881</xdr:row>
                    <xdr:rowOff>28575</xdr:rowOff>
                  </from>
                  <to>
                    <xdr:col>1</xdr:col>
                    <xdr:colOff>285750</xdr:colOff>
                    <xdr:row>881</xdr:row>
                    <xdr:rowOff>190500</xdr:rowOff>
                  </to>
                </anchor>
              </controlPr>
            </control>
          </mc:Choice>
        </mc:AlternateContent>
        <mc:AlternateContent xmlns:mc="http://schemas.openxmlformats.org/markup-compatibility/2006">
          <mc:Choice Requires="x14">
            <control shapeId="4672" r:id="rId544" name="Check Box 1784">
              <controlPr defaultSize="0" autoFill="0" autoLine="0" autoPict="0">
                <anchor moveWithCells="1" sizeWithCells="1">
                  <from>
                    <xdr:col>1</xdr:col>
                    <xdr:colOff>66675</xdr:colOff>
                    <xdr:row>882</xdr:row>
                    <xdr:rowOff>28575</xdr:rowOff>
                  </from>
                  <to>
                    <xdr:col>1</xdr:col>
                    <xdr:colOff>285750</xdr:colOff>
                    <xdr:row>882</xdr:row>
                    <xdr:rowOff>190500</xdr:rowOff>
                  </to>
                </anchor>
              </controlPr>
            </control>
          </mc:Choice>
        </mc:AlternateContent>
        <mc:AlternateContent xmlns:mc="http://schemas.openxmlformats.org/markup-compatibility/2006">
          <mc:Choice Requires="x14">
            <control shapeId="4673" r:id="rId545" name="Check Box 1785">
              <controlPr defaultSize="0" autoFill="0" autoLine="0" autoPict="0">
                <anchor moveWithCells="1" sizeWithCells="1">
                  <from>
                    <xdr:col>1</xdr:col>
                    <xdr:colOff>66675</xdr:colOff>
                    <xdr:row>883</xdr:row>
                    <xdr:rowOff>28575</xdr:rowOff>
                  </from>
                  <to>
                    <xdr:col>1</xdr:col>
                    <xdr:colOff>285750</xdr:colOff>
                    <xdr:row>883</xdr:row>
                    <xdr:rowOff>190500</xdr:rowOff>
                  </to>
                </anchor>
              </controlPr>
            </control>
          </mc:Choice>
        </mc:AlternateContent>
        <mc:AlternateContent xmlns:mc="http://schemas.openxmlformats.org/markup-compatibility/2006">
          <mc:Choice Requires="x14">
            <control shapeId="4674" r:id="rId546" name="Check Box 1786">
              <controlPr defaultSize="0" autoFill="0" autoLine="0" autoPict="0">
                <anchor moveWithCells="1" sizeWithCells="1">
                  <from>
                    <xdr:col>1</xdr:col>
                    <xdr:colOff>66675</xdr:colOff>
                    <xdr:row>884</xdr:row>
                    <xdr:rowOff>28575</xdr:rowOff>
                  </from>
                  <to>
                    <xdr:col>1</xdr:col>
                    <xdr:colOff>285750</xdr:colOff>
                    <xdr:row>884</xdr:row>
                    <xdr:rowOff>190500</xdr:rowOff>
                  </to>
                </anchor>
              </controlPr>
            </control>
          </mc:Choice>
        </mc:AlternateContent>
        <mc:AlternateContent xmlns:mc="http://schemas.openxmlformats.org/markup-compatibility/2006">
          <mc:Choice Requires="x14">
            <control shapeId="4675" r:id="rId547" name="Check Box 1787">
              <controlPr defaultSize="0" autoFill="0" autoLine="0" autoPict="0">
                <anchor moveWithCells="1" sizeWithCells="1">
                  <from>
                    <xdr:col>1</xdr:col>
                    <xdr:colOff>66675</xdr:colOff>
                    <xdr:row>885</xdr:row>
                    <xdr:rowOff>28575</xdr:rowOff>
                  </from>
                  <to>
                    <xdr:col>1</xdr:col>
                    <xdr:colOff>285750</xdr:colOff>
                    <xdr:row>885</xdr:row>
                    <xdr:rowOff>190500</xdr:rowOff>
                  </to>
                </anchor>
              </controlPr>
            </control>
          </mc:Choice>
        </mc:AlternateContent>
        <mc:AlternateContent xmlns:mc="http://schemas.openxmlformats.org/markup-compatibility/2006">
          <mc:Choice Requires="x14">
            <control shapeId="4676" r:id="rId548" name="Check Box 1788">
              <controlPr defaultSize="0" autoFill="0" autoLine="0" autoPict="0">
                <anchor moveWithCells="1" sizeWithCells="1">
                  <from>
                    <xdr:col>1</xdr:col>
                    <xdr:colOff>66675</xdr:colOff>
                    <xdr:row>886</xdr:row>
                    <xdr:rowOff>28575</xdr:rowOff>
                  </from>
                  <to>
                    <xdr:col>1</xdr:col>
                    <xdr:colOff>285750</xdr:colOff>
                    <xdr:row>886</xdr:row>
                    <xdr:rowOff>190500</xdr:rowOff>
                  </to>
                </anchor>
              </controlPr>
            </control>
          </mc:Choice>
        </mc:AlternateContent>
        <mc:AlternateContent xmlns:mc="http://schemas.openxmlformats.org/markup-compatibility/2006">
          <mc:Choice Requires="x14">
            <control shapeId="4677" r:id="rId549" name="Check Box 1789">
              <controlPr defaultSize="0" autoFill="0" autoLine="0" autoPict="0">
                <anchor moveWithCells="1" sizeWithCells="1">
                  <from>
                    <xdr:col>1</xdr:col>
                    <xdr:colOff>66675</xdr:colOff>
                    <xdr:row>887</xdr:row>
                    <xdr:rowOff>28575</xdr:rowOff>
                  </from>
                  <to>
                    <xdr:col>1</xdr:col>
                    <xdr:colOff>285750</xdr:colOff>
                    <xdr:row>887</xdr:row>
                    <xdr:rowOff>190500</xdr:rowOff>
                  </to>
                </anchor>
              </controlPr>
            </control>
          </mc:Choice>
        </mc:AlternateContent>
        <mc:AlternateContent xmlns:mc="http://schemas.openxmlformats.org/markup-compatibility/2006">
          <mc:Choice Requires="x14">
            <control shapeId="4678" r:id="rId550" name="Check Box 1790">
              <controlPr defaultSize="0" autoFill="0" autoLine="0" autoPict="0">
                <anchor moveWithCells="1" sizeWithCells="1">
                  <from>
                    <xdr:col>1</xdr:col>
                    <xdr:colOff>66675</xdr:colOff>
                    <xdr:row>888</xdr:row>
                    <xdr:rowOff>28575</xdr:rowOff>
                  </from>
                  <to>
                    <xdr:col>1</xdr:col>
                    <xdr:colOff>285750</xdr:colOff>
                    <xdr:row>888</xdr:row>
                    <xdr:rowOff>190500</xdr:rowOff>
                  </to>
                </anchor>
              </controlPr>
            </control>
          </mc:Choice>
        </mc:AlternateContent>
        <mc:AlternateContent xmlns:mc="http://schemas.openxmlformats.org/markup-compatibility/2006">
          <mc:Choice Requires="x14">
            <control shapeId="4679" r:id="rId551" name="Check Box 1791">
              <controlPr defaultSize="0" autoFill="0" autoLine="0" autoPict="0">
                <anchor moveWithCells="1" sizeWithCells="1">
                  <from>
                    <xdr:col>1</xdr:col>
                    <xdr:colOff>66675</xdr:colOff>
                    <xdr:row>890</xdr:row>
                    <xdr:rowOff>28575</xdr:rowOff>
                  </from>
                  <to>
                    <xdr:col>1</xdr:col>
                    <xdr:colOff>285750</xdr:colOff>
                    <xdr:row>890</xdr:row>
                    <xdr:rowOff>190500</xdr:rowOff>
                  </to>
                </anchor>
              </controlPr>
            </control>
          </mc:Choice>
        </mc:AlternateContent>
        <mc:AlternateContent xmlns:mc="http://schemas.openxmlformats.org/markup-compatibility/2006">
          <mc:Choice Requires="x14">
            <control shapeId="4680" r:id="rId552" name="Check Box 1792">
              <controlPr defaultSize="0" autoFill="0" autoLine="0" autoPict="0">
                <anchor moveWithCells="1" sizeWithCells="1">
                  <from>
                    <xdr:col>1</xdr:col>
                    <xdr:colOff>66675</xdr:colOff>
                    <xdr:row>891</xdr:row>
                    <xdr:rowOff>28575</xdr:rowOff>
                  </from>
                  <to>
                    <xdr:col>1</xdr:col>
                    <xdr:colOff>285750</xdr:colOff>
                    <xdr:row>891</xdr:row>
                    <xdr:rowOff>190500</xdr:rowOff>
                  </to>
                </anchor>
              </controlPr>
            </control>
          </mc:Choice>
        </mc:AlternateContent>
        <mc:AlternateContent xmlns:mc="http://schemas.openxmlformats.org/markup-compatibility/2006">
          <mc:Choice Requires="x14">
            <control shapeId="4681" r:id="rId553" name="Check Box 1793">
              <controlPr defaultSize="0" autoFill="0" autoLine="0" autoPict="0">
                <anchor moveWithCells="1" sizeWithCells="1">
                  <from>
                    <xdr:col>1</xdr:col>
                    <xdr:colOff>66675</xdr:colOff>
                    <xdr:row>895</xdr:row>
                    <xdr:rowOff>28575</xdr:rowOff>
                  </from>
                  <to>
                    <xdr:col>1</xdr:col>
                    <xdr:colOff>285750</xdr:colOff>
                    <xdr:row>895</xdr:row>
                    <xdr:rowOff>190500</xdr:rowOff>
                  </to>
                </anchor>
              </controlPr>
            </control>
          </mc:Choice>
        </mc:AlternateContent>
        <mc:AlternateContent xmlns:mc="http://schemas.openxmlformats.org/markup-compatibility/2006">
          <mc:Choice Requires="x14">
            <control shapeId="4682" r:id="rId554" name="Check Box 1794">
              <controlPr defaultSize="0" autoFill="0" autoLine="0" autoPict="0">
                <anchor moveWithCells="1" sizeWithCells="1">
                  <from>
                    <xdr:col>1</xdr:col>
                    <xdr:colOff>66675</xdr:colOff>
                    <xdr:row>896</xdr:row>
                    <xdr:rowOff>28575</xdr:rowOff>
                  </from>
                  <to>
                    <xdr:col>1</xdr:col>
                    <xdr:colOff>285750</xdr:colOff>
                    <xdr:row>896</xdr:row>
                    <xdr:rowOff>190500</xdr:rowOff>
                  </to>
                </anchor>
              </controlPr>
            </control>
          </mc:Choice>
        </mc:AlternateContent>
        <mc:AlternateContent xmlns:mc="http://schemas.openxmlformats.org/markup-compatibility/2006">
          <mc:Choice Requires="x14">
            <control shapeId="4683" r:id="rId555" name="Check Box 1795">
              <controlPr defaultSize="0" autoFill="0" autoLine="0" autoPict="0">
                <anchor moveWithCells="1" sizeWithCells="1">
                  <from>
                    <xdr:col>1</xdr:col>
                    <xdr:colOff>66675</xdr:colOff>
                    <xdr:row>897</xdr:row>
                    <xdr:rowOff>28575</xdr:rowOff>
                  </from>
                  <to>
                    <xdr:col>1</xdr:col>
                    <xdr:colOff>285750</xdr:colOff>
                    <xdr:row>897</xdr:row>
                    <xdr:rowOff>190500</xdr:rowOff>
                  </to>
                </anchor>
              </controlPr>
            </control>
          </mc:Choice>
        </mc:AlternateContent>
        <mc:AlternateContent xmlns:mc="http://schemas.openxmlformats.org/markup-compatibility/2006">
          <mc:Choice Requires="x14">
            <control shapeId="4684" r:id="rId556" name="Check Box 1796">
              <controlPr defaultSize="0" autoFill="0" autoLine="0" autoPict="0">
                <anchor moveWithCells="1" sizeWithCells="1">
                  <from>
                    <xdr:col>1</xdr:col>
                    <xdr:colOff>66675</xdr:colOff>
                    <xdr:row>898</xdr:row>
                    <xdr:rowOff>28575</xdr:rowOff>
                  </from>
                  <to>
                    <xdr:col>1</xdr:col>
                    <xdr:colOff>285750</xdr:colOff>
                    <xdr:row>898</xdr:row>
                    <xdr:rowOff>190500</xdr:rowOff>
                  </to>
                </anchor>
              </controlPr>
            </control>
          </mc:Choice>
        </mc:AlternateContent>
        <mc:AlternateContent xmlns:mc="http://schemas.openxmlformats.org/markup-compatibility/2006">
          <mc:Choice Requires="x14">
            <control shapeId="4685" r:id="rId557" name="Check Box 1797">
              <controlPr defaultSize="0" autoFill="0" autoLine="0" autoPict="0">
                <anchor moveWithCells="1" sizeWithCells="1">
                  <from>
                    <xdr:col>1</xdr:col>
                    <xdr:colOff>66675</xdr:colOff>
                    <xdr:row>899</xdr:row>
                    <xdr:rowOff>28575</xdr:rowOff>
                  </from>
                  <to>
                    <xdr:col>1</xdr:col>
                    <xdr:colOff>285750</xdr:colOff>
                    <xdr:row>899</xdr:row>
                    <xdr:rowOff>190500</xdr:rowOff>
                  </to>
                </anchor>
              </controlPr>
            </control>
          </mc:Choice>
        </mc:AlternateContent>
        <mc:AlternateContent xmlns:mc="http://schemas.openxmlformats.org/markup-compatibility/2006">
          <mc:Choice Requires="x14">
            <control shapeId="4686" r:id="rId558" name="Check Box 1798">
              <controlPr defaultSize="0" autoFill="0" autoLine="0" autoPict="0">
                <anchor moveWithCells="1" sizeWithCells="1">
                  <from>
                    <xdr:col>1</xdr:col>
                    <xdr:colOff>66675</xdr:colOff>
                    <xdr:row>900</xdr:row>
                    <xdr:rowOff>28575</xdr:rowOff>
                  </from>
                  <to>
                    <xdr:col>1</xdr:col>
                    <xdr:colOff>285750</xdr:colOff>
                    <xdr:row>900</xdr:row>
                    <xdr:rowOff>190500</xdr:rowOff>
                  </to>
                </anchor>
              </controlPr>
            </control>
          </mc:Choice>
        </mc:AlternateContent>
        <mc:AlternateContent xmlns:mc="http://schemas.openxmlformats.org/markup-compatibility/2006">
          <mc:Choice Requires="x14">
            <control shapeId="4687" r:id="rId559" name="Check Box 1799">
              <controlPr defaultSize="0" autoFill="0" autoLine="0" autoPict="0">
                <anchor moveWithCells="1" sizeWithCells="1">
                  <from>
                    <xdr:col>1</xdr:col>
                    <xdr:colOff>66675</xdr:colOff>
                    <xdr:row>901</xdr:row>
                    <xdr:rowOff>28575</xdr:rowOff>
                  </from>
                  <to>
                    <xdr:col>1</xdr:col>
                    <xdr:colOff>285750</xdr:colOff>
                    <xdr:row>901</xdr:row>
                    <xdr:rowOff>190500</xdr:rowOff>
                  </to>
                </anchor>
              </controlPr>
            </control>
          </mc:Choice>
        </mc:AlternateContent>
        <mc:AlternateContent xmlns:mc="http://schemas.openxmlformats.org/markup-compatibility/2006">
          <mc:Choice Requires="x14">
            <control shapeId="4688" r:id="rId560" name="Check Box 1800">
              <controlPr defaultSize="0" autoFill="0" autoLine="0" autoPict="0">
                <anchor moveWithCells="1" sizeWithCells="1">
                  <from>
                    <xdr:col>1</xdr:col>
                    <xdr:colOff>66675</xdr:colOff>
                    <xdr:row>902</xdr:row>
                    <xdr:rowOff>28575</xdr:rowOff>
                  </from>
                  <to>
                    <xdr:col>1</xdr:col>
                    <xdr:colOff>285750</xdr:colOff>
                    <xdr:row>902</xdr:row>
                    <xdr:rowOff>190500</xdr:rowOff>
                  </to>
                </anchor>
              </controlPr>
            </control>
          </mc:Choice>
        </mc:AlternateContent>
        <mc:AlternateContent xmlns:mc="http://schemas.openxmlformats.org/markup-compatibility/2006">
          <mc:Choice Requires="x14">
            <control shapeId="4689" r:id="rId561" name="Check Box 1801">
              <controlPr defaultSize="0" autoFill="0" autoLine="0" autoPict="0">
                <anchor moveWithCells="1" sizeWithCells="1">
                  <from>
                    <xdr:col>1</xdr:col>
                    <xdr:colOff>66675</xdr:colOff>
                    <xdr:row>903</xdr:row>
                    <xdr:rowOff>28575</xdr:rowOff>
                  </from>
                  <to>
                    <xdr:col>1</xdr:col>
                    <xdr:colOff>285750</xdr:colOff>
                    <xdr:row>903</xdr:row>
                    <xdr:rowOff>190500</xdr:rowOff>
                  </to>
                </anchor>
              </controlPr>
            </control>
          </mc:Choice>
        </mc:AlternateContent>
        <mc:AlternateContent xmlns:mc="http://schemas.openxmlformats.org/markup-compatibility/2006">
          <mc:Choice Requires="x14">
            <control shapeId="4690" r:id="rId562" name="Check Box 1802">
              <controlPr defaultSize="0" autoFill="0" autoLine="0" autoPict="0">
                <anchor moveWithCells="1" sizeWithCells="1">
                  <from>
                    <xdr:col>1</xdr:col>
                    <xdr:colOff>66675</xdr:colOff>
                    <xdr:row>904</xdr:row>
                    <xdr:rowOff>28575</xdr:rowOff>
                  </from>
                  <to>
                    <xdr:col>1</xdr:col>
                    <xdr:colOff>285750</xdr:colOff>
                    <xdr:row>904</xdr:row>
                    <xdr:rowOff>190500</xdr:rowOff>
                  </to>
                </anchor>
              </controlPr>
            </control>
          </mc:Choice>
        </mc:AlternateContent>
        <mc:AlternateContent xmlns:mc="http://schemas.openxmlformats.org/markup-compatibility/2006">
          <mc:Choice Requires="x14">
            <control shapeId="4691" r:id="rId563" name="Check Box 1803">
              <controlPr defaultSize="0" autoFill="0" autoLine="0" autoPict="0">
                <anchor moveWithCells="1" sizeWithCells="1">
                  <from>
                    <xdr:col>1</xdr:col>
                    <xdr:colOff>66675</xdr:colOff>
                    <xdr:row>905</xdr:row>
                    <xdr:rowOff>28575</xdr:rowOff>
                  </from>
                  <to>
                    <xdr:col>1</xdr:col>
                    <xdr:colOff>285750</xdr:colOff>
                    <xdr:row>905</xdr:row>
                    <xdr:rowOff>190500</xdr:rowOff>
                  </to>
                </anchor>
              </controlPr>
            </control>
          </mc:Choice>
        </mc:AlternateContent>
        <mc:AlternateContent xmlns:mc="http://schemas.openxmlformats.org/markup-compatibility/2006">
          <mc:Choice Requires="x14">
            <control shapeId="4692" r:id="rId564" name="Check Box 1804">
              <controlPr defaultSize="0" autoFill="0" autoLine="0" autoPict="0">
                <anchor moveWithCells="1" sizeWithCells="1">
                  <from>
                    <xdr:col>1</xdr:col>
                    <xdr:colOff>66675</xdr:colOff>
                    <xdr:row>906</xdr:row>
                    <xdr:rowOff>28575</xdr:rowOff>
                  </from>
                  <to>
                    <xdr:col>1</xdr:col>
                    <xdr:colOff>285750</xdr:colOff>
                    <xdr:row>906</xdr:row>
                    <xdr:rowOff>190500</xdr:rowOff>
                  </to>
                </anchor>
              </controlPr>
            </control>
          </mc:Choice>
        </mc:AlternateContent>
        <mc:AlternateContent xmlns:mc="http://schemas.openxmlformats.org/markup-compatibility/2006">
          <mc:Choice Requires="x14">
            <control shapeId="4693" r:id="rId565" name="Check Box 1805">
              <controlPr defaultSize="0" autoFill="0" autoLine="0" autoPict="0">
                <anchor moveWithCells="1" sizeWithCells="1">
                  <from>
                    <xdr:col>1</xdr:col>
                    <xdr:colOff>66675</xdr:colOff>
                    <xdr:row>907</xdr:row>
                    <xdr:rowOff>28575</xdr:rowOff>
                  </from>
                  <to>
                    <xdr:col>1</xdr:col>
                    <xdr:colOff>285750</xdr:colOff>
                    <xdr:row>907</xdr:row>
                    <xdr:rowOff>190500</xdr:rowOff>
                  </to>
                </anchor>
              </controlPr>
            </control>
          </mc:Choice>
        </mc:AlternateContent>
        <mc:AlternateContent xmlns:mc="http://schemas.openxmlformats.org/markup-compatibility/2006">
          <mc:Choice Requires="x14">
            <control shapeId="4694" r:id="rId566" name="Check Box 1806">
              <controlPr defaultSize="0" autoFill="0" autoLine="0" autoPict="0">
                <anchor moveWithCells="1" sizeWithCells="1">
                  <from>
                    <xdr:col>1</xdr:col>
                    <xdr:colOff>66675</xdr:colOff>
                    <xdr:row>908</xdr:row>
                    <xdr:rowOff>28575</xdr:rowOff>
                  </from>
                  <to>
                    <xdr:col>1</xdr:col>
                    <xdr:colOff>285750</xdr:colOff>
                    <xdr:row>908</xdr:row>
                    <xdr:rowOff>190500</xdr:rowOff>
                  </to>
                </anchor>
              </controlPr>
            </control>
          </mc:Choice>
        </mc:AlternateContent>
        <mc:AlternateContent xmlns:mc="http://schemas.openxmlformats.org/markup-compatibility/2006">
          <mc:Choice Requires="x14">
            <control shapeId="4695" r:id="rId567" name="Check Box 1807">
              <controlPr defaultSize="0" autoFill="0" autoLine="0" autoPict="0">
                <anchor moveWithCells="1" sizeWithCells="1">
                  <from>
                    <xdr:col>1</xdr:col>
                    <xdr:colOff>66675</xdr:colOff>
                    <xdr:row>909</xdr:row>
                    <xdr:rowOff>28575</xdr:rowOff>
                  </from>
                  <to>
                    <xdr:col>1</xdr:col>
                    <xdr:colOff>285750</xdr:colOff>
                    <xdr:row>909</xdr:row>
                    <xdr:rowOff>190500</xdr:rowOff>
                  </to>
                </anchor>
              </controlPr>
            </control>
          </mc:Choice>
        </mc:AlternateContent>
        <mc:AlternateContent xmlns:mc="http://schemas.openxmlformats.org/markup-compatibility/2006">
          <mc:Choice Requires="x14">
            <control shapeId="4696" r:id="rId568" name="Check Box 1808">
              <controlPr defaultSize="0" autoFill="0" autoLine="0" autoPict="0">
                <anchor moveWithCells="1" sizeWithCells="1">
                  <from>
                    <xdr:col>1</xdr:col>
                    <xdr:colOff>66675</xdr:colOff>
                    <xdr:row>910</xdr:row>
                    <xdr:rowOff>28575</xdr:rowOff>
                  </from>
                  <to>
                    <xdr:col>1</xdr:col>
                    <xdr:colOff>285750</xdr:colOff>
                    <xdr:row>910</xdr:row>
                    <xdr:rowOff>190500</xdr:rowOff>
                  </to>
                </anchor>
              </controlPr>
            </control>
          </mc:Choice>
        </mc:AlternateContent>
        <mc:AlternateContent xmlns:mc="http://schemas.openxmlformats.org/markup-compatibility/2006">
          <mc:Choice Requires="x14">
            <control shapeId="4697" r:id="rId569" name="Check Box 1809">
              <controlPr defaultSize="0" autoFill="0" autoLine="0" autoPict="0">
                <anchor moveWithCells="1" sizeWithCells="1">
                  <from>
                    <xdr:col>1</xdr:col>
                    <xdr:colOff>66675</xdr:colOff>
                    <xdr:row>911</xdr:row>
                    <xdr:rowOff>28575</xdr:rowOff>
                  </from>
                  <to>
                    <xdr:col>1</xdr:col>
                    <xdr:colOff>285750</xdr:colOff>
                    <xdr:row>911</xdr:row>
                    <xdr:rowOff>190500</xdr:rowOff>
                  </to>
                </anchor>
              </controlPr>
            </control>
          </mc:Choice>
        </mc:AlternateContent>
        <mc:AlternateContent xmlns:mc="http://schemas.openxmlformats.org/markup-compatibility/2006">
          <mc:Choice Requires="x14">
            <control shapeId="4698" r:id="rId570" name="Check Box 1810">
              <controlPr defaultSize="0" autoFill="0" autoLine="0" autoPict="0">
                <anchor moveWithCells="1" sizeWithCells="1">
                  <from>
                    <xdr:col>1</xdr:col>
                    <xdr:colOff>66675</xdr:colOff>
                    <xdr:row>912</xdr:row>
                    <xdr:rowOff>28575</xdr:rowOff>
                  </from>
                  <to>
                    <xdr:col>1</xdr:col>
                    <xdr:colOff>285750</xdr:colOff>
                    <xdr:row>912</xdr:row>
                    <xdr:rowOff>190500</xdr:rowOff>
                  </to>
                </anchor>
              </controlPr>
            </control>
          </mc:Choice>
        </mc:AlternateContent>
        <mc:AlternateContent xmlns:mc="http://schemas.openxmlformats.org/markup-compatibility/2006">
          <mc:Choice Requires="x14">
            <control shapeId="4699" r:id="rId571" name="Check Box 1811">
              <controlPr defaultSize="0" autoFill="0" autoLine="0" autoPict="0">
                <anchor moveWithCells="1" sizeWithCells="1">
                  <from>
                    <xdr:col>1</xdr:col>
                    <xdr:colOff>66675</xdr:colOff>
                    <xdr:row>913</xdr:row>
                    <xdr:rowOff>28575</xdr:rowOff>
                  </from>
                  <to>
                    <xdr:col>1</xdr:col>
                    <xdr:colOff>285750</xdr:colOff>
                    <xdr:row>913</xdr:row>
                    <xdr:rowOff>190500</xdr:rowOff>
                  </to>
                </anchor>
              </controlPr>
            </control>
          </mc:Choice>
        </mc:AlternateContent>
        <mc:AlternateContent xmlns:mc="http://schemas.openxmlformats.org/markup-compatibility/2006">
          <mc:Choice Requires="x14">
            <control shapeId="4700" r:id="rId572" name="Check Box 1812">
              <controlPr defaultSize="0" autoFill="0" autoLine="0" autoPict="0">
                <anchor moveWithCells="1" sizeWithCells="1">
                  <from>
                    <xdr:col>1</xdr:col>
                    <xdr:colOff>66675</xdr:colOff>
                    <xdr:row>914</xdr:row>
                    <xdr:rowOff>28575</xdr:rowOff>
                  </from>
                  <to>
                    <xdr:col>1</xdr:col>
                    <xdr:colOff>285750</xdr:colOff>
                    <xdr:row>914</xdr:row>
                    <xdr:rowOff>190500</xdr:rowOff>
                  </to>
                </anchor>
              </controlPr>
            </control>
          </mc:Choice>
        </mc:AlternateContent>
        <mc:AlternateContent xmlns:mc="http://schemas.openxmlformats.org/markup-compatibility/2006">
          <mc:Choice Requires="x14">
            <control shapeId="4701" r:id="rId573" name="Check Box 1813">
              <controlPr defaultSize="0" autoFill="0" autoLine="0" autoPict="0">
                <anchor moveWithCells="1" sizeWithCells="1">
                  <from>
                    <xdr:col>1</xdr:col>
                    <xdr:colOff>66675</xdr:colOff>
                    <xdr:row>915</xdr:row>
                    <xdr:rowOff>28575</xdr:rowOff>
                  </from>
                  <to>
                    <xdr:col>1</xdr:col>
                    <xdr:colOff>285750</xdr:colOff>
                    <xdr:row>915</xdr:row>
                    <xdr:rowOff>190500</xdr:rowOff>
                  </to>
                </anchor>
              </controlPr>
            </control>
          </mc:Choice>
        </mc:AlternateContent>
        <mc:AlternateContent xmlns:mc="http://schemas.openxmlformats.org/markup-compatibility/2006">
          <mc:Choice Requires="x14">
            <control shapeId="4702" r:id="rId574" name="Check Box 1814">
              <controlPr defaultSize="0" autoFill="0" autoLine="0" autoPict="0">
                <anchor moveWithCells="1" sizeWithCells="1">
                  <from>
                    <xdr:col>1</xdr:col>
                    <xdr:colOff>66675</xdr:colOff>
                    <xdr:row>916</xdr:row>
                    <xdr:rowOff>28575</xdr:rowOff>
                  </from>
                  <to>
                    <xdr:col>1</xdr:col>
                    <xdr:colOff>285750</xdr:colOff>
                    <xdr:row>916</xdr:row>
                    <xdr:rowOff>190500</xdr:rowOff>
                  </to>
                </anchor>
              </controlPr>
            </control>
          </mc:Choice>
        </mc:AlternateContent>
        <mc:AlternateContent xmlns:mc="http://schemas.openxmlformats.org/markup-compatibility/2006">
          <mc:Choice Requires="x14">
            <control shapeId="4703" r:id="rId575" name="Check Box 1815">
              <controlPr defaultSize="0" autoFill="0" autoLine="0" autoPict="0">
                <anchor moveWithCells="1" sizeWithCells="1">
                  <from>
                    <xdr:col>1</xdr:col>
                    <xdr:colOff>66675</xdr:colOff>
                    <xdr:row>917</xdr:row>
                    <xdr:rowOff>28575</xdr:rowOff>
                  </from>
                  <to>
                    <xdr:col>1</xdr:col>
                    <xdr:colOff>285750</xdr:colOff>
                    <xdr:row>917</xdr:row>
                    <xdr:rowOff>190500</xdr:rowOff>
                  </to>
                </anchor>
              </controlPr>
            </control>
          </mc:Choice>
        </mc:AlternateContent>
        <mc:AlternateContent xmlns:mc="http://schemas.openxmlformats.org/markup-compatibility/2006">
          <mc:Choice Requires="x14">
            <control shapeId="4704" r:id="rId576" name="Check Box 1816">
              <controlPr defaultSize="0" autoFill="0" autoLine="0" autoPict="0">
                <anchor moveWithCells="1" sizeWithCells="1">
                  <from>
                    <xdr:col>1</xdr:col>
                    <xdr:colOff>66675</xdr:colOff>
                    <xdr:row>918</xdr:row>
                    <xdr:rowOff>28575</xdr:rowOff>
                  </from>
                  <to>
                    <xdr:col>1</xdr:col>
                    <xdr:colOff>285750</xdr:colOff>
                    <xdr:row>918</xdr:row>
                    <xdr:rowOff>190500</xdr:rowOff>
                  </to>
                </anchor>
              </controlPr>
            </control>
          </mc:Choice>
        </mc:AlternateContent>
        <mc:AlternateContent xmlns:mc="http://schemas.openxmlformats.org/markup-compatibility/2006">
          <mc:Choice Requires="x14">
            <control shapeId="4705" r:id="rId577" name="Check Box 1817">
              <controlPr defaultSize="0" autoFill="0" autoLine="0" autoPict="0">
                <anchor moveWithCells="1" sizeWithCells="1">
                  <from>
                    <xdr:col>1</xdr:col>
                    <xdr:colOff>66675</xdr:colOff>
                    <xdr:row>919</xdr:row>
                    <xdr:rowOff>28575</xdr:rowOff>
                  </from>
                  <to>
                    <xdr:col>1</xdr:col>
                    <xdr:colOff>285750</xdr:colOff>
                    <xdr:row>919</xdr:row>
                    <xdr:rowOff>190500</xdr:rowOff>
                  </to>
                </anchor>
              </controlPr>
            </control>
          </mc:Choice>
        </mc:AlternateContent>
        <mc:AlternateContent xmlns:mc="http://schemas.openxmlformats.org/markup-compatibility/2006">
          <mc:Choice Requires="x14">
            <control shapeId="4706" r:id="rId578" name="Check Box 1818">
              <controlPr defaultSize="0" autoFill="0" autoLine="0" autoPict="0">
                <anchor moveWithCells="1" sizeWithCells="1">
                  <from>
                    <xdr:col>1</xdr:col>
                    <xdr:colOff>66675</xdr:colOff>
                    <xdr:row>920</xdr:row>
                    <xdr:rowOff>28575</xdr:rowOff>
                  </from>
                  <to>
                    <xdr:col>1</xdr:col>
                    <xdr:colOff>285750</xdr:colOff>
                    <xdr:row>920</xdr:row>
                    <xdr:rowOff>190500</xdr:rowOff>
                  </to>
                </anchor>
              </controlPr>
            </control>
          </mc:Choice>
        </mc:AlternateContent>
        <mc:AlternateContent xmlns:mc="http://schemas.openxmlformats.org/markup-compatibility/2006">
          <mc:Choice Requires="x14">
            <control shapeId="4707" r:id="rId579" name="Check Box 1819">
              <controlPr defaultSize="0" autoFill="0" autoLine="0" autoPict="0">
                <anchor moveWithCells="1" sizeWithCells="1">
                  <from>
                    <xdr:col>1</xdr:col>
                    <xdr:colOff>66675</xdr:colOff>
                    <xdr:row>921</xdr:row>
                    <xdr:rowOff>28575</xdr:rowOff>
                  </from>
                  <to>
                    <xdr:col>1</xdr:col>
                    <xdr:colOff>285750</xdr:colOff>
                    <xdr:row>921</xdr:row>
                    <xdr:rowOff>190500</xdr:rowOff>
                  </to>
                </anchor>
              </controlPr>
            </control>
          </mc:Choice>
        </mc:AlternateContent>
        <mc:AlternateContent xmlns:mc="http://schemas.openxmlformats.org/markup-compatibility/2006">
          <mc:Choice Requires="x14">
            <control shapeId="4708" r:id="rId580" name="Check Box 1820">
              <controlPr defaultSize="0" autoFill="0" autoLine="0" autoPict="0">
                <anchor moveWithCells="1" sizeWithCells="1">
                  <from>
                    <xdr:col>1</xdr:col>
                    <xdr:colOff>66675</xdr:colOff>
                    <xdr:row>944</xdr:row>
                    <xdr:rowOff>28575</xdr:rowOff>
                  </from>
                  <to>
                    <xdr:col>1</xdr:col>
                    <xdr:colOff>285750</xdr:colOff>
                    <xdr:row>944</xdr:row>
                    <xdr:rowOff>190500</xdr:rowOff>
                  </to>
                </anchor>
              </controlPr>
            </control>
          </mc:Choice>
        </mc:AlternateContent>
        <mc:AlternateContent xmlns:mc="http://schemas.openxmlformats.org/markup-compatibility/2006">
          <mc:Choice Requires="x14">
            <control shapeId="4709" r:id="rId581" name="Check Box 1821">
              <controlPr defaultSize="0" autoFill="0" autoLine="0" autoPict="0">
                <anchor moveWithCells="1" sizeWithCells="1">
                  <from>
                    <xdr:col>1</xdr:col>
                    <xdr:colOff>66675</xdr:colOff>
                    <xdr:row>945</xdr:row>
                    <xdr:rowOff>28575</xdr:rowOff>
                  </from>
                  <to>
                    <xdr:col>1</xdr:col>
                    <xdr:colOff>285750</xdr:colOff>
                    <xdr:row>945</xdr:row>
                    <xdr:rowOff>190500</xdr:rowOff>
                  </to>
                </anchor>
              </controlPr>
            </control>
          </mc:Choice>
        </mc:AlternateContent>
        <mc:AlternateContent xmlns:mc="http://schemas.openxmlformats.org/markup-compatibility/2006">
          <mc:Choice Requires="x14">
            <control shapeId="4710" r:id="rId582" name="Check Box 1822">
              <controlPr defaultSize="0" autoFill="0" autoLine="0" autoPict="0">
                <anchor moveWithCells="1" sizeWithCells="1">
                  <from>
                    <xdr:col>1</xdr:col>
                    <xdr:colOff>66675</xdr:colOff>
                    <xdr:row>946</xdr:row>
                    <xdr:rowOff>28575</xdr:rowOff>
                  </from>
                  <to>
                    <xdr:col>1</xdr:col>
                    <xdr:colOff>285750</xdr:colOff>
                    <xdr:row>946</xdr:row>
                    <xdr:rowOff>190500</xdr:rowOff>
                  </to>
                </anchor>
              </controlPr>
            </control>
          </mc:Choice>
        </mc:AlternateContent>
        <mc:AlternateContent xmlns:mc="http://schemas.openxmlformats.org/markup-compatibility/2006">
          <mc:Choice Requires="x14">
            <control shapeId="4711" r:id="rId583" name="Check Box 1823">
              <controlPr defaultSize="0" autoFill="0" autoLine="0" autoPict="0">
                <anchor moveWithCells="1" sizeWithCells="1">
                  <from>
                    <xdr:col>1</xdr:col>
                    <xdr:colOff>66675</xdr:colOff>
                    <xdr:row>947</xdr:row>
                    <xdr:rowOff>28575</xdr:rowOff>
                  </from>
                  <to>
                    <xdr:col>1</xdr:col>
                    <xdr:colOff>285750</xdr:colOff>
                    <xdr:row>947</xdr:row>
                    <xdr:rowOff>190500</xdr:rowOff>
                  </to>
                </anchor>
              </controlPr>
            </control>
          </mc:Choice>
        </mc:AlternateContent>
        <mc:AlternateContent xmlns:mc="http://schemas.openxmlformats.org/markup-compatibility/2006">
          <mc:Choice Requires="x14">
            <control shapeId="4712" r:id="rId584" name="Check Box 1824">
              <controlPr defaultSize="0" autoFill="0" autoLine="0" autoPict="0">
                <anchor moveWithCells="1" sizeWithCells="1">
                  <from>
                    <xdr:col>1</xdr:col>
                    <xdr:colOff>66675</xdr:colOff>
                    <xdr:row>948</xdr:row>
                    <xdr:rowOff>28575</xdr:rowOff>
                  </from>
                  <to>
                    <xdr:col>1</xdr:col>
                    <xdr:colOff>285750</xdr:colOff>
                    <xdr:row>948</xdr:row>
                    <xdr:rowOff>190500</xdr:rowOff>
                  </to>
                </anchor>
              </controlPr>
            </control>
          </mc:Choice>
        </mc:AlternateContent>
        <mc:AlternateContent xmlns:mc="http://schemas.openxmlformats.org/markup-compatibility/2006">
          <mc:Choice Requires="x14">
            <control shapeId="4713" r:id="rId585" name="Check Box 1825">
              <controlPr defaultSize="0" autoFill="0" autoLine="0" autoPict="0">
                <anchor moveWithCells="1" sizeWithCells="1">
                  <from>
                    <xdr:col>1</xdr:col>
                    <xdr:colOff>66675</xdr:colOff>
                    <xdr:row>949</xdr:row>
                    <xdr:rowOff>28575</xdr:rowOff>
                  </from>
                  <to>
                    <xdr:col>1</xdr:col>
                    <xdr:colOff>285750</xdr:colOff>
                    <xdr:row>949</xdr:row>
                    <xdr:rowOff>190500</xdr:rowOff>
                  </to>
                </anchor>
              </controlPr>
            </control>
          </mc:Choice>
        </mc:AlternateContent>
        <mc:AlternateContent xmlns:mc="http://schemas.openxmlformats.org/markup-compatibility/2006">
          <mc:Choice Requires="x14">
            <control shapeId="4714" r:id="rId586" name="Check Box 1826">
              <controlPr defaultSize="0" autoFill="0" autoLine="0" autoPict="0">
                <anchor moveWithCells="1" sizeWithCells="1">
                  <from>
                    <xdr:col>1</xdr:col>
                    <xdr:colOff>66675</xdr:colOff>
                    <xdr:row>950</xdr:row>
                    <xdr:rowOff>28575</xdr:rowOff>
                  </from>
                  <to>
                    <xdr:col>1</xdr:col>
                    <xdr:colOff>285750</xdr:colOff>
                    <xdr:row>950</xdr:row>
                    <xdr:rowOff>190500</xdr:rowOff>
                  </to>
                </anchor>
              </controlPr>
            </control>
          </mc:Choice>
        </mc:AlternateContent>
        <mc:AlternateContent xmlns:mc="http://schemas.openxmlformats.org/markup-compatibility/2006">
          <mc:Choice Requires="x14">
            <control shapeId="4715" r:id="rId587" name="Check Box 1827">
              <controlPr defaultSize="0" autoFill="0" autoLine="0" autoPict="0">
                <anchor moveWithCells="1" sizeWithCells="1">
                  <from>
                    <xdr:col>1</xdr:col>
                    <xdr:colOff>66675</xdr:colOff>
                    <xdr:row>951</xdr:row>
                    <xdr:rowOff>28575</xdr:rowOff>
                  </from>
                  <to>
                    <xdr:col>1</xdr:col>
                    <xdr:colOff>285750</xdr:colOff>
                    <xdr:row>951</xdr:row>
                    <xdr:rowOff>190500</xdr:rowOff>
                  </to>
                </anchor>
              </controlPr>
            </control>
          </mc:Choice>
        </mc:AlternateContent>
        <mc:AlternateContent xmlns:mc="http://schemas.openxmlformats.org/markup-compatibility/2006">
          <mc:Choice Requires="x14">
            <control shapeId="4716" r:id="rId588" name="Check Box 1828">
              <controlPr defaultSize="0" autoFill="0" autoLine="0" autoPict="0">
                <anchor moveWithCells="1" sizeWithCells="1">
                  <from>
                    <xdr:col>1</xdr:col>
                    <xdr:colOff>66675</xdr:colOff>
                    <xdr:row>952</xdr:row>
                    <xdr:rowOff>28575</xdr:rowOff>
                  </from>
                  <to>
                    <xdr:col>1</xdr:col>
                    <xdr:colOff>285750</xdr:colOff>
                    <xdr:row>952</xdr:row>
                    <xdr:rowOff>190500</xdr:rowOff>
                  </to>
                </anchor>
              </controlPr>
            </control>
          </mc:Choice>
        </mc:AlternateContent>
        <mc:AlternateContent xmlns:mc="http://schemas.openxmlformats.org/markup-compatibility/2006">
          <mc:Choice Requires="x14">
            <control shapeId="4717" r:id="rId589" name="Check Box 1829">
              <controlPr defaultSize="0" autoFill="0" autoLine="0" autoPict="0">
                <anchor moveWithCells="1" sizeWithCells="1">
                  <from>
                    <xdr:col>1</xdr:col>
                    <xdr:colOff>66675</xdr:colOff>
                    <xdr:row>953</xdr:row>
                    <xdr:rowOff>28575</xdr:rowOff>
                  </from>
                  <to>
                    <xdr:col>1</xdr:col>
                    <xdr:colOff>285750</xdr:colOff>
                    <xdr:row>953</xdr:row>
                    <xdr:rowOff>190500</xdr:rowOff>
                  </to>
                </anchor>
              </controlPr>
            </control>
          </mc:Choice>
        </mc:AlternateContent>
        <mc:AlternateContent xmlns:mc="http://schemas.openxmlformats.org/markup-compatibility/2006">
          <mc:Choice Requires="x14">
            <control shapeId="4718" r:id="rId590" name="Check Box 1830">
              <controlPr defaultSize="0" autoFill="0" autoLine="0" autoPict="0">
                <anchor moveWithCells="1" sizeWithCells="1">
                  <from>
                    <xdr:col>1</xdr:col>
                    <xdr:colOff>66675</xdr:colOff>
                    <xdr:row>954</xdr:row>
                    <xdr:rowOff>28575</xdr:rowOff>
                  </from>
                  <to>
                    <xdr:col>1</xdr:col>
                    <xdr:colOff>285750</xdr:colOff>
                    <xdr:row>954</xdr:row>
                    <xdr:rowOff>190500</xdr:rowOff>
                  </to>
                </anchor>
              </controlPr>
            </control>
          </mc:Choice>
        </mc:AlternateContent>
        <mc:AlternateContent xmlns:mc="http://schemas.openxmlformats.org/markup-compatibility/2006">
          <mc:Choice Requires="x14">
            <control shapeId="4719" r:id="rId591" name="Check Box 1831">
              <controlPr defaultSize="0" autoFill="0" autoLine="0" autoPict="0">
                <anchor moveWithCells="1" sizeWithCells="1">
                  <from>
                    <xdr:col>1</xdr:col>
                    <xdr:colOff>66675</xdr:colOff>
                    <xdr:row>955</xdr:row>
                    <xdr:rowOff>28575</xdr:rowOff>
                  </from>
                  <to>
                    <xdr:col>1</xdr:col>
                    <xdr:colOff>285750</xdr:colOff>
                    <xdr:row>955</xdr:row>
                    <xdr:rowOff>190500</xdr:rowOff>
                  </to>
                </anchor>
              </controlPr>
            </control>
          </mc:Choice>
        </mc:AlternateContent>
        <mc:AlternateContent xmlns:mc="http://schemas.openxmlformats.org/markup-compatibility/2006">
          <mc:Choice Requires="x14">
            <control shapeId="4720" r:id="rId592" name="Check Box 1832">
              <controlPr defaultSize="0" autoFill="0" autoLine="0" autoPict="0">
                <anchor moveWithCells="1" sizeWithCells="1">
                  <from>
                    <xdr:col>1</xdr:col>
                    <xdr:colOff>66675</xdr:colOff>
                    <xdr:row>956</xdr:row>
                    <xdr:rowOff>28575</xdr:rowOff>
                  </from>
                  <to>
                    <xdr:col>1</xdr:col>
                    <xdr:colOff>285750</xdr:colOff>
                    <xdr:row>956</xdr:row>
                    <xdr:rowOff>190500</xdr:rowOff>
                  </to>
                </anchor>
              </controlPr>
            </control>
          </mc:Choice>
        </mc:AlternateContent>
        <mc:AlternateContent xmlns:mc="http://schemas.openxmlformats.org/markup-compatibility/2006">
          <mc:Choice Requires="x14">
            <control shapeId="4721" r:id="rId593" name="Check Box 1833">
              <controlPr defaultSize="0" autoFill="0" autoLine="0" autoPict="0">
                <anchor moveWithCells="1" sizeWithCells="1">
                  <from>
                    <xdr:col>1</xdr:col>
                    <xdr:colOff>66675</xdr:colOff>
                    <xdr:row>957</xdr:row>
                    <xdr:rowOff>28575</xdr:rowOff>
                  </from>
                  <to>
                    <xdr:col>1</xdr:col>
                    <xdr:colOff>285750</xdr:colOff>
                    <xdr:row>957</xdr:row>
                    <xdr:rowOff>190500</xdr:rowOff>
                  </to>
                </anchor>
              </controlPr>
            </control>
          </mc:Choice>
        </mc:AlternateContent>
        <mc:AlternateContent xmlns:mc="http://schemas.openxmlformats.org/markup-compatibility/2006">
          <mc:Choice Requires="x14">
            <control shapeId="4722" r:id="rId594" name="Check Box 1834">
              <controlPr defaultSize="0" autoFill="0" autoLine="0" autoPict="0">
                <anchor moveWithCells="1" sizeWithCells="1">
                  <from>
                    <xdr:col>1</xdr:col>
                    <xdr:colOff>66675</xdr:colOff>
                    <xdr:row>959</xdr:row>
                    <xdr:rowOff>28575</xdr:rowOff>
                  </from>
                  <to>
                    <xdr:col>1</xdr:col>
                    <xdr:colOff>285750</xdr:colOff>
                    <xdr:row>959</xdr:row>
                    <xdr:rowOff>190500</xdr:rowOff>
                  </to>
                </anchor>
              </controlPr>
            </control>
          </mc:Choice>
        </mc:AlternateContent>
        <mc:AlternateContent xmlns:mc="http://schemas.openxmlformats.org/markup-compatibility/2006">
          <mc:Choice Requires="x14">
            <control shapeId="4723" r:id="rId595" name="Check Box 1835">
              <controlPr defaultSize="0" autoFill="0" autoLine="0" autoPict="0">
                <anchor moveWithCells="1" sizeWithCells="1">
                  <from>
                    <xdr:col>1</xdr:col>
                    <xdr:colOff>66675</xdr:colOff>
                    <xdr:row>960</xdr:row>
                    <xdr:rowOff>28575</xdr:rowOff>
                  </from>
                  <to>
                    <xdr:col>1</xdr:col>
                    <xdr:colOff>285750</xdr:colOff>
                    <xdr:row>960</xdr:row>
                    <xdr:rowOff>190500</xdr:rowOff>
                  </to>
                </anchor>
              </controlPr>
            </control>
          </mc:Choice>
        </mc:AlternateContent>
        <mc:AlternateContent xmlns:mc="http://schemas.openxmlformats.org/markup-compatibility/2006">
          <mc:Choice Requires="x14">
            <control shapeId="4724" r:id="rId596" name="Check Box 1836">
              <controlPr defaultSize="0" autoFill="0" autoLine="0" autoPict="0">
                <anchor moveWithCells="1" sizeWithCells="1">
                  <from>
                    <xdr:col>1</xdr:col>
                    <xdr:colOff>66675</xdr:colOff>
                    <xdr:row>964</xdr:row>
                    <xdr:rowOff>28575</xdr:rowOff>
                  </from>
                  <to>
                    <xdr:col>1</xdr:col>
                    <xdr:colOff>285750</xdr:colOff>
                    <xdr:row>964</xdr:row>
                    <xdr:rowOff>190500</xdr:rowOff>
                  </to>
                </anchor>
              </controlPr>
            </control>
          </mc:Choice>
        </mc:AlternateContent>
        <mc:AlternateContent xmlns:mc="http://schemas.openxmlformats.org/markup-compatibility/2006">
          <mc:Choice Requires="x14">
            <control shapeId="4725" r:id="rId597" name="Check Box 1837">
              <controlPr defaultSize="0" autoFill="0" autoLine="0" autoPict="0">
                <anchor moveWithCells="1" sizeWithCells="1">
                  <from>
                    <xdr:col>1</xdr:col>
                    <xdr:colOff>66675</xdr:colOff>
                    <xdr:row>965</xdr:row>
                    <xdr:rowOff>28575</xdr:rowOff>
                  </from>
                  <to>
                    <xdr:col>1</xdr:col>
                    <xdr:colOff>285750</xdr:colOff>
                    <xdr:row>965</xdr:row>
                    <xdr:rowOff>190500</xdr:rowOff>
                  </to>
                </anchor>
              </controlPr>
            </control>
          </mc:Choice>
        </mc:AlternateContent>
        <mc:AlternateContent xmlns:mc="http://schemas.openxmlformats.org/markup-compatibility/2006">
          <mc:Choice Requires="x14">
            <control shapeId="4726" r:id="rId598" name="Check Box 1838">
              <controlPr defaultSize="0" autoFill="0" autoLine="0" autoPict="0">
                <anchor moveWithCells="1" sizeWithCells="1">
                  <from>
                    <xdr:col>1</xdr:col>
                    <xdr:colOff>66675</xdr:colOff>
                    <xdr:row>966</xdr:row>
                    <xdr:rowOff>28575</xdr:rowOff>
                  </from>
                  <to>
                    <xdr:col>1</xdr:col>
                    <xdr:colOff>285750</xdr:colOff>
                    <xdr:row>966</xdr:row>
                    <xdr:rowOff>190500</xdr:rowOff>
                  </to>
                </anchor>
              </controlPr>
            </control>
          </mc:Choice>
        </mc:AlternateContent>
        <mc:AlternateContent xmlns:mc="http://schemas.openxmlformats.org/markup-compatibility/2006">
          <mc:Choice Requires="x14">
            <control shapeId="4727" r:id="rId599" name="Check Box 1839">
              <controlPr defaultSize="0" autoFill="0" autoLine="0" autoPict="0">
                <anchor moveWithCells="1" sizeWithCells="1">
                  <from>
                    <xdr:col>1</xdr:col>
                    <xdr:colOff>66675</xdr:colOff>
                    <xdr:row>967</xdr:row>
                    <xdr:rowOff>28575</xdr:rowOff>
                  </from>
                  <to>
                    <xdr:col>1</xdr:col>
                    <xdr:colOff>285750</xdr:colOff>
                    <xdr:row>967</xdr:row>
                    <xdr:rowOff>190500</xdr:rowOff>
                  </to>
                </anchor>
              </controlPr>
            </control>
          </mc:Choice>
        </mc:AlternateContent>
        <mc:AlternateContent xmlns:mc="http://schemas.openxmlformats.org/markup-compatibility/2006">
          <mc:Choice Requires="x14">
            <control shapeId="4728" r:id="rId600" name="Check Box 1840">
              <controlPr defaultSize="0" autoFill="0" autoLine="0" autoPict="0">
                <anchor moveWithCells="1" sizeWithCells="1">
                  <from>
                    <xdr:col>1</xdr:col>
                    <xdr:colOff>66675</xdr:colOff>
                    <xdr:row>968</xdr:row>
                    <xdr:rowOff>28575</xdr:rowOff>
                  </from>
                  <to>
                    <xdr:col>1</xdr:col>
                    <xdr:colOff>285750</xdr:colOff>
                    <xdr:row>968</xdr:row>
                    <xdr:rowOff>190500</xdr:rowOff>
                  </to>
                </anchor>
              </controlPr>
            </control>
          </mc:Choice>
        </mc:AlternateContent>
        <mc:AlternateContent xmlns:mc="http://schemas.openxmlformats.org/markup-compatibility/2006">
          <mc:Choice Requires="x14">
            <control shapeId="4729" r:id="rId601" name="Check Box 1841">
              <controlPr defaultSize="0" autoFill="0" autoLine="0" autoPict="0">
                <anchor moveWithCells="1" sizeWithCells="1">
                  <from>
                    <xdr:col>1</xdr:col>
                    <xdr:colOff>66675</xdr:colOff>
                    <xdr:row>969</xdr:row>
                    <xdr:rowOff>28575</xdr:rowOff>
                  </from>
                  <to>
                    <xdr:col>1</xdr:col>
                    <xdr:colOff>285750</xdr:colOff>
                    <xdr:row>969</xdr:row>
                    <xdr:rowOff>190500</xdr:rowOff>
                  </to>
                </anchor>
              </controlPr>
            </control>
          </mc:Choice>
        </mc:AlternateContent>
        <mc:AlternateContent xmlns:mc="http://schemas.openxmlformats.org/markup-compatibility/2006">
          <mc:Choice Requires="x14">
            <control shapeId="4730" r:id="rId602" name="Check Box 1842">
              <controlPr defaultSize="0" autoFill="0" autoLine="0" autoPict="0">
                <anchor moveWithCells="1" sizeWithCells="1">
                  <from>
                    <xdr:col>1</xdr:col>
                    <xdr:colOff>66675</xdr:colOff>
                    <xdr:row>970</xdr:row>
                    <xdr:rowOff>28575</xdr:rowOff>
                  </from>
                  <to>
                    <xdr:col>1</xdr:col>
                    <xdr:colOff>285750</xdr:colOff>
                    <xdr:row>970</xdr:row>
                    <xdr:rowOff>190500</xdr:rowOff>
                  </to>
                </anchor>
              </controlPr>
            </control>
          </mc:Choice>
        </mc:AlternateContent>
        <mc:AlternateContent xmlns:mc="http://schemas.openxmlformats.org/markup-compatibility/2006">
          <mc:Choice Requires="x14">
            <control shapeId="4731" r:id="rId603" name="Check Box 1843">
              <controlPr defaultSize="0" autoFill="0" autoLine="0" autoPict="0">
                <anchor moveWithCells="1" sizeWithCells="1">
                  <from>
                    <xdr:col>1</xdr:col>
                    <xdr:colOff>66675</xdr:colOff>
                    <xdr:row>971</xdr:row>
                    <xdr:rowOff>28575</xdr:rowOff>
                  </from>
                  <to>
                    <xdr:col>1</xdr:col>
                    <xdr:colOff>285750</xdr:colOff>
                    <xdr:row>971</xdr:row>
                    <xdr:rowOff>190500</xdr:rowOff>
                  </to>
                </anchor>
              </controlPr>
            </control>
          </mc:Choice>
        </mc:AlternateContent>
        <mc:AlternateContent xmlns:mc="http://schemas.openxmlformats.org/markup-compatibility/2006">
          <mc:Choice Requires="x14">
            <control shapeId="4732" r:id="rId604" name="Check Box 1844">
              <controlPr defaultSize="0" autoFill="0" autoLine="0" autoPict="0">
                <anchor moveWithCells="1" sizeWithCells="1">
                  <from>
                    <xdr:col>1</xdr:col>
                    <xdr:colOff>66675</xdr:colOff>
                    <xdr:row>972</xdr:row>
                    <xdr:rowOff>28575</xdr:rowOff>
                  </from>
                  <to>
                    <xdr:col>1</xdr:col>
                    <xdr:colOff>285750</xdr:colOff>
                    <xdr:row>972</xdr:row>
                    <xdr:rowOff>190500</xdr:rowOff>
                  </to>
                </anchor>
              </controlPr>
            </control>
          </mc:Choice>
        </mc:AlternateContent>
        <mc:AlternateContent xmlns:mc="http://schemas.openxmlformats.org/markup-compatibility/2006">
          <mc:Choice Requires="x14">
            <control shapeId="4733" r:id="rId605" name="Check Box 1845">
              <controlPr defaultSize="0" autoFill="0" autoLine="0" autoPict="0">
                <anchor moveWithCells="1" sizeWithCells="1">
                  <from>
                    <xdr:col>1</xdr:col>
                    <xdr:colOff>66675</xdr:colOff>
                    <xdr:row>973</xdr:row>
                    <xdr:rowOff>28575</xdr:rowOff>
                  </from>
                  <to>
                    <xdr:col>1</xdr:col>
                    <xdr:colOff>285750</xdr:colOff>
                    <xdr:row>973</xdr:row>
                    <xdr:rowOff>190500</xdr:rowOff>
                  </to>
                </anchor>
              </controlPr>
            </control>
          </mc:Choice>
        </mc:AlternateContent>
        <mc:AlternateContent xmlns:mc="http://schemas.openxmlformats.org/markup-compatibility/2006">
          <mc:Choice Requires="x14">
            <control shapeId="4734" r:id="rId606" name="Check Box 1846">
              <controlPr defaultSize="0" autoFill="0" autoLine="0" autoPict="0">
                <anchor moveWithCells="1" sizeWithCells="1">
                  <from>
                    <xdr:col>1</xdr:col>
                    <xdr:colOff>66675</xdr:colOff>
                    <xdr:row>974</xdr:row>
                    <xdr:rowOff>28575</xdr:rowOff>
                  </from>
                  <to>
                    <xdr:col>1</xdr:col>
                    <xdr:colOff>285750</xdr:colOff>
                    <xdr:row>974</xdr:row>
                    <xdr:rowOff>190500</xdr:rowOff>
                  </to>
                </anchor>
              </controlPr>
            </control>
          </mc:Choice>
        </mc:AlternateContent>
        <mc:AlternateContent xmlns:mc="http://schemas.openxmlformats.org/markup-compatibility/2006">
          <mc:Choice Requires="x14">
            <control shapeId="4735" r:id="rId607" name="Check Box 1847">
              <controlPr defaultSize="0" autoFill="0" autoLine="0" autoPict="0">
                <anchor moveWithCells="1" sizeWithCells="1">
                  <from>
                    <xdr:col>1</xdr:col>
                    <xdr:colOff>66675</xdr:colOff>
                    <xdr:row>975</xdr:row>
                    <xdr:rowOff>28575</xdr:rowOff>
                  </from>
                  <to>
                    <xdr:col>1</xdr:col>
                    <xdr:colOff>285750</xdr:colOff>
                    <xdr:row>975</xdr:row>
                    <xdr:rowOff>190500</xdr:rowOff>
                  </to>
                </anchor>
              </controlPr>
            </control>
          </mc:Choice>
        </mc:AlternateContent>
        <mc:AlternateContent xmlns:mc="http://schemas.openxmlformats.org/markup-compatibility/2006">
          <mc:Choice Requires="x14">
            <control shapeId="4736" r:id="rId608" name="Check Box 1848">
              <controlPr defaultSize="0" autoFill="0" autoLine="0" autoPict="0">
                <anchor moveWithCells="1" sizeWithCells="1">
                  <from>
                    <xdr:col>1</xdr:col>
                    <xdr:colOff>66675</xdr:colOff>
                    <xdr:row>976</xdr:row>
                    <xdr:rowOff>28575</xdr:rowOff>
                  </from>
                  <to>
                    <xdr:col>1</xdr:col>
                    <xdr:colOff>285750</xdr:colOff>
                    <xdr:row>976</xdr:row>
                    <xdr:rowOff>190500</xdr:rowOff>
                  </to>
                </anchor>
              </controlPr>
            </control>
          </mc:Choice>
        </mc:AlternateContent>
        <mc:AlternateContent xmlns:mc="http://schemas.openxmlformats.org/markup-compatibility/2006">
          <mc:Choice Requires="x14">
            <control shapeId="4737" r:id="rId609" name="Check Box 1849">
              <controlPr defaultSize="0" autoFill="0" autoLine="0" autoPict="0">
                <anchor moveWithCells="1" sizeWithCells="1">
                  <from>
                    <xdr:col>1</xdr:col>
                    <xdr:colOff>66675</xdr:colOff>
                    <xdr:row>977</xdr:row>
                    <xdr:rowOff>28575</xdr:rowOff>
                  </from>
                  <to>
                    <xdr:col>1</xdr:col>
                    <xdr:colOff>285750</xdr:colOff>
                    <xdr:row>977</xdr:row>
                    <xdr:rowOff>190500</xdr:rowOff>
                  </to>
                </anchor>
              </controlPr>
            </control>
          </mc:Choice>
        </mc:AlternateContent>
        <mc:AlternateContent xmlns:mc="http://schemas.openxmlformats.org/markup-compatibility/2006">
          <mc:Choice Requires="x14">
            <control shapeId="4738" r:id="rId610" name="Check Box 1850">
              <controlPr defaultSize="0" autoFill="0" autoLine="0" autoPict="0">
                <anchor moveWithCells="1" sizeWithCells="1">
                  <from>
                    <xdr:col>1</xdr:col>
                    <xdr:colOff>66675</xdr:colOff>
                    <xdr:row>978</xdr:row>
                    <xdr:rowOff>28575</xdr:rowOff>
                  </from>
                  <to>
                    <xdr:col>1</xdr:col>
                    <xdr:colOff>285750</xdr:colOff>
                    <xdr:row>978</xdr:row>
                    <xdr:rowOff>190500</xdr:rowOff>
                  </to>
                </anchor>
              </controlPr>
            </control>
          </mc:Choice>
        </mc:AlternateContent>
        <mc:AlternateContent xmlns:mc="http://schemas.openxmlformats.org/markup-compatibility/2006">
          <mc:Choice Requires="x14">
            <control shapeId="4739" r:id="rId611" name="Check Box 1851">
              <controlPr defaultSize="0" autoFill="0" autoLine="0" autoPict="0">
                <anchor moveWithCells="1" sizeWithCells="1">
                  <from>
                    <xdr:col>1</xdr:col>
                    <xdr:colOff>66675</xdr:colOff>
                    <xdr:row>979</xdr:row>
                    <xdr:rowOff>28575</xdr:rowOff>
                  </from>
                  <to>
                    <xdr:col>1</xdr:col>
                    <xdr:colOff>285750</xdr:colOff>
                    <xdr:row>979</xdr:row>
                    <xdr:rowOff>190500</xdr:rowOff>
                  </to>
                </anchor>
              </controlPr>
            </control>
          </mc:Choice>
        </mc:AlternateContent>
        <mc:AlternateContent xmlns:mc="http://schemas.openxmlformats.org/markup-compatibility/2006">
          <mc:Choice Requires="x14">
            <control shapeId="4740" r:id="rId612" name="Check Box 1852">
              <controlPr defaultSize="0" autoFill="0" autoLine="0" autoPict="0">
                <anchor moveWithCells="1" sizeWithCells="1">
                  <from>
                    <xdr:col>1</xdr:col>
                    <xdr:colOff>66675</xdr:colOff>
                    <xdr:row>980</xdr:row>
                    <xdr:rowOff>28575</xdr:rowOff>
                  </from>
                  <to>
                    <xdr:col>1</xdr:col>
                    <xdr:colOff>285750</xdr:colOff>
                    <xdr:row>980</xdr:row>
                    <xdr:rowOff>190500</xdr:rowOff>
                  </to>
                </anchor>
              </controlPr>
            </control>
          </mc:Choice>
        </mc:AlternateContent>
        <mc:AlternateContent xmlns:mc="http://schemas.openxmlformats.org/markup-compatibility/2006">
          <mc:Choice Requires="x14">
            <control shapeId="4741" r:id="rId613" name="Check Box 1853">
              <controlPr defaultSize="0" autoFill="0" autoLine="0" autoPict="0">
                <anchor moveWithCells="1" sizeWithCells="1">
                  <from>
                    <xdr:col>1</xdr:col>
                    <xdr:colOff>66675</xdr:colOff>
                    <xdr:row>981</xdr:row>
                    <xdr:rowOff>28575</xdr:rowOff>
                  </from>
                  <to>
                    <xdr:col>1</xdr:col>
                    <xdr:colOff>285750</xdr:colOff>
                    <xdr:row>981</xdr:row>
                    <xdr:rowOff>190500</xdr:rowOff>
                  </to>
                </anchor>
              </controlPr>
            </control>
          </mc:Choice>
        </mc:AlternateContent>
        <mc:AlternateContent xmlns:mc="http://schemas.openxmlformats.org/markup-compatibility/2006">
          <mc:Choice Requires="x14">
            <control shapeId="4742" r:id="rId614" name="Check Box 1854">
              <controlPr defaultSize="0" autoFill="0" autoLine="0" autoPict="0">
                <anchor moveWithCells="1" sizeWithCells="1">
                  <from>
                    <xdr:col>1</xdr:col>
                    <xdr:colOff>66675</xdr:colOff>
                    <xdr:row>982</xdr:row>
                    <xdr:rowOff>28575</xdr:rowOff>
                  </from>
                  <to>
                    <xdr:col>1</xdr:col>
                    <xdr:colOff>285750</xdr:colOff>
                    <xdr:row>982</xdr:row>
                    <xdr:rowOff>190500</xdr:rowOff>
                  </to>
                </anchor>
              </controlPr>
            </control>
          </mc:Choice>
        </mc:AlternateContent>
        <mc:AlternateContent xmlns:mc="http://schemas.openxmlformats.org/markup-compatibility/2006">
          <mc:Choice Requires="x14">
            <control shapeId="4743" r:id="rId615" name="Check Box 1855">
              <controlPr defaultSize="0" autoFill="0" autoLine="0" autoPict="0">
                <anchor moveWithCells="1" sizeWithCells="1">
                  <from>
                    <xdr:col>1</xdr:col>
                    <xdr:colOff>66675</xdr:colOff>
                    <xdr:row>983</xdr:row>
                    <xdr:rowOff>28575</xdr:rowOff>
                  </from>
                  <to>
                    <xdr:col>1</xdr:col>
                    <xdr:colOff>285750</xdr:colOff>
                    <xdr:row>983</xdr:row>
                    <xdr:rowOff>190500</xdr:rowOff>
                  </to>
                </anchor>
              </controlPr>
            </control>
          </mc:Choice>
        </mc:AlternateContent>
        <mc:AlternateContent xmlns:mc="http://schemas.openxmlformats.org/markup-compatibility/2006">
          <mc:Choice Requires="x14">
            <control shapeId="4744" r:id="rId616" name="Check Box 1856">
              <controlPr defaultSize="0" autoFill="0" autoLine="0" autoPict="0">
                <anchor moveWithCells="1" sizeWithCells="1">
                  <from>
                    <xdr:col>1</xdr:col>
                    <xdr:colOff>66675</xdr:colOff>
                    <xdr:row>984</xdr:row>
                    <xdr:rowOff>28575</xdr:rowOff>
                  </from>
                  <to>
                    <xdr:col>1</xdr:col>
                    <xdr:colOff>285750</xdr:colOff>
                    <xdr:row>984</xdr:row>
                    <xdr:rowOff>190500</xdr:rowOff>
                  </to>
                </anchor>
              </controlPr>
            </control>
          </mc:Choice>
        </mc:AlternateContent>
        <mc:AlternateContent xmlns:mc="http://schemas.openxmlformats.org/markup-compatibility/2006">
          <mc:Choice Requires="x14">
            <control shapeId="4745" r:id="rId617" name="Check Box 1857">
              <controlPr defaultSize="0" autoFill="0" autoLine="0" autoPict="0">
                <anchor moveWithCells="1" sizeWithCells="1">
                  <from>
                    <xdr:col>1</xdr:col>
                    <xdr:colOff>66675</xdr:colOff>
                    <xdr:row>985</xdr:row>
                    <xdr:rowOff>28575</xdr:rowOff>
                  </from>
                  <to>
                    <xdr:col>1</xdr:col>
                    <xdr:colOff>285750</xdr:colOff>
                    <xdr:row>985</xdr:row>
                    <xdr:rowOff>190500</xdr:rowOff>
                  </to>
                </anchor>
              </controlPr>
            </control>
          </mc:Choice>
        </mc:AlternateContent>
        <mc:AlternateContent xmlns:mc="http://schemas.openxmlformats.org/markup-compatibility/2006">
          <mc:Choice Requires="x14">
            <control shapeId="4746" r:id="rId618" name="Check Box 1858">
              <controlPr defaultSize="0" autoFill="0" autoLine="0" autoPict="0">
                <anchor moveWithCells="1" sizeWithCells="1">
                  <from>
                    <xdr:col>1</xdr:col>
                    <xdr:colOff>66675</xdr:colOff>
                    <xdr:row>986</xdr:row>
                    <xdr:rowOff>28575</xdr:rowOff>
                  </from>
                  <to>
                    <xdr:col>1</xdr:col>
                    <xdr:colOff>285750</xdr:colOff>
                    <xdr:row>986</xdr:row>
                    <xdr:rowOff>190500</xdr:rowOff>
                  </to>
                </anchor>
              </controlPr>
            </control>
          </mc:Choice>
        </mc:AlternateContent>
        <mc:AlternateContent xmlns:mc="http://schemas.openxmlformats.org/markup-compatibility/2006">
          <mc:Choice Requires="x14">
            <control shapeId="4747" r:id="rId619" name="Check Box 1859">
              <controlPr defaultSize="0" autoFill="0" autoLine="0" autoPict="0">
                <anchor moveWithCells="1" sizeWithCells="1">
                  <from>
                    <xdr:col>1</xdr:col>
                    <xdr:colOff>66675</xdr:colOff>
                    <xdr:row>987</xdr:row>
                    <xdr:rowOff>28575</xdr:rowOff>
                  </from>
                  <to>
                    <xdr:col>1</xdr:col>
                    <xdr:colOff>285750</xdr:colOff>
                    <xdr:row>987</xdr:row>
                    <xdr:rowOff>190500</xdr:rowOff>
                  </to>
                </anchor>
              </controlPr>
            </control>
          </mc:Choice>
        </mc:AlternateContent>
        <mc:AlternateContent xmlns:mc="http://schemas.openxmlformats.org/markup-compatibility/2006">
          <mc:Choice Requires="x14">
            <control shapeId="4748" r:id="rId620" name="Check Box 1860">
              <controlPr defaultSize="0" autoFill="0" autoLine="0" autoPict="0">
                <anchor moveWithCells="1" sizeWithCells="1">
                  <from>
                    <xdr:col>1</xdr:col>
                    <xdr:colOff>66675</xdr:colOff>
                    <xdr:row>988</xdr:row>
                    <xdr:rowOff>28575</xdr:rowOff>
                  </from>
                  <to>
                    <xdr:col>1</xdr:col>
                    <xdr:colOff>285750</xdr:colOff>
                    <xdr:row>988</xdr:row>
                    <xdr:rowOff>190500</xdr:rowOff>
                  </to>
                </anchor>
              </controlPr>
            </control>
          </mc:Choice>
        </mc:AlternateContent>
        <mc:AlternateContent xmlns:mc="http://schemas.openxmlformats.org/markup-compatibility/2006">
          <mc:Choice Requires="x14">
            <control shapeId="4749" r:id="rId621" name="Check Box 1861">
              <controlPr defaultSize="0" autoFill="0" autoLine="0" autoPict="0">
                <anchor moveWithCells="1" sizeWithCells="1">
                  <from>
                    <xdr:col>1</xdr:col>
                    <xdr:colOff>66675</xdr:colOff>
                    <xdr:row>989</xdr:row>
                    <xdr:rowOff>28575</xdr:rowOff>
                  </from>
                  <to>
                    <xdr:col>1</xdr:col>
                    <xdr:colOff>285750</xdr:colOff>
                    <xdr:row>989</xdr:row>
                    <xdr:rowOff>190500</xdr:rowOff>
                  </to>
                </anchor>
              </controlPr>
            </control>
          </mc:Choice>
        </mc:AlternateContent>
        <mc:AlternateContent xmlns:mc="http://schemas.openxmlformats.org/markup-compatibility/2006">
          <mc:Choice Requires="x14">
            <control shapeId="4750" r:id="rId622" name="Check Box 1862">
              <controlPr defaultSize="0" autoFill="0" autoLine="0" autoPict="0">
                <anchor moveWithCells="1" sizeWithCells="1">
                  <from>
                    <xdr:col>1</xdr:col>
                    <xdr:colOff>66675</xdr:colOff>
                    <xdr:row>990</xdr:row>
                    <xdr:rowOff>28575</xdr:rowOff>
                  </from>
                  <to>
                    <xdr:col>1</xdr:col>
                    <xdr:colOff>285750</xdr:colOff>
                    <xdr:row>990</xdr:row>
                    <xdr:rowOff>190500</xdr:rowOff>
                  </to>
                </anchor>
              </controlPr>
            </control>
          </mc:Choice>
        </mc:AlternateContent>
        <mc:AlternateContent xmlns:mc="http://schemas.openxmlformats.org/markup-compatibility/2006">
          <mc:Choice Requires="x14">
            <control shapeId="4751" r:id="rId623" name="Check Box 1863">
              <controlPr defaultSize="0" autoFill="0" autoLine="0" autoPict="0">
                <anchor moveWithCells="1" sizeWithCells="1">
                  <from>
                    <xdr:col>1</xdr:col>
                    <xdr:colOff>66675</xdr:colOff>
                    <xdr:row>1013</xdr:row>
                    <xdr:rowOff>28575</xdr:rowOff>
                  </from>
                  <to>
                    <xdr:col>1</xdr:col>
                    <xdr:colOff>285750</xdr:colOff>
                    <xdr:row>1013</xdr:row>
                    <xdr:rowOff>190500</xdr:rowOff>
                  </to>
                </anchor>
              </controlPr>
            </control>
          </mc:Choice>
        </mc:AlternateContent>
        <mc:AlternateContent xmlns:mc="http://schemas.openxmlformats.org/markup-compatibility/2006">
          <mc:Choice Requires="x14">
            <control shapeId="4752" r:id="rId624" name="Check Box 1864">
              <controlPr defaultSize="0" autoFill="0" autoLine="0" autoPict="0">
                <anchor moveWithCells="1" sizeWithCells="1">
                  <from>
                    <xdr:col>1</xdr:col>
                    <xdr:colOff>66675</xdr:colOff>
                    <xdr:row>1014</xdr:row>
                    <xdr:rowOff>28575</xdr:rowOff>
                  </from>
                  <to>
                    <xdr:col>1</xdr:col>
                    <xdr:colOff>285750</xdr:colOff>
                    <xdr:row>1014</xdr:row>
                    <xdr:rowOff>190500</xdr:rowOff>
                  </to>
                </anchor>
              </controlPr>
            </control>
          </mc:Choice>
        </mc:AlternateContent>
        <mc:AlternateContent xmlns:mc="http://schemas.openxmlformats.org/markup-compatibility/2006">
          <mc:Choice Requires="x14">
            <control shapeId="4753" r:id="rId625" name="Check Box 1865">
              <controlPr defaultSize="0" autoFill="0" autoLine="0" autoPict="0">
                <anchor moveWithCells="1" sizeWithCells="1">
                  <from>
                    <xdr:col>1</xdr:col>
                    <xdr:colOff>66675</xdr:colOff>
                    <xdr:row>1015</xdr:row>
                    <xdr:rowOff>28575</xdr:rowOff>
                  </from>
                  <to>
                    <xdr:col>1</xdr:col>
                    <xdr:colOff>285750</xdr:colOff>
                    <xdr:row>1015</xdr:row>
                    <xdr:rowOff>190500</xdr:rowOff>
                  </to>
                </anchor>
              </controlPr>
            </control>
          </mc:Choice>
        </mc:AlternateContent>
        <mc:AlternateContent xmlns:mc="http://schemas.openxmlformats.org/markup-compatibility/2006">
          <mc:Choice Requires="x14">
            <control shapeId="4754" r:id="rId626" name="Check Box 1866">
              <controlPr defaultSize="0" autoFill="0" autoLine="0" autoPict="0">
                <anchor moveWithCells="1" sizeWithCells="1">
                  <from>
                    <xdr:col>1</xdr:col>
                    <xdr:colOff>66675</xdr:colOff>
                    <xdr:row>1016</xdr:row>
                    <xdr:rowOff>28575</xdr:rowOff>
                  </from>
                  <to>
                    <xdr:col>1</xdr:col>
                    <xdr:colOff>285750</xdr:colOff>
                    <xdr:row>1016</xdr:row>
                    <xdr:rowOff>190500</xdr:rowOff>
                  </to>
                </anchor>
              </controlPr>
            </control>
          </mc:Choice>
        </mc:AlternateContent>
        <mc:AlternateContent xmlns:mc="http://schemas.openxmlformats.org/markup-compatibility/2006">
          <mc:Choice Requires="x14">
            <control shapeId="4755" r:id="rId627" name="Check Box 1867">
              <controlPr defaultSize="0" autoFill="0" autoLine="0" autoPict="0">
                <anchor moveWithCells="1" sizeWithCells="1">
                  <from>
                    <xdr:col>1</xdr:col>
                    <xdr:colOff>66675</xdr:colOff>
                    <xdr:row>1017</xdr:row>
                    <xdr:rowOff>28575</xdr:rowOff>
                  </from>
                  <to>
                    <xdr:col>1</xdr:col>
                    <xdr:colOff>285750</xdr:colOff>
                    <xdr:row>1017</xdr:row>
                    <xdr:rowOff>190500</xdr:rowOff>
                  </to>
                </anchor>
              </controlPr>
            </control>
          </mc:Choice>
        </mc:AlternateContent>
        <mc:AlternateContent xmlns:mc="http://schemas.openxmlformats.org/markup-compatibility/2006">
          <mc:Choice Requires="x14">
            <control shapeId="4756" r:id="rId628" name="Check Box 1868">
              <controlPr defaultSize="0" autoFill="0" autoLine="0" autoPict="0">
                <anchor moveWithCells="1" sizeWithCells="1">
                  <from>
                    <xdr:col>1</xdr:col>
                    <xdr:colOff>66675</xdr:colOff>
                    <xdr:row>1018</xdr:row>
                    <xdr:rowOff>28575</xdr:rowOff>
                  </from>
                  <to>
                    <xdr:col>1</xdr:col>
                    <xdr:colOff>285750</xdr:colOff>
                    <xdr:row>1018</xdr:row>
                    <xdr:rowOff>190500</xdr:rowOff>
                  </to>
                </anchor>
              </controlPr>
            </control>
          </mc:Choice>
        </mc:AlternateContent>
        <mc:AlternateContent xmlns:mc="http://schemas.openxmlformats.org/markup-compatibility/2006">
          <mc:Choice Requires="x14">
            <control shapeId="4757" r:id="rId629" name="Check Box 1869">
              <controlPr defaultSize="0" autoFill="0" autoLine="0" autoPict="0">
                <anchor moveWithCells="1" sizeWithCells="1">
                  <from>
                    <xdr:col>1</xdr:col>
                    <xdr:colOff>66675</xdr:colOff>
                    <xdr:row>1019</xdr:row>
                    <xdr:rowOff>28575</xdr:rowOff>
                  </from>
                  <to>
                    <xdr:col>1</xdr:col>
                    <xdr:colOff>285750</xdr:colOff>
                    <xdr:row>1019</xdr:row>
                    <xdr:rowOff>190500</xdr:rowOff>
                  </to>
                </anchor>
              </controlPr>
            </control>
          </mc:Choice>
        </mc:AlternateContent>
        <mc:AlternateContent xmlns:mc="http://schemas.openxmlformats.org/markup-compatibility/2006">
          <mc:Choice Requires="x14">
            <control shapeId="4758" r:id="rId630" name="Check Box 1870">
              <controlPr defaultSize="0" autoFill="0" autoLine="0" autoPict="0">
                <anchor moveWithCells="1" sizeWithCells="1">
                  <from>
                    <xdr:col>1</xdr:col>
                    <xdr:colOff>66675</xdr:colOff>
                    <xdr:row>1020</xdr:row>
                    <xdr:rowOff>28575</xdr:rowOff>
                  </from>
                  <to>
                    <xdr:col>1</xdr:col>
                    <xdr:colOff>285750</xdr:colOff>
                    <xdr:row>1020</xdr:row>
                    <xdr:rowOff>190500</xdr:rowOff>
                  </to>
                </anchor>
              </controlPr>
            </control>
          </mc:Choice>
        </mc:AlternateContent>
        <mc:AlternateContent xmlns:mc="http://schemas.openxmlformats.org/markup-compatibility/2006">
          <mc:Choice Requires="x14">
            <control shapeId="4759" r:id="rId631" name="Check Box 1871">
              <controlPr defaultSize="0" autoFill="0" autoLine="0" autoPict="0">
                <anchor moveWithCells="1" sizeWithCells="1">
                  <from>
                    <xdr:col>1</xdr:col>
                    <xdr:colOff>66675</xdr:colOff>
                    <xdr:row>1021</xdr:row>
                    <xdr:rowOff>28575</xdr:rowOff>
                  </from>
                  <to>
                    <xdr:col>1</xdr:col>
                    <xdr:colOff>285750</xdr:colOff>
                    <xdr:row>1021</xdr:row>
                    <xdr:rowOff>190500</xdr:rowOff>
                  </to>
                </anchor>
              </controlPr>
            </control>
          </mc:Choice>
        </mc:AlternateContent>
        <mc:AlternateContent xmlns:mc="http://schemas.openxmlformats.org/markup-compatibility/2006">
          <mc:Choice Requires="x14">
            <control shapeId="4760" r:id="rId632" name="Check Box 1872">
              <controlPr defaultSize="0" autoFill="0" autoLine="0" autoPict="0">
                <anchor moveWithCells="1" sizeWithCells="1">
                  <from>
                    <xdr:col>1</xdr:col>
                    <xdr:colOff>66675</xdr:colOff>
                    <xdr:row>1022</xdr:row>
                    <xdr:rowOff>28575</xdr:rowOff>
                  </from>
                  <to>
                    <xdr:col>1</xdr:col>
                    <xdr:colOff>285750</xdr:colOff>
                    <xdr:row>1022</xdr:row>
                    <xdr:rowOff>190500</xdr:rowOff>
                  </to>
                </anchor>
              </controlPr>
            </control>
          </mc:Choice>
        </mc:AlternateContent>
        <mc:AlternateContent xmlns:mc="http://schemas.openxmlformats.org/markup-compatibility/2006">
          <mc:Choice Requires="x14">
            <control shapeId="4761" r:id="rId633" name="Check Box 1873">
              <controlPr defaultSize="0" autoFill="0" autoLine="0" autoPict="0">
                <anchor moveWithCells="1" sizeWithCells="1">
                  <from>
                    <xdr:col>1</xdr:col>
                    <xdr:colOff>66675</xdr:colOff>
                    <xdr:row>1023</xdr:row>
                    <xdr:rowOff>28575</xdr:rowOff>
                  </from>
                  <to>
                    <xdr:col>1</xdr:col>
                    <xdr:colOff>285750</xdr:colOff>
                    <xdr:row>1023</xdr:row>
                    <xdr:rowOff>190500</xdr:rowOff>
                  </to>
                </anchor>
              </controlPr>
            </control>
          </mc:Choice>
        </mc:AlternateContent>
        <mc:AlternateContent xmlns:mc="http://schemas.openxmlformats.org/markup-compatibility/2006">
          <mc:Choice Requires="x14">
            <control shapeId="4762" r:id="rId634" name="Check Box 1874">
              <controlPr defaultSize="0" autoFill="0" autoLine="0" autoPict="0">
                <anchor moveWithCells="1" sizeWithCells="1">
                  <from>
                    <xdr:col>1</xdr:col>
                    <xdr:colOff>66675</xdr:colOff>
                    <xdr:row>1024</xdr:row>
                    <xdr:rowOff>28575</xdr:rowOff>
                  </from>
                  <to>
                    <xdr:col>1</xdr:col>
                    <xdr:colOff>285750</xdr:colOff>
                    <xdr:row>1024</xdr:row>
                    <xdr:rowOff>190500</xdr:rowOff>
                  </to>
                </anchor>
              </controlPr>
            </control>
          </mc:Choice>
        </mc:AlternateContent>
        <mc:AlternateContent xmlns:mc="http://schemas.openxmlformats.org/markup-compatibility/2006">
          <mc:Choice Requires="x14">
            <control shapeId="4763" r:id="rId635" name="Check Box 1875">
              <controlPr defaultSize="0" autoFill="0" autoLine="0" autoPict="0">
                <anchor moveWithCells="1" sizeWithCells="1">
                  <from>
                    <xdr:col>1</xdr:col>
                    <xdr:colOff>66675</xdr:colOff>
                    <xdr:row>1025</xdr:row>
                    <xdr:rowOff>28575</xdr:rowOff>
                  </from>
                  <to>
                    <xdr:col>1</xdr:col>
                    <xdr:colOff>285750</xdr:colOff>
                    <xdr:row>1025</xdr:row>
                    <xdr:rowOff>190500</xdr:rowOff>
                  </to>
                </anchor>
              </controlPr>
            </control>
          </mc:Choice>
        </mc:AlternateContent>
        <mc:AlternateContent xmlns:mc="http://schemas.openxmlformats.org/markup-compatibility/2006">
          <mc:Choice Requires="x14">
            <control shapeId="4764" r:id="rId636" name="Check Box 1876">
              <controlPr defaultSize="0" autoFill="0" autoLine="0" autoPict="0">
                <anchor moveWithCells="1" sizeWithCells="1">
                  <from>
                    <xdr:col>1</xdr:col>
                    <xdr:colOff>66675</xdr:colOff>
                    <xdr:row>1026</xdr:row>
                    <xdr:rowOff>28575</xdr:rowOff>
                  </from>
                  <to>
                    <xdr:col>1</xdr:col>
                    <xdr:colOff>285750</xdr:colOff>
                    <xdr:row>1026</xdr:row>
                    <xdr:rowOff>190500</xdr:rowOff>
                  </to>
                </anchor>
              </controlPr>
            </control>
          </mc:Choice>
        </mc:AlternateContent>
        <mc:AlternateContent xmlns:mc="http://schemas.openxmlformats.org/markup-compatibility/2006">
          <mc:Choice Requires="x14">
            <control shapeId="4765" r:id="rId637" name="Check Box 1877">
              <controlPr defaultSize="0" autoFill="0" autoLine="0" autoPict="0">
                <anchor moveWithCells="1" sizeWithCells="1">
                  <from>
                    <xdr:col>1</xdr:col>
                    <xdr:colOff>66675</xdr:colOff>
                    <xdr:row>1028</xdr:row>
                    <xdr:rowOff>28575</xdr:rowOff>
                  </from>
                  <to>
                    <xdr:col>1</xdr:col>
                    <xdr:colOff>285750</xdr:colOff>
                    <xdr:row>1028</xdr:row>
                    <xdr:rowOff>190500</xdr:rowOff>
                  </to>
                </anchor>
              </controlPr>
            </control>
          </mc:Choice>
        </mc:AlternateContent>
        <mc:AlternateContent xmlns:mc="http://schemas.openxmlformats.org/markup-compatibility/2006">
          <mc:Choice Requires="x14">
            <control shapeId="4766" r:id="rId638" name="Check Box 1878">
              <controlPr defaultSize="0" autoFill="0" autoLine="0" autoPict="0">
                <anchor moveWithCells="1" sizeWithCells="1">
                  <from>
                    <xdr:col>1</xdr:col>
                    <xdr:colOff>66675</xdr:colOff>
                    <xdr:row>1029</xdr:row>
                    <xdr:rowOff>28575</xdr:rowOff>
                  </from>
                  <to>
                    <xdr:col>1</xdr:col>
                    <xdr:colOff>285750</xdr:colOff>
                    <xdr:row>1029</xdr:row>
                    <xdr:rowOff>190500</xdr:rowOff>
                  </to>
                </anchor>
              </controlPr>
            </control>
          </mc:Choice>
        </mc:AlternateContent>
        <mc:AlternateContent xmlns:mc="http://schemas.openxmlformats.org/markup-compatibility/2006">
          <mc:Choice Requires="x14">
            <control shapeId="4767" r:id="rId639" name="Check Box 1879">
              <controlPr defaultSize="0" autoFill="0" autoLine="0" autoPict="0">
                <anchor moveWithCells="1" sizeWithCells="1">
                  <from>
                    <xdr:col>1</xdr:col>
                    <xdr:colOff>66675</xdr:colOff>
                    <xdr:row>1033</xdr:row>
                    <xdr:rowOff>28575</xdr:rowOff>
                  </from>
                  <to>
                    <xdr:col>1</xdr:col>
                    <xdr:colOff>285750</xdr:colOff>
                    <xdr:row>1033</xdr:row>
                    <xdr:rowOff>190500</xdr:rowOff>
                  </to>
                </anchor>
              </controlPr>
            </control>
          </mc:Choice>
        </mc:AlternateContent>
        <mc:AlternateContent xmlns:mc="http://schemas.openxmlformats.org/markup-compatibility/2006">
          <mc:Choice Requires="x14">
            <control shapeId="4768" r:id="rId640" name="Check Box 1880">
              <controlPr defaultSize="0" autoFill="0" autoLine="0" autoPict="0">
                <anchor moveWithCells="1" sizeWithCells="1">
                  <from>
                    <xdr:col>1</xdr:col>
                    <xdr:colOff>66675</xdr:colOff>
                    <xdr:row>1034</xdr:row>
                    <xdr:rowOff>28575</xdr:rowOff>
                  </from>
                  <to>
                    <xdr:col>1</xdr:col>
                    <xdr:colOff>285750</xdr:colOff>
                    <xdr:row>1034</xdr:row>
                    <xdr:rowOff>190500</xdr:rowOff>
                  </to>
                </anchor>
              </controlPr>
            </control>
          </mc:Choice>
        </mc:AlternateContent>
        <mc:AlternateContent xmlns:mc="http://schemas.openxmlformats.org/markup-compatibility/2006">
          <mc:Choice Requires="x14">
            <control shapeId="4769" r:id="rId641" name="Check Box 1881">
              <controlPr defaultSize="0" autoFill="0" autoLine="0" autoPict="0">
                <anchor moveWithCells="1" sizeWithCells="1">
                  <from>
                    <xdr:col>1</xdr:col>
                    <xdr:colOff>66675</xdr:colOff>
                    <xdr:row>1035</xdr:row>
                    <xdr:rowOff>28575</xdr:rowOff>
                  </from>
                  <to>
                    <xdr:col>1</xdr:col>
                    <xdr:colOff>285750</xdr:colOff>
                    <xdr:row>1035</xdr:row>
                    <xdr:rowOff>190500</xdr:rowOff>
                  </to>
                </anchor>
              </controlPr>
            </control>
          </mc:Choice>
        </mc:AlternateContent>
        <mc:AlternateContent xmlns:mc="http://schemas.openxmlformats.org/markup-compatibility/2006">
          <mc:Choice Requires="x14">
            <control shapeId="4770" r:id="rId642" name="Check Box 1882">
              <controlPr defaultSize="0" autoFill="0" autoLine="0" autoPict="0">
                <anchor moveWithCells="1" sizeWithCells="1">
                  <from>
                    <xdr:col>1</xdr:col>
                    <xdr:colOff>66675</xdr:colOff>
                    <xdr:row>1036</xdr:row>
                    <xdr:rowOff>28575</xdr:rowOff>
                  </from>
                  <to>
                    <xdr:col>1</xdr:col>
                    <xdr:colOff>285750</xdr:colOff>
                    <xdr:row>1036</xdr:row>
                    <xdr:rowOff>190500</xdr:rowOff>
                  </to>
                </anchor>
              </controlPr>
            </control>
          </mc:Choice>
        </mc:AlternateContent>
        <mc:AlternateContent xmlns:mc="http://schemas.openxmlformats.org/markup-compatibility/2006">
          <mc:Choice Requires="x14">
            <control shapeId="4771" r:id="rId643" name="Check Box 1883">
              <controlPr defaultSize="0" autoFill="0" autoLine="0" autoPict="0">
                <anchor moveWithCells="1" sizeWithCells="1">
                  <from>
                    <xdr:col>1</xdr:col>
                    <xdr:colOff>66675</xdr:colOff>
                    <xdr:row>1037</xdr:row>
                    <xdr:rowOff>28575</xdr:rowOff>
                  </from>
                  <to>
                    <xdr:col>1</xdr:col>
                    <xdr:colOff>285750</xdr:colOff>
                    <xdr:row>1037</xdr:row>
                    <xdr:rowOff>190500</xdr:rowOff>
                  </to>
                </anchor>
              </controlPr>
            </control>
          </mc:Choice>
        </mc:AlternateContent>
        <mc:AlternateContent xmlns:mc="http://schemas.openxmlformats.org/markup-compatibility/2006">
          <mc:Choice Requires="x14">
            <control shapeId="4772" r:id="rId644" name="Check Box 1884">
              <controlPr defaultSize="0" autoFill="0" autoLine="0" autoPict="0">
                <anchor moveWithCells="1" sizeWithCells="1">
                  <from>
                    <xdr:col>1</xdr:col>
                    <xdr:colOff>66675</xdr:colOff>
                    <xdr:row>1038</xdr:row>
                    <xdr:rowOff>28575</xdr:rowOff>
                  </from>
                  <to>
                    <xdr:col>1</xdr:col>
                    <xdr:colOff>285750</xdr:colOff>
                    <xdr:row>1038</xdr:row>
                    <xdr:rowOff>190500</xdr:rowOff>
                  </to>
                </anchor>
              </controlPr>
            </control>
          </mc:Choice>
        </mc:AlternateContent>
        <mc:AlternateContent xmlns:mc="http://schemas.openxmlformats.org/markup-compatibility/2006">
          <mc:Choice Requires="x14">
            <control shapeId="4773" r:id="rId645" name="Check Box 1885">
              <controlPr defaultSize="0" autoFill="0" autoLine="0" autoPict="0">
                <anchor moveWithCells="1" sizeWithCells="1">
                  <from>
                    <xdr:col>1</xdr:col>
                    <xdr:colOff>66675</xdr:colOff>
                    <xdr:row>1039</xdr:row>
                    <xdr:rowOff>28575</xdr:rowOff>
                  </from>
                  <to>
                    <xdr:col>1</xdr:col>
                    <xdr:colOff>285750</xdr:colOff>
                    <xdr:row>1039</xdr:row>
                    <xdr:rowOff>190500</xdr:rowOff>
                  </to>
                </anchor>
              </controlPr>
            </control>
          </mc:Choice>
        </mc:AlternateContent>
        <mc:AlternateContent xmlns:mc="http://schemas.openxmlformats.org/markup-compatibility/2006">
          <mc:Choice Requires="x14">
            <control shapeId="4774" r:id="rId646" name="Check Box 1886">
              <controlPr defaultSize="0" autoFill="0" autoLine="0" autoPict="0">
                <anchor moveWithCells="1" sizeWithCells="1">
                  <from>
                    <xdr:col>1</xdr:col>
                    <xdr:colOff>66675</xdr:colOff>
                    <xdr:row>1040</xdr:row>
                    <xdr:rowOff>28575</xdr:rowOff>
                  </from>
                  <to>
                    <xdr:col>1</xdr:col>
                    <xdr:colOff>285750</xdr:colOff>
                    <xdr:row>1040</xdr:row>
                    <xdr:rowOff>190500</xdr:rowOff>
                  </to>
                </anchor>
              </controlPr>
            </control>
          </mc:Choice>
        </mc:AlternateContent>
        <mc:AlternateContent xmlns:mc="http://schemas.openxmlformats.org/markup-compatibility/2006">
          <mc:Choice Requires="x14">
            <control shapeId="4775" r:id="rId647" name="Check Box 1887">
              <controlPr defaultSize="0" autoFill="0" autoLine="0" autoPict="0">
                <anchor moveWithCells="1" sizeWithCells="1">
                  <from>
                    <xdr:col>1</xdr:col>
                    <xdr:colOff>66675</xdr:colOff>
                    <xdr:row>1041</xdr:row>
                    <xdr:rowOff>28575</xdr:rowOff>
                  </from>
                  <to>
                    <xdr:col>1</xdr:col>
                    <xdr:colOff>285750</xdr:colOff>
                    <xdr:row>1041</xdr:row>
                    <xdr:rowOff>190500</xdr:rowOff>
                  </to>
                </anchor>
              </controlPr>
            </control>
          </mc:Choice>
        </mc:AlternateContent>
        <mc:AlternateContent xmlns:mc="http://schemas.openxmlformats.org/markup-compatibility/2006">
          <mc:Choice Requires="x14">
            <control shapeId="4776" r:id="rId648" name="Check Box 1888">
              <controlPr defaultSize="0" autoFill="0" autoLine="0" autoPict="0">
                <anchor moveWithCells="1" sizeWithCells="1">
                  <from>
                    <xdr:col>1</xdr:col>
                    <xdr:colOff>66675</xdr:colOff>
                    <xdr:row>1042</xdr:row>
                    <xdr:rowOff>28575</xdr:rowOff>
                  </from>
                  <to>
                    <xdr:col>1</xdr:col>
                    <xdr:colOff>285750</xdr:colOff>
                    <xdr:row>1042</xdr:row>
                    <xdr:rowOff>190500</xdr:rowOff>
                  </to>
                </anchor>
              </controlPr>
            </control>
          </mc:Choice>
        </mc:AlternateContent>
        <mc:AlternateContent xmlns:mc="http://schemas.openxmlformats.org/markup-compatibility/2006">
          <mc:Choice Requires="x14">
            <control shapeId="4777" r:id="rId649" name="Check Box 1889">
              <controlPr defaultSize="0" autoFill="0" autoLine="0" autoPict="0">
                <anchor moveWithCells="1" sizeWithCells="1">
                  <from>
                    <xdr:col>1</xdr:col>
                    <xdr:colOff>66675</xdr:colOff>
                    <xdr:row>1043</xdr:row>
                    <xdr:rowOff>28575</xdr:rowOff>
                  </from>
                  <to>
                    <xdr:col>1</xdr:col>
                    <xdr:colOff>285750</xdr:colOff>
                    <xdr:row>1043</xdr:row>
                    <xdr:rowOff>190500</xdr:rowOff>
                  </to>
                </anchor>
              </controlPr>
            </control>
          </mc:Choice>
        </mc:AlternateContent>
        <mc:AlternateContent xmlns:mc="http://schemas.openxmlformats.org/markup-compatibility/2006">
          <mc:Choice Requires="x14">
            <control shapeId="4778" r:id="rId650" name="Check Box 1890">
              <controlPr defaultSize="0" autoFill="0" autoLine="0" autoPict="0">
                <anchor moveWithCells="1" sizeWithCells="1">
                  <from>
                    <xdr:col>1</xdr:col>
                    <xdr:colOff>66675</xdr:colOff>
                    <xdr:row>1044</xdr:row>
                    <xdr:rowOff>28575</xdr:rowOff>
                  </from>
                  <to>
                    <xdr:col>1</xdr:col>
                    <xdr:colOff>285750</xdr:colOff>
                    <xdr:row>1044</xdr:row>
                    <xdr:rowOff>190500</xdr:rowOff>
                  </to>
                </anchor>
              </controlPr>
            </control>
          </mc:Choice>
        </mc:AlternateContent>
        <mc:AlternateContent xmlns:mc="http://schemas.openxmlformats.org/markup-compatibility/2006">
          <mc:Choice Requires="x14">
            <control shapeId="4779" r:id="rId651" name="Check Box 1891">
              <controlPr defaultSize="0" autoFill="0" autoLine="0" autoPict="0">
                <anchor moveWithCells="1" sizeWithCells="1">
                  <from>
                    <xdr:col>1</xdr:col>
                    <xdr:colOff>66675</xdr:colOff>
                    <xdr:row>1045</xdr:row>
                    <xdr:rowOff>28575</xdr:rowOff>
                  </from>
                  <to>
                    <xdr:col>1</xdr:col>
                    <xdr:colOff>285750</xdr:colOff>
                    <xdr:row>1045</xdr:row>
                    <xdr:rowOff>190500</xdr:rowOff>
                  </to>
                </anchor>
              </controlPr>
            </control>
          </mc:Choice>
        </mc:AlternateContent>
        <mc:AlternateContent xmlns:mc="http://schemas.openxmlformats.org/markup-compatibility/2006">
          <mc:Choice Requires="x14">
            <control shapeId="4780" r:id="rId652" name="Check Box 1892">
              <controlPr defaultSize="0" autoFill="0" autoLine="0" autoPict="0">
                <anchor moveWithCells="1" sizeWithCells="1">
                  <from>
                    <xdr:col>1</xdr:col>
                    <xdr:colOff>66675</xdr:colOff>
                    <xdr:row>1046</xdr:row>
                    <xdr:rowOff>28575</xdr:rowOff>
                  </from>
                  <to>
                    <xdr:col>1</xdr:col>
                    <xdr:colOff>285750</xdr:colOff>
                    <xdr:row>1046</xdr:row>
                    <xdr:rowOff>190500</xdr:rowOff>
                  </to>
                </anchor>
              </controlPr>
            </control>
          </mc:Choice>
        </mc:AlternateContent>
        <mc:AlternateContent xmlns:mc="http://schemas.openxmlformats.org/markup-compatibility/2006">
          <mc:Choice Requires="x14">
            <control shapeId="4781" r:id="rId653" name="Check Box 1893">
              <controlPr defaultSize="0" autoFill="0" autoLine="0" autoPict="0">
                <anchor moveWithCells="1" sizeWithCells="1">
                  <from>
                    <xdr:col>1</xdr:col>
                    <xdr:colOff>66675</xdr:colOff>
                    <xdr:row>1047</xdr:row>
                    <xdr:rowOff>28575</xdr:rowOff>
                  </from>
                  <to>
                    <xdr:col>1</xdr:col>
                    <xdr:colOff>285750</xdr:colOff>
                    <xdr:row>1047</xdr:row>
                    <xdr:rowOff>190500</xdr:rowOff>
                  </to>
                </anchor>
              </controlPr>
            </control>
          </mc:Choice>
        </mc:AlternateContent>
        <mc:AlternateContent xmlns:mc="http://schemas.openxmlformats.org/markup-compatibility/2006">
          <mc:Choice Requires="x14">
            <control shapeId="4782" r:id="rId654" name="Check Box 1894">
              <controlPr defaultSize="0" autoFill="0" autoLine="0" autoPict="0">
                <anchor moveWithCells="1" sizeWithCells="1">
                  <from>
                    <xdr:col>1</xdr:col>
                    <xdr:colOff>66675</xdr:colOff>
                    <xdr:row>1048</xdr:row>
                    <xdr:rowOff>28575</xdr:rowOff>
                  </from>
                  <to>
                    <xdr:col>1</xdr:col>
                    <xdr:colOff>285750</xdr:colOff>
                    <xdr:row>1048</xdr:row>
                    <xdr:rowOff>190500</xdr:rowOff>
                  </to>
                </anchor>
              </controlPr>
            </control>
          </mc:Choice>
        </mc:AlternateContent>
        <mc:AlternateContent xmlns:mc="http://schemas.openxmlformats.org/markup-compatibility/2006">
          <mc:Choice Requires="x14">
            <control shapeId="4783" r:id="rId655" name="Check Box 1895">
              <controlPr defaultSize="0" autoFill="0" autoLine="0" autoPict="0">
                <anchor moveWithCells="1" sizeWithCells="1">
                  <from>
                    <xdr:col>1</xdr:col>
                    <xdr:colOff>66675</xdr:colOff>
                    <xdr:row>1049</xdr:row>
                    <xdr:rowOff>28575</xdr:rowOff>
                  </from>
                  <to>
                    <xdr:col>1</xdr:col>
                    <xdr:colOff>285750</xdr:colOff>
                    <xdr:row>1049</xdr:row>
                    <xdr:rowOff>190500</xdr:rowOff>
                  </to>
                </anchor>
              </controlPr>
            </control>
          </mc:Choice>
        </mc:AlternateContent>
        <mc:AlternateContent xmlns:mc="http://schemas.openxmlformats.org/markup-compatibility/2006">
          <mc:Choice Requires="x14">
            <control shapeId="4784" r:id="rId656" name="Check Box 1896">
              <controlPr defaultSize="0" autoFill="0" autoLine="0" autoPict="0">
                <anchor moveWithCells="1" sizeWithCells="1">
                  <from>
                    <xdr:col>1</xdr:col>
                    <xdr:colOff>66675</xdr:colOff>
                    <xdr:row>1050</xdr:row>
                    <xdr:rowOff>28575</xdr:rowOff>
                  </from>
                  <to>
                    <xdr:col>1</xdr:col>
                    <xdr:colOff>285750</xdr:colOff>
                    <xdr:row>1050</xdr:row>
                    <xdr:rowOff>190500</xdr:rowOff>
                  </to>
                </anchor>
              </controlPr>
            </control>
          </mc:Choice>
        </mc:AlternateContent>
        <mc:AlternateContent xmlns:mc="http://schemas.openxmlformats.org/markup-compatibility/2006">
          <mc:Choice Requires="x14">
            <control shapeId="4785" r:id="rId657" name="Check Box 1897">
              <controlPr defaultSize="0" autoFill="0" autoLine="0" autoPict="0">
                <anchor moveWithCells="1" sizeWithCells="1">
                  <from>
                    <xdr:col>1</xdr:col>
                    <xdr:colOff>66675</xdr:colOff>
                    <xdr:row>1051</xdr:row>
                    <xdr:rowOff>28575</xdr:rowOff>
                  </from>
                  <to>
                    <xdr:col>1</xdr:col>
                    <xdr:colOff>285750</xdr:colOff>
                    <xdr:row>1051</xdr:row>
                    <xdr:rowOff>190500</xdr:rowOff>
                  </to>
                </anchor>
              </controlPr>
            </control>
          </mc:Choice>
        </mc:AlternateContent>
        <mc:AlternateContent xmlns:mc="http://schemas.openxmlformats.org/markup-compatibility/2006">
          <mc:Choice Requires="x14">
            <control shapeId="4786" r:id="rId658" name="Check Box 1898">
              <controlPr defaultSize="0" autoFill="0" autoLine="0" autoPict="0">
                <anchor moveWithCells="1" sizeWithCells="1">
                  <from>
                    <xdr:col>1</xdr:col>
                    <xdr:colOff>66675</xdr:colOff>
                    <xdr:row>1052</xdr:row>
                    <xdr:rowOff>28575</xdr:rowOff>
                  </from>
                  <to>
                    <xdr:col>1</xdr:col>
                    <xdr:colOff>285750</xdr:colOff>
                    <xdr:row>1052</xdr:row>
                    <xdr:rowOff>190500</xdr:rowOff>
                  </to>
                </anchor>
              </controlPr>
            </control>
          </mc:Choice>
        </mc:AlternateContent>
        <mc:AlternateContent xmlns:mc="http://schemas.openxmlformats.org/markup-compatibility/2006">
          <mc:Choice Requires="x14">
            <control shapeId="4787" r:id="rId659" name="Check Box 1899">
              <controlPr defaultSize="0" autoFill="0" autoLine="0" autoPict="0">
                <anchor moveWithCells="1" sizeWithCells="1">
                  <from>
                    <xdr:col>1</xdr:col>
                    <xdr:colOff>66675</xdr:colOff>
                    <xdr:row>1053</xdr:row>
                    <xdr:rowOff>28575</xdr:rowOff>
                  </from>
                  <to>
                    <xdr:col>1</xdr:col>
                    <xdr:colOff>285750</xdr:colOff>
                    <xdr:row>1053</xdr:row>
                    <xdr:rowOff>190500</xdr:rowOff>
                  </to>
                </anchor>
              </controlPr>
            </control>
          </mc:Choice>
        </mc:AlternateContent>
        <mc:AlternateContent xmlns:mc="http://schemas.openxmlformats.org/markup-compatibility/2006">
          <mc:Choice Requires="x14">
            <control shapeId="4788" r:id="rId660" name="Check Box 1900">
              <controlPr defaultSize="0" autoFill="0" autoLine="0" autoPict="0">
                <anchor moveWithCells="1" sizeWithCells="1">
                  <from>
                    <xdr:col>1</xdr:col>
                    <xdr:colOff>66675</xdr:colOff>
                    <xdr:row>1054</xdr:row>
                    <xdr:rowOff>28575</xdr:rowOff>
                  </from>
                  <to>
                    <xdr:col>1</xdr:col>
                    <xdr:colOff>285750</xdr:colOff>
                    <xdr:row>1054</xdr:row>
                    <xdr:rowOff>190500</xdr:rowOff>
                  </to>
                </anchor>
              </controlPr>
            </control>
          </mc:Choice>
        </mc:AlternateContent>
        <mc:AlternateContent xmlns:mc="http://schemas.openxmlformats.org/markup-compatibility/2006">
          <mc:Choice Requires="x14">
            <control shapeId="4789" r:id="rId661" name="Check Box 1901">
              <controlPr defaultSize="0" autoFill="0" autoLine="0" autoPict="0">
                <anchor moveWithCells="1" sizeWithCells="1">
                  <from>
                    <xdr:col>1</xdr:col>
                    <xdr:colOff>66675</xdr:colOff>
                    <xdr:row>1055</xdr:row>
                    <xdr:rowOff>28575</xdr:rowOff>
                  </from>
                  <to>
                    <xdr:col>1</xdr:col>
                    <xdr:colOff>285750</xdr:colOff>
                    <xdr:row>1055</xdr:row>
                    <xdr:rowOff>190500</xdr:rowOff>
                  </to>
                </anchor>
              </controlPr>
            </control>
          </mc:Choice>
        </mc:AlternateContent>
        <mc:AlternateContent xmlns:mc="http://schemas.openxmlformats.org/markup-compatibility/2006">
          <mc:Choice Requires="x14">
            <control shapeId="4790" r:id="rId662" name="Check Box 1902">
              <controlPr defaultSize="0" autoFill="0" autoLine="0" autoPict="0">
                <anchor moveWithCells="1" sizeWithCells="1">
                  <from>
                    <xdr:col>1</xdr:col>
                    <xdr:colOff>66675</xdr:colOff>
                    <xdr:row>1056</xdr:row>
                    <xdr:rowOff>28575</xdr:rowOff>
                  </from>
                  <to>
                    <xdr:col>1</xdr:col>
                    <xdr:colOff>285750</xdr:colOff>
                    <xdr:row>1056</xdr:row>
                    <xdr:rowOff>190500</xdr:rowOff>
                  </to>
                </anchor>
              </controlPr>
            </control>
          </mc:Choice>
        </mc:AlternateContent>
        <mc:AlternateContent xmlns:mc="http://schemas.openxmlformats.org/markup-compatibility/2006">
          <mc:Choice Requires="x14">
            <control shapeId="4791" r:id="rId663" name="Check Box 1903">
              <controlPr defaultSize="0" autoFill="0" autoLine="0" autoPict="0">
                <anchor moveWithCells="1" sizeWithCells="1">
                  <from>
                    <xdr:col>1</xdr:col>
                    <xdr:colOff>66675</xdr:colOff>
                    <xdr:row>1057</xdr:row>
                    <xdr:rowOff>28575</xdr:rowOff>
                  </from>
                  <to>
                    <xdr:col>1</xdr:col>
                    <xdr:colOff>285750</xdr:colOff>
                    <xdr:row>1057</xdr:row>
                    <xdr:rowOff>190500</xdr:rowOff>
                  </to>
                </anchor>
              </controlPr>
            </control>
          </mc:Choice>
        </mc:AlternateContent>
        <mc:AlternateContent xmlns:mc="http://schemas.openxmlformats.org/markup-compatibility/2006">
          <mc:Choice Requires="x14">
            <control shapeId="4792" r:id="rId664" name="Check Box 1904">
              <controlPr defaultSize="0" autoFill="0" autoLine="0" autoPict="0">
                <anchor moveWithCells="1" sizeWithCells="1">
                  <from>
                    <xdr:col>1</xdr:col>
                    <xdr:colOff>66675</xdr:colOff>
                    <xdr:row>1058</xdr:row>
                    <xdr:rowOff>28575</xdr:rowOff>
                  </from>
                  <to>
                    <xdr:col>1</xdr:col>
                    <xdr:colOff>285750</xdr:colOff>
                    <xdr:row>1058</xdr:row>
                    <xdr:rowOff>190500</xdr:rowOff>
                  </to>
                </anchor>
              </controlPr>
            </control>
          </mc:Choice>
        </mc:AlternateContent>
        <mc:AlternateContent xmlns:mc="http://schemas.openxmlformats.org/markup-compatibility/2006">
          <mc:Choice Requires="x14">
            <control shapeId="4793" r:id="rId665" name="Check Box 1905">
              <controlPr defaultSize="0" autoFill="0" autoLine="0" autoPict="0">
                <anchor moveWithCells="1" sizeWithCells="1">
                  <from>
                    <xdr:col>1</xdr:col>
                    <xdr:colOff>66675</xdr:colOff>
                    <xdr:row>1059</xdr:row>
                    <xdr:rowOff>28575</xdr:rowOff>
                  </from>
                  <to>
                    <xdr:col>1</xdr:col>
                    <xdr:colOff>285750</xdr:colOff>
                    <xdr:row>1059</xdr:row>
                    <xdr:rowOff>190500</xdr:rowOff>
                  </to>
                </anchor>
              </controlPr>
            </control>
          </mc:Choice>
        </mc:AlternateContent>
        <mc:AlternateContent xmlns:mc="http://schemas.openxmlformats.org/markup-compatibility/2006">
          <mc:Choice Requires="x14">
            <control shapeId="4794" r:id="rId666" name="Check Box 1906">
              <controlPr defaultSize="0" autoFill="0" autoLine="0" autoPict="0">
                <anchor moveWithCells="1" sizeWithCells="1">
                  <from>
                    <xdr:col>1</xdr:col>
                    <xdr:colOff>66675</xdr:colOff>
                    <xdr:row>1082</xdr:row>
                    <xdr:rowOff>28575</xdr:rowOff>
                  </from>
                  <to>
                    <xdr:col>1</xdr:col>
                    <xdr:colOff>285750</xdr:colOff>
                    <xdr:row>1082</xdr:row>
                    <xdr:rowOff>190500</xdr:rowOff>
                  </to>
                </anchor>
              </controlPr>
            </control>
          </mc:Choice>
        </mc:AlternateContent>
        <mc:AlternateContent xmlns:mc="http://schemas.openxmlformats.org/markup-compatibility/2006">
          <mc:Choice Requires="x14">
            <control shapeId="4795" r:id="rId667" name="Check Box 1907">
              <controlPr defaultSize="0" autoFill="0" autoLine="0" autoPict="0">
                <anchor moveWithCells="1" sizeWithCells="1">
                  <from>
                    <xdr:col>1</xdr:col>
                    <xdr:colOff>66675</xdr:colOff>
                    <xdr:row>1083</xdr:row>
                    <xdr:rowOff>28575</xdr:rowOff>
                  </from>
                  <to>
                    <xdr:col>1</xdr:col>
                    <xdr:colOff>285750</xdr:colOff>
                    <xdr:row>1083</xdr:row>
                    <xdr:rowOff>190500</xdr:rowOff>
                  </to>
                </anchor>
              </controlPr>
            </control>
          </mc:Choice>
        </mc:AlternateContent>
        <mc:AlternateContent xmlns:mc="http://schemas.openxmlformats.org/markup-compatibility/2006">
          <mc:Choice Requires="x14">
            <control shapeId="4796" r:id="rId668" name="Check Box 1908">
              <controlPr defaultSize="0" autoFill="0" autoLine="0" autoPict="0">
                <anchor moveWithCells="1" sizeWithCells="1">
                  <from>
                    <xdr:col>1</xdr:col>
                    <xdr:colOff>66675</xdr:colOff>
                    <xdr:row>1084</xdr:row>
                    <xdr:rowOff>28575</xdr:rowOff>
                  </from>
                  <to>
                    <xdr:col>1</xdr:col>
                    <xdr:colOff>285750</xdr:colOff>
                    <xdr:row>1084</xdr:row>
                    <xdr:rowOff>190500</xdr:rowOff>
                  </to>
                </anchor>
              </controlPr>
            </control>
          </mc:Choice>
        </mc:AlternateContent>
        <mc:AlternateContent xmlns:mc="http://schemas.openxmlformats.org/markup-compatibility/2006">
          <mc:Choice Requires="x14">
            <control shapeId="4797" r:id="rId669" name="Check Box 1909">
              <controlPr defaultSize="0" autoFill="0" autoLine="0" autoPict="0">
                <anchor moveWithCells="1" sizeWithCells="1">
                  <from>
                    <xdr:col>1</xdr:col>
                    <xdr:colOff>66675</xdr:colOff>
                    <xdr:row>1085</xdr:row>
                    <xdr:rowOff>28575</xdr:rowOff>
                  </from>
                  <to>
                    <xdr:col>1</xdr:col>
                    <xdr:colOff>285750</xdr:colOff>
                    <xdr:row>1085</xdr:row>
                    <xdr:rowOff>190500</xdr:rowOff>
                  </to>
                </anchor>
              </controlPr>
            </control>
          </mc:Choice>
        </mc:AlternateContent>
        <mc:AlternateContent xmlns:mc="http://schemas.openxmlformats.org/markup-compatibility/2006">
          <mc:Choice Requires="x14">
            <control shapeId="4798" r:id="rId670" name="Check Box 1910">
              <controlPr defaultSize="0" autoFill="0" autoLine="0" autoPict="0">
                <anchor moveWithCells="1" sizeWithCells="1">
                  <from>
                    <xdr:col>1</xdr:col>
                    <xdr:colOff>66675</xdr:colOff>
                    <xdr:row>1086</xdr:row>
                    <xdr:rowOff>28575</xdr:rowOff>
                  </from>
                  <to>
                    <xdr:col>1</xdr:col>
                    <xdr:colOff>285750</xdr:colOff>
                    <xdr:row>1086</xdr:row>
                    <xdr:rowOff>190500</xdr:rowOff>
                  </to>
                </anchor>
              </controlPr>
            </control>
          </mc:Choice>
        </mc:AlternateContent>
        <mc:AlternateContent xmlns:mc="http://schemas.openxmlformats.org/markup-compatibility/2006">
          <mc:Choice Requires="x14">
            <control shapeId="4799" r:id="rId671" name="Check Box 1911">
              <controlPr defaultSize="0" autoFill="0" autoLine="0" autoPict="0">
                <anchor moveWithCells="1" sizeWithCells="1">
                  <from>
                    <xdr:col>1</xdr:col>
                    <xdr:colOff>66675</xdr:colOff>
                    <xdr:row>1087</xdr:row>
                    <xdr:rowOff>28575</xdr:rowOff>
                  </from>
                  <to>
                    <xdr:col>1</xdr:col>
                    <xdr:colOff>285750</xdr:colOff>
                    <xdr:row>1087</xdr:row>
                    <xdr:rowOff>190500</xdr:rowOff>
                  </to>
                </anchor>
              </controlPr>
            </control>
          </mc:Choice>
        </mc:AlternateContent>
        <mc:AlternateContent xmlns:mc="http://schemas.openxmlformats.org/markup-compatibility/2006">
          <mc:Choice Requires="x14">
            <control shapeId="4800" r:id="rId672" name="Check Box 1912">
              <controlPr defaultSize="0" autoFill="0" autoLine="0" autoPict="0">
                <anchor moveWithCells="1" sizeWithCells="1">
                  <from>
                    <xdr:col>1</xdr:col>
                    <xdr:colOff>66675</xdr:colOff>
                    <xdr:row>1088</xdr:row>
                    <xdr:rowOff>28575</xdr:rowOff>
                  </from>
                  <to>
                    <xdr:col>1</xdr:col>
                    <xdr:colOff>285750</xdr:colOff>
                    <xdr:row>1088</xdr:row>
                    <xdr:rowOff>190500</xdr:rowOff>
                  </to>
                </anchor>
              </controlPr>
            </control>
          </mc:Choice>
        </mc:AlternateContent>
        <mc:AlternateContent xmlns:mc="http://schemas.openxmlformats.org/markup-compatibility/2006">
          <mc:Choice Requires="x14">
            <control shapeId="4801" r:id="rId673" name="Check Box 1913">
              <controlPr defaultSize="0" autoFill="0" autoLine="0" autoPict="0">
                <anchor moveWithCells="1" sizeWithCells="1">
                  <from>
                    <xdr:col>1</xdr:col>
                    <xdr:colOff>66675</xdr:colOff>
                    <xdr:row>1089</xdr:row>
                    <xdr:rowOff>28575</xdr:rowOff>
                  </from>
                  <to>
                    <xdr:col>1</xdr:col>
                    <xdr:colOff>285750</xdr:colOff>
                    <xdr:row>1089</xdr:row>
                    <xdr:rowOff>190500</xdr:rowOff>
                  </to>
                </anchor>
              </controlPr>
            </control>
          </mc:Choice>
        </mc:AlternateContent>
        <mc:AlternateContent xmlns:mc="http://schemas.openxmlformats.org/markup-compatibility/2006">
          <mc:Choice Requires="x14">
            <control shapeId="4802" r:id="rId674" name="Check Box 1914">
              <controlPr defaultSize="0" autoFill="0" autoLine="0" autoPict="0">
                <anchor moveWithCells="1" sizeWithCells="1">
                  <from>
                    <xdr:col>1</xdr:col>
                    <xdr:colOff>66675</xdr:colOff>
                    <xdr:row>1090</xdr:row>
                    <xdr:rowOff>28575</xdr:rowOff>
                  </from>
                  <to>
                    <xdr:col>1</xdr:col>
                    <xdr:colOff>285750</xdr:colOff>
                    <xdr:row>1090</xdr:row>
                    <xdr:rowOff>190500</xdr:rowOff>
                  </to>
                </anchor>
              </controlPr>
            </control>
          </mc:Choice>
        </mc:AlternateContent>
        <mc:AlternateContent xmlns:mc="http://schemas.openxmlformats.org/markup-compatibility/2006">
          <mc:Choice Requires="x14">
            <control shapeId="4803" r:id="rId675" name="Check Box 1915">
              <controlPr defaultSize="0" autoFill="0" autoLine="0" autoPict="0">
                <anchor moveWithCells="1" sizeWithCells="1">
                  <from>
                    <xdr:col>1</xdr:col>
                    <xdr:colOff>66675</xdr:colOff>
                    <xdr:row>1091</xdr:row>
                    <xdr:rowOff>28575</xdr:rowOff>
                  </from>
                  <to>
                    <xdr:col>1</xdr:col>
                    <xdr:colOff>285750</xdr:colOff>
                    <xdr:row>1091</xdr:row>
                    <xdr:rowOff>190500</xdr:rowOff>
                  </to>
                </anchor>
              </controlPr>
            </control>
          </mc:Choice>
        </mc:AlternateContent>
        <mc:AlternateContent xmlns:mc="http://schemas.openxmlformats.org/markup-compatibility/2006">
          <mc:Choice Requires="x14">
            <control shapeId="4804" r:id="rId676" name="Check Box 1916">
              <controlPr defaultSize="0" autoFill="0" autoLine="0" autoPict="0">
                <anchor moveWithCells="1" sizeWithCells="1">
                  <from>
                    <xdr:col>1</xdr:col>
                    <xdr:colOff>66675</xdr:colOff>
                    <xdr:row>1092</xdr:row>
                    <xdr:rowOff>28575</xdr:rowOff>
                  </from>
                  <to>
                    <xdr:col>1</xdr:col>
                    <xdr:colOff>285750</xdr:colOff>
                    <xdr:row>1092</xdr:row>
                    <xdr:rowOff>190500</xdr:rowOff>
                  </to>
                </anchor>
              </controlPr>
            </control>
          </mc:Choice>
        </mc:AlternateContent>
        <mc:AlternateContent xmlns:mc="http://schemas.openxmlformats.org/markup-compatibility/2006">
          <mc:Choice Requires="x14">
            <control shapeId="4805" r:id="rId677" name="Check Box 1917">
              <controlPr defaultSize="0" autoFill="0" autoLine="0" autoPict="0">
                <anchor moveWithCells="1" sizeWithCells="1">
                  <from>
                    <xdr:col>1</xdr:col>
                    <xdr:colOff>66675</xdr:colOff>
                    <xdr:row>1093</xdr:row>
                    <xdr:rowOff>28575</xdr:rowOff>
                  </from>
                  <to>
                    <xdr:col>1</xdr:col>
                    <xdr:colOff>285750</xdr:colOff>
                    <xdr:row>1093</xdr:row>
                    <xdr:rowOff>190500</xdr:rowOff>
                  </to>
                </anchor>
              </controlPr>
            </control>
          </mc:Choice>
        </mc:AlternateContent>
        <mc:AlternateContent xmlns:mc="http://schemas.openxmlformats.org/markup-compatibility/2006">
          <mc:Choice Requires="x14">
            <control shapeId="4806" r:id="rId678" name="Check Box 1918">
              <controlPr defaultSize="0" autoFill="0" autoLine="0" autoPict="0">
                <anchor moveWithCells="1" sizeWithCells="1">
                  <from>
                    <xdr:col>1</xdr:col>
                    <xdr:colOff>66675</xdr:colOff>
                    <xdr:row>1094</xdr:row>
                    <xdr:rowOff>28575</xdr:rowOff>
                  </from>
                  <to>
                    <xdr:col>1</xdr:col>
                    <xdr:colOff>285750</xdr:colOff>
                    <xdr:row>1094</xdr:row>
                    <xdr:rowOff>190500</xdr:rowOff>
                  </to>
                </anchor>
              </controlPr>
            </control>
          </mc:Choice>
        </mc:AlternateContent>
        <mc:AlternateContent xmlns:mc="http://schemas.openxmlformats.org/markup-compatibility/2006">
          <mc:Choice Requires="x14">
            <control shapeId="4807" r:id="rId679" name="Check Box 1919">
              <controlPr defaultSize="0" autoFill="0" autoLine="0" autoPict="0">
                <anchor moveWithCells="1" sizeWithCells="1">
                  <from>
                    <xdr:col>1</xdr:col>
                    <xdr:colOff>66675</xdr:colOff>
                    <xdr:row>1095</xdr:row>
                    <xdr:rowOff>28575</xdr:rowOff>
                  </from>
                  <to>
                    <xdr:col>1</xdr:col>
                    <xdr:colOff>285750</xdr:colOff>
                    <xdr:row>1095</xdr:row>
                    <xdr:rowOff>190500</xdr:rowOff>
                  </to>
                </anchor>
              </controlPr>
            </control>
          </mc:Choice>
        </mc:AlternateContent>
        <mc:AlternateContent xmlns:mc="http://schemas.openxmlformats.org/markup-compatibility/2006">
          <mc:Choice Requires="x14">
            <control shapeId="4808" r:id="rId680" name="Check Box 1920">
              <controlPr defaultSize="0" autoFill="0" autoLine="0" autoPict="0">
                <anchor moveWithCells="1" sizeWithCells="1">
                  <from>
                    <xdr:col>1</xdr:col>
                    <xdr:colOff>66675</xdr:colOff>
                    <xdr:row>1097</xdr:row>
                    <xdr:rowOff>28575</xdr:rowOff>
                  </from>
                  <to>
                    <xdr:col>1</xdr:col>
                    <xdr:colOff>285750</xdr:colOff>
                    <xdr:row>1097</xdr:row>
                    <xdr:rowOff>190500</xdr:rowOff>
                  </to>
                </anchor>
              </controlPr>
            </control>
          </mc:Choice>
        </mc:AlternateContent>
        <mc:AlternateContent xmlns:mc="http://schemas.openxmlformats.org/markup-compatibility/2006">
          <mc:Choice Requires="x14">
            <control shapeId="4809" r:id="rId681" name="Check Box 1921">
              <controlPr defaultSize="0" autoFill="0" autoLine="0" autoPict="0">
                <anchor moveWithCells="1" sizeWithCells="1">
                  <from>
                    <xdr:col>1</xdr:col>
                    <xdr:colOff>66675</xdr:colOff>
                    <xdr:row>1098</xdr:row>
                    <xdr:rowOff>28575</xdr:rowOff>
                  </from>
                  <to>
                    <xdr:col>1</xdr:col>
                    <xdr:colOff>285750</xdr:colOff>
                    <xdr:row>1098</xdr:row>
                    <xdr:rowOff>190500</xdr:rowOff>
                  </to>
                </anchor>
              </controlPr>
            </control>
          </mc:Choice>
        </mc:AlternateContent>
        <mc:AlternateContent xmlns:mc="http://schemas.openxmlformats.org/markup-compatibility/2006">
          <mc:Choice Requires="x14">
            <control shapeId="4810" r:id="rId682" name="Check Box 1922">
              <controlPr defaultSize="0" autoFill="0" autoLine="0" autoPict="0">
                <anchor moveWithCells="1" sizeWithCells="1">
                  <from>
                    <xdr:col>1</xdr:col>
                    <xdr:colOff>66675</xdr:colOff>
                    <xdr:row>1102</xdr:row>
                    <xdr:rowOff>28575</xdr:rowOff>
                  </from>
                  <to>
                    <xdr:col>1</xdr:col>
                    <xdr:colOff>285750</xdr:colOff>
                    <xdr:row>1102</xdr:row>
                    <xdr:rowOff>190500</xdr:rowOff>
                  </to>
                </anchor>
              </controlPr>
            </control>
          </mc:Choice>
        </mc:AlternateContent>
        <mc:AlternateContent xmlns:mc="http://schemas.openxmlformats.org/markup-compatibility/2006">
          <mc:Choice Requires="x14">
            <control shapeId="4811" r:id="rId683" name="Check Box 1923">
              <controlPr defaultSize="0" autoFill="0" autoLine="0" autoPict="0">
                <anchor moveWithCells="1" sizeWithCells="1">
                  <from>
                    <xdr:col>1</xdr:col>
                    <xdr:colOff>66675</xdr:colOff>
                    <xdr:row>1103</xdr:row>
                    <xdr:rowOff>28575</xdr:rowOff>
                  </from>
                  <to>
                    <xdr:col>1</xdr:col>
                    <xdr:colOff>285750</xdr:colOff>
                    <xdr:row>1103</xdr:row>
                    <xdr:rowOff>190500</xdr:rowOff>
                  </to>
                </anchor>
              </controlPr>
            </control>
          </mc:Choice>
        </mc:AlternateContent>
        <mc:AlternateContent xmlns:mc="http://schemas.openxmlformats.org/markup-compatibility/2006">
          <mc:Choice Requires="x14">
            <control shapeId="4812" r:id="rId684" name="Check Box 1924">
              <controlPr defaultSize="0" autoFill="0" autoLine="0" autoPict="0">
                <anchor moveWithCells="1" sizeWithCells="1">
                  <from>
                    <xdr:col>1</xdr:col>
                    <xdr:colOff>66675</xdr:colOff>
                    <xdr:row>1104</xdr:row>
                    <xdr:rowOff>28575</xdr:rowOff>
                  </from>
                  <to>
                    <xdr:col>1</xdr:col>
                    <xdr:colOff>285750</xdr:colOff>
                    <xdr:row>1104</xdr:row>
                    <xdr:rowOff>190500</xdr:rowOff>
                  </to>
                </anchor>
              </controlPr>
            </control>
          </mc:Choice>
        </mc:AlternateContent>
        <mc:AlternateContent xmlns:mc="http://schemas.openxmlformats.org/markup-compatibility/2006">
          <mc:Choice Requires="x14">
            <control shapeId="4813" r:id="rId685" name="Check Box 1925">
              <controlPr defaultSize="0" autoFill="0" autoLine="0" autoPict="0">
                <anchor moveWithCells="1" sizeWithCells="1">
                  <from>
                    <xdr:col>1</xdr:col>
                    <xdr:colOff>66675</xdr:colOff>
                    <xdr:row>1105</xdr:row>
                    <xdr:rowOff>28575</xdr:rowOff>
                  </from>
                  <to>
                    <xdr:col>1</xdr:col>
                    <xdr:colOff>285750</xdr:colOff>
                    <xdr:row>1105</xdr:row>
                    <xdr:rowOff>190500</xdr:rowOff>
                  </to>
                </anchor>
              </controlPr>
            </control>
          </mc:Choice>
        </mc:AlternateContent>
        <mc:AlternateContent xmlns:mc="http://schemas.openxmlformats.org/markup-compatibility/2006">
          <mc:Choice Requires="x14">
            <control shapeId="4814" r:id="rId686" name="Check Box 1926">
              <controlPr defaultSize="0" autoFill="0" autoLine="0" autoPict="0">
                <anchor moveWithCells="1" sizeWithCells="1">
                  <from>
                    <xdr:col>1</xdr:col>
                    <xdr:colOff>66675</xdr:colOff>
                    <xdr:row>1106</xdr:row>
                    <xdr:rowOff>28575</xdr:rowOff>
                  </from>
                  <to>
                    <xdr:col>1</xdr:col>
                    <xdr:colOff>285750</xdr:colOff>
                    <xdr:row>1106</xdr:row>
                    <xdr:rowOff>190500</xdr:rowOff>
                  </to>
                </anchor>
              </controlPr>
            </control>
          </mc:Choice>
        </mc:AlternateContent>
        <mc:AlternateContent xmlns:mc="http://schemas.openxmlformats.org/markup-compatibility/2006">
          <mc:Choice Requires="x14">
            <control shapeId="4815" r:id="rId687" name="Check Box 1927">
              <controlPr defaultSize="0" autoFill="0" autoLine="0" autoPict="0">
                <anchor moveWithCells="1" sizeWithCells="1">
                  <from>
                    <xdr:col>1</xdr:col>
                    <xdr:colOff>66675</xdr:colOff>
                    <xdr:row>1107</xdr:row>
                    <xdr:rowOff>28575</xdr:rowOff>
                  </from>
                  <to>
                    <xdr:col>1</xdr:col>
                    <xdr:colOff>285750</xdr:colOff>
                    <xdr:row>1107</xdr:row>
                    <xdr:rowOff>190500</xdr:rowOff>
                  </to>
                </anchor>
              </controlPr>
            </control>
          </mc:Choice>
        </mc:AlternateContent>
        <mc:AlternateContent xmlns:mc="http://schemas.openxmlformats.org/markup-compatibility/2006">
          <mc:Choice Requires="x14">
            <control shapeId="4816" r:id="rId688" name="Check Box 1928">
              <controlPr defaultSize="0" autoFill="0" autoLine="0" autoPict="0">
                <anchor moveWithCells="1" sizeWithCells="1">
                  <from>
                    <xdr:col>1</xdr:col>
                    <xdr:colOff>66675</xdr:colOff>
                    <xdr:row>1108</xdr:row>
                    <xdr:rowOff>28575</xdr:rowOff>
                  </from>
                  <to>
                    <xdr:col>1</xdr:col>
                    <xdr:colOff>285750</xdr:colOff>
                    <xdr:row>1108</xdr:row>
                    <xdr:rowOff>190500</xdr:rowOff>
                  </to>
                </anchor>
              </controlPr>
            </control>
          </mc:Choice>
        </mc:AlternateContent>
        <mc:AlternateContent xmlns:mc="http://schemas.openxmlformats.org/markup-compatibility/2006">
          <mc:Choice Requires="x14">
            <control shapeId="4817" r:id="rId689" name="Check Box 1929">
              <controlPr defaultSize="0" autoFill="0" autoLine="0" autoPict="0">
                <anchor moveWithCells="1" sizeWithCells="1">
                  <from>
                    <xdr:col>1</xdr:col>
                    <xdr:colOff>66675</xdr:colOff>
                    <xdr:row>1109</xdr:row>
                    <xdr:rowOff>28575</xdr:rowOff>
                  </from>
                  <to>
                    <xdr:col>1</xdr:col>
                    <xdr:colOff>285750</xdr:colOff>
                    <xdr:row>1109</xdr:row>
                    <xdr:rowOff>190500</xdr:rowOff>
                  </to>
                </anchor>
              </controlPr>
            </control>
          </mc:Choice>
        </mc:AlternateContent>
        <mc:AlternateContent xmlns:mc="http://schemas.openxmlformats.org/markup-compatibility/2006">
          <mc:Choice Requires="x14">
            <control shapeId="4818" r:id="rId690" name="Check Box 1930">
              <controlPr defaultSize="0" autoFill="0" autoLine="0" autoPict="0">
                <anchor moveWithCells="1" sizeWithCells="1">
                  <from>
                    <xdr:col>1</xdr:col>
                    <xdr:colOff>66675</xdr:colOff>
                    <xdr:row>1110</xdr:row>
                    <xdr:rowOff>28575</xdr:rowOff>
                  </from>
                  <to>
                    <xdr:col>1</xdr:col>
                    <xdr:colOff>285750</xdr:colOff>
                    <xdr:row>1110</xdr:row>
                    <xdr:rowOff>190500</xdr:rowOff>
                  </to>
                </anchor>
              </controlPr>
            </control>
          </mc:Choice>
        </mc:AlternateContent>
        <mc:AlternateContent xmlns:mc="http://schemas.openxmlformats.org/markup-compatibility/2006">
          <mc:Choice Requires="x14">
            <control shapeId="4819" r:id="rId691" name="Check Box 1931">
              <controlPr defaultSize="0" autoFill="0" autoLine="0" autoPict="0">
                <anchor moveWithCells="1" sizeWithCells="1">
                  <from>
                    <xdr:col>1</xdr:col>
                    <xdr:colOff>66675</xdr:colOff>
                    <xdr:row>1111</xdr:row>
                    <xdr:rowOff>28575</xdr:rowOff>
                  </from>
                  <to>
                    <xdr:col>1</xdr:col>
                    <xdr:colOff>285750</xdr:colOff>
                    <xdr:row>1111</xdr:row>
                    <xdr:rowOff>190500</xdr:rowOff>
                  </to>
                </anchor>
              </controlPr>
            </control>
          </mc:Choice>
        </mc:AlternateContent>
        <mc:AlternateContent xmlns:mc="http://schemas.openxmlformats.org/markup-compatibility/2006">
          <mc:Choice Requires="x14">
            <control shapeId="4820" r:id="rId692" name="Check Box 1932">
              <controlPr defaultSize="0" autoFill="0" autoLine="0" autoPict="0">
                <anchor moveWithCells="1" sizeWithCells="1">
                  <from>
                    <xdr:col>1</xdr:col>
                    <xdr:colOff>66675</xdr:colOff>
                    <xdr:row>1112</xdr:row>
                    <xdr:rowOff>28575</xdr:rowOff>
                  </from>
                  <to>
                    <xdr:col>1</xdr:col>
                    <xdr:colOff>285750</xdr:colOff>
                    <xdr:row>1112</xdr:row>
                    <xdr:rowOff>190500</xdr:rowOff>
                  </to>
                </anchor>
              </controlPr>
            </control>
          </mc:Choice>
        </mc:AlternateContent>
        <mc:AlternateContent xmlns:mc="http://schemas.openxmlformats.org/markup-compatibility/2006">
          <mc:Choice Requires="x14">
            <control shapeId="4821" r:id="rId693" name="Check Box 1933">
              <controlPr defaultSize="0" autoFill="0" autoLine="0" autoPict="0">
                <anchor moveWithCells="1" sizeWithCells="1">
                  <from>
                    <xdr:col>1</xdr:col>
                    <xdr:colOff>66675</xdr:colOff>
                    <xdr:row>1113</xdr:row>
                    <xdr:rowOff>28575</xdr:rowOff>
                  </from>
                  <to>
                    <xdr:col>1</xdr:col>
                    <xdr:colOff>285750</xdr:colOff>
                    <xdr:row>1113</xdr:row>
                    <xdr:rowOff>190500</xdr:rowOff>
                  </to>
                </anchor>
              </controlPr>
            </control>
          </mc:Choice>
        </mc:AlternateContent>
        <mc:AlternateContent xmlns:mc="http://schemas.openxmlformats.org/markup-compatibility/2006">
          <mc:Choice Requires="x14">
            <control shapeId="4822" r:id="rId694" name="Check Box 1934">
              <controlPr defaultSize="0" autoFill="0" autoLine="0" autoPict="0">
                <anchor moveWithCells="1" sizeWithCells="1">
                  <from>
                    <xdr:col>1</xdr:col>
                    <xdr:colOff>66675</xdr:colOff>
                    <xdr:row>1114</xdr:row>
                    <xdr:rowOff>28575</xdr:rowOff>
                  </from>
                  <to>
                    <xdr:col>1</xdr:col>
                    <xdr:colOff>285750</xdr:colOff>
                    <xdr:row>1114</xdr:row>
                    <xdr:rowOff>190500</xdr:rowOff>
                  </to>
                </anchor>
              </controlPr>
            </control>
          </mc:Choice>
        </mc:AlternateContent>
        <mc:AlternateContent xmlns:mc="http://schemas.openxmlformats.org/markup-compatibility/2006">
          <mc:Choice Requires="x14">
            <control shapeId="4823" r:id="rId695" name="Check Box 1935">
              <controlPr defaultSize="0" autoFill="0" autoLine="0" autoPict="0">
                <anchor moveWithCells="1" sizeWithCells="1">
                  <from>
                    <xdr:col>1</xdr:col>
                    <xdr:colOff>66675</xdr:colOff>
                    <xdr:row>1115</xdr:row>
                    <xdr:rowOff>28575</xdr:rowOff>
                  </from>
                  <to>
                    <xdr:col>1</xdr:col>
                    <xdr:colOff>285750</xdr:colOff>
                    <xdr:row>1115</xdr:row>
                    <xdr:rowOff>190500</xdr:rowOff>
                  </to>
                </anchor>
              </controlPr>
            </control>
          </mc:Choice>
        </mc:AlternateContent>
        <mc:AlternateContent xmlns:mc="http://schemas.openxmlformats.org/markup-compatibility/2006">
          <mc:Choice Requires="x14">
            <control shapeId="4824" r:id="rId696" name="Check Box 1936">
              <controlPr defaultSize="0" autoFill="0" autoLine="0" autoPict="0">
                <anchor moveWithCells="1" sizeWithCells="1">
                  <from>
                    <xdr:col>1</xdr:col>
                    <xdr:colOff>66675</xdr:colOff>
                    <xdr:row>1116</xdr:row>
                    <xdr:rowOff>28575</xdr:rowOff>
                  </from>
                  <to>
                    <xdr:col>1</xdr:col>
                    <xdr:colOff>285750</xdr:colOff>
                    <xdr:row>1116</xdr:row>
                    <xdr:rowOff>190500</xdr:rowOff>
                  </to>
                </anchor>
              </controlPr>
            </control>
          </mc:Choice>
        </mc:AlternateContent>
        <mc:AlternateContent xmlns:mc="http://schemas.openxmlformats.org/markup-compatibility/2006">
          <mc:Choice Requires="x14">
            <control shapeId="4825" r:id="rId697" name="Check Box 1937">
              <controlPr defaultSize="0" autoFill="0" autoLine="0" autoPict="0">
                <anchor moveWithCells="1" sizeWithCells="1">
                  <from>
                    <xdr:col>1</xdr:col>
                    <xdr:colOff>66675</xdr:colOff>
                    <xdr:row>1117</xdr:row>
                    <xdr:rowOff>28575</xdr:rowOff>
                  </from>
                  <to>
                    <xdr:col>1</xdr:col>
                    <xdr:colOff>285750</xdr:colOff>
                    <xdr:row>1117</xdr:row>
                    <xdr:rowOff>190500</xdr:rowOff>
                  </to>
                </anchor>
              </controlPr>
            </control>
          </mc:Choice>
        </mc:AlternateContent>
        <mc:AlternateContent xmlns:mc="http://schemas.openxmlformats.org/markup-compatibility/2006">
          <mc:Choice Requires="x14">
            <control shapeId="4826" r:id="rId698" name="Check Box 1938">
              <controlPr defaultSize="0" autoFill="0" autoLine="0" autoPict="0">
                <anchor moveWithCells="1" sizeWithCells="1">
                  <from>
                    <xdr:col>1</xdr:col>
                    <xdr:colOff>66675</xdr:colOff>
                    <xdr:row>1118</xdr:row>
                    <xdr:rowOff>28575</xdr:rowOff>
                  </from>
                  <to>
                    <xdr:col>1</xdr:col>
                    <xdr:colOff>285750</xdr:colOff>
                    <xdr:row>1118</xdr:row>
                    <xdr:rowOff>190500</xdr:rowOff>
                  </to>
                </anchor>
              </controlPr>
            </control>
          </mc:Choice>
        </mc:AlternateContent>
        <mc:AlternateContent xmlns:mc="http://schemas.openxmlformats.org/markup-compatibility/2006">
          <mc:Choice Requires="x14">
            <control shapeId="4827" r:id="rId699" name="Check Box 1939">
              <controlPr defaultSize="0" autoFill="0" autoLine="0" autoPict="0">
                <anchor moveWithCells="1" sizeWithCells="1">
                  <from>
                    <xdr:col>1</xdr:col>
                    <xdr:colOff>66675</xdr:colOff>
                    <xdr:row>1119</xdr:row>
                    <xdr:rowOff>28575</xdr:rowOff>
                  </from>
                  <to>
                    <xdr:col>1</xdr:col>
                    <xdr:colOff>285750</xdr:colOff>
                    <xdr:row>1119</xdr:row>
                    <xdr:rowOff>190500</xdr:rowOff>
                  </to>
                </anchor>
              </controlPr>
            </control>
          </mc:Choice>
        </mc:AlternateContent>
        <mc:AlternateContent xmlns:mc="http://schemas.openxmlformats.org/markup-compatibility/2006">
          <mc:Choice Requires="x14">
            <control shapeId="4828" r:id="rId700" name="Check Box 1940">
              <controlPr defaultSize="0" autoFill="0" autoLine="0" autoPict="0">
                <anchor moveWithCells="1" sizeWithCells="1">
                  <from>
                    <xdr:col>1</xdr:col>
                    <xdr:colOff>66675</xdr:colOff>
                    <xdr:row>1120</xdr:row>
                    <xdr:rowOff>28575</xdr:rowOff>
                  </from>
                  <to>
                    <xdr:col>1</xdr:col>
                    <xdr:colOff>285750</xdr:colOff>
                    <xdr:row>1120</xdr:row>
                    <xdr:rowOff>190500</xdr:rowOff>
                  </to>
                </anchor>
              </controlPr>
            </control>
          </mc:Choice>
        </mc:AlternateContent>
        <mc:AlternateContent xmlns:mc="http://schemas.openxmlformats.org/markup-compatibility/2006">
          <mc:Choice Requires="x14">
            <control shapeId="4829" r:id="rId701" name="Check Box 1941">
              <controlPr defaultSize="0" autoFill="0" autoLine="0" autoPict="0">
                <anchor moveWithCells="1" sizeWithCells="1">
                  <from>
                    <xdr:col>1</xdr:col>
                    <xdr:colOff>66675</xdr:colOff>
                    <xdr:row>1121</xdr:row>
                    <xdr:rowOff>28575</xdr:rowOff>
                  </from>
                  <to>
                    <xdr:col>1</xdr:col>
                    <xdr:colOff>285750</xdr:colOff>
                    <xdr:row>1121</xdr:row>
                    <xdr:rowOff>190500</xdr:rowOff>
                  </to>
                </anchor>
              </controlPr>
            </control>
          </mc:Choice>
        </mc:AlternateContent>
        <mc:AlternateContent xmlns:mc="http://schemas.openxmlformats.org/markup-compatibility/2006">
          <mc:Choice Requires="x14">
            <control shapeId="4830" r:id="rId702" name="Check Box 1942">
              <controlPr defaultSize="0" autoFill="0" autoLine="0" autoPict="0">
                <anchor moveWithCells="1" sizeWithCells="1">
                  <from>
                    <xdr:col>1</xdr:col>
                    <xdr:colOff>66675</xdr:colOff>
                    <xdr:row>1122</xdr:row>
                    <xdr:rowOff>28575</xdr:rowOff>
                  </from>
                  <to>
                    <xdr:col>1</xdr:col>
                    <xdr:colOff>285750</xdr:colOff>
                    <xdr:row>1122</xdr:row>
                    <xdr:rowOff>190500</xdr:rowOff>
                  </to>
                </anchor>
              </controlPr>
            </control>
          </mc:Choice>
        </mc:AlternateContent>
        <mc:AlternateContent xmlns:mc="http://schemas.openxmlformats.org/markup-compatibility/2006">
          <mc:Choice Requires="x14">
            <control shapeId="4831" r:id="rId703" name="Check Box 1943">
              <controlPr defaultSize="0" autoFill="0" autoLine="0" autoPict="0">
                <anchor moveWithCells="1" sizeWithCells="1">
                  <from>
                    <xdr:col>1</xdr:col>
                    <xdr:colOff>66675</xdr:colOff>
                    <xdr:row>1123</xdr:row>
                    <xdr:rowOff>28575</xdr:rowOff>
                  </from>
                  <to>
                    <xdr:col>1</xdr:col>
                    <xdr:colOff>285750</xdr:colOff>
                    <xdr:row>1123</xdr:row>
                    <xdr:rowOff>190500</xdr:rowOff>
                  </to>
                </anchor>
              </controlPr>
            </control>
          </mc:Choice>
        </mc:AlternateContent>
        <mc:AlternateContent xmlns:mc="http://schemas.openxmlformats.org/markup-compatibility/2006">
          <mc:Choice Requires="x14">
            <control shapeId="4832" r:id="rId704" name="Check Box 1944">
              <controlPr defaultSize="0" autoFill="0" autoLine="0" autoPict="0">
                <anchor moveWithCells="1" sizeWithCells="1">
                  <from>
                    <xdr:col>1</xdr:col>
                    <xdr:colOff>66675</xdr:colOff>
                    <xdr:row>1124</xdr:row>
                    <xdr:rowOff>28575</xdr:rowOff>
                  </from>
                  <to>
                    <xdr:col>1</xdr:col>
                    <xdr:colOff>285750</xdr:colOff>
                    <xdr:row>1124</xdr:row>
                    <xdr:rowOff>190500</xdr:rowOff>
                  </to>
                </anchor>
              </controlPr>
            </control>
          </mc:Choice>
        </mc:AlternateContent>
        <mc:AlternateContent xmlns:mc="http://schemas.openxmlformats.org/markup-compatibility/2006">
          <mc:Choice Requires="x14">
            <control shapeId="4833" r:id="rId705" name="Check Box 1945">
              <controlPr defaultSize="0" autoFill="0" autoLine="0" autoPict="0">
                <anchor moveWithCells="1" sizeWithCells="1">
                  <from>
                    <xdr:col>1</xdr:col>
                    <xdr:colOff>66675</xdr:colOff>
                    <xdr:row>1125</xdr:row>
                    <xdr:rowOff>28575</xdr:rowOff>
                  </from>
                  <to>
                    <xdr:col>1</xdr:col>
                    <xdr:colOff>285750</xdr:colOff>
                    <xdr:row>1125</xdr:row>
                    <xdr:rowOff>190500</xdr:rowOff>
                  </to>
                </anchor>
              </controlPr>
            </control>
          </mc:Choice>
        </mc:AlternateContent>
        <mc:AlternateContent xmlns:mc="http://schemas.openxmlformats.org/markup-compatibility/2006">
          <mc:Choice Requires="x14">
            <control shapeId="4834" r:id="rId706" name="Check Box 1946">
              <controlPr defaultSize="0" autoFill="0" autoLine="0" autoPict="0">
                <anchor moveWithCells="1" sizeWithCells="1">
                  <from>
                    <xdr:col>1</xdr:col>
                    <xdr:colOff>66675</xdr:colOff>
                    <xdr:row>1126</xdr:row>
                    <xdr:rowOff>28575</xdr:rowOff>
                  </from>
                  <to>
                    <xdr:col>1</xdr:col>
                    <xdr:colOff>285750</xdr:colOff>
                    <xdr:row>1126</xdr:row>
                    <xdr:rowOff>190500</xdr:rowOff>
                  </to>
                </anchor>
              </controlPr>
            </control>
          </mc:Choice>
        </mc:AlternateContent>
        <mc:AlternateContent xmlns:mc="http://schemas.openxmlformats.org/markup-compatibility/2006">
          <mc:Choice Requires="x14">
            <control shapeId="4835" r:id="rId707" name="Check Box 1947">
              <controlPr defaultSize="0" autoFill="0" autoLine="0" autoPict="0">
                <anchor moveWithCells="1" sizeWithCells="1">
                  <from>
                    <xdr:col>1</xdr:col>
                    <xdr:colOff>66675</xdr:colOff>
                    <xdr:row>1127</xdr:row>
                    <xdr:rowOff>28575</xdr:rowOff>
                  </from>
                  <to>
                    <xdr:col>1</xdr:col>
                    <xdr:colOff>285750</xdr:colOff>
                    <xdr:row>1127</xdr:row>
                    <xdr:rowOff>190500</xdr:rowOff>
                  </to>
                </anchor>
              </controlPr>
            </control>
          </mc:Choice>
        </mc:AlternateContent>
        <mc:AlternateContent xmlns:mc="http://schemas.openxmlformats.org/markup-compatibility/2006">
          <mc:Choice Requires="x14">
            <control shapeId="4836" r:id="rId708" name="Check Box 1948">
              <controlPr defaultSize="0" autoFill="0" autoLine="0" autoPict="0">
                <anchor moveWithCells="1" sizeWithCells="1">
                  <from>
                    <xdr:col>1</xdr:col>
                    <xdr:colOff>66675</xdr:colOff>
                    <xdr:row>1128</xdr:row>
                    <xdr:rowOff>28575</xdr:rowOff>
                  </from>
                  <to>
                    <xdr:col>1</xdr:col>
                    <xdr:colOff>285750</xdr:colOff>
                    <xdr:row>1128</xdr:row>
                    <xdr:rowOff>190500</xdr:rowOff>
                  </to>
                </anchor>
              </controlPr>
            </control>
          </mc:Choice>
        </mc:AlternateContent>
        <mc:AlternateContent xmlns:mc="http://schemas.openxmlformats.org/markup-compatibility/2006">
          <mc:Choice Requires="x14">
            <control shapeId="4837" r:id="rId709" name="Check Box 1949">
              <controlPr defaultSize="0" autoFill="0" autoLine="0" autoPict="0">
                <anchor moveWithCells="1" sizeWithCells="1">
                  <from>
                    <xdr:col>1</xdr:col>
                    <xdr:colOff>66675</xdr:colOff>
                    <xdr:row>1151</xdr:row>
                    <xdr:rowOff>28575</xdr:rowOff>
                  </from>
                  <to>
                    <xdr:col>1</xdr:col>
                    <xdr:colOff>285750</xdr:colOff>
                    <xdr:row>1151</xdr:row>
                    <xdr:rowOff>190500</xdr:rowOff>
                  </to>
                </anchor>
              </controlPr>
            </control>
          </mc:Choice>
        </mc:AlternateContent>
        <mc:AlternateContent xmlns:mc="http://schemas.openxmlformats.org/markup-compatibility/2006">
          <mc:Choice Requires="x14">
            <control shapeId="4838" r:id="rId710" name="Check Box 1950">
              <controlPr defaultSize="0" autoFill="0" autoLine="0" autoPict="0">
                <anchor moveWithCells="1" sizeWithCells="1">
                  <from>
                    <xdr:col>1</xdr:col>
                    <xdr:colOff>66675</xdr:colOff>
                    <xdr:row>1152</xdr:row>
                    <xdr:rowOff>28575</xdr:rowOff>
                  </from>
                  <to>
                    <xdr:col>1</xdr:col>
                    <xdr:colOff>285750</xdr:colOff>
                    <xdr:row>1152</xdr:row>
                    <xdr:rowOff>190500</xdr:rowOff>
                  </to>
                </anchor>
              </controlPr>
            </control>
          </mc:Choice>
        </mc:AlternateContent>
        <mc:AlternateContent xmlns:mc="http://schemas.openxmlformats.org/markup-compatibility/2006">
          <mc:Choice Requires="x14">
            <control shapeId="4839" r:id="rId711" name="Check Box 1951">
              <controlPr defaultSize="0" autoFill="0" autoLine="0" autoPict="0">
                <anchor moveWithCells="1" sizeWithCells="1">
                  <from>
                    <xdr:col>1</xdr:col>
                    <xdr:colOff>66675</xdr:colOff>
                    <xdr:row>1153</xdr:row>
                    <xdr:rowOff>28575</xdr:rowOff>
                  </from>
                  <to>
                    <xdr:col>1</xdr:col>
                    <xdr:colOff>285750</xdr:colOff>
                    <xdr:row>1153</xdr:row>
                    <xdr:rowOff>190500</xdr:rowOff>
                  </to>
                </anchor>
              </controlPr>
            </control>
          </mc:Choice>
        </mc:AlternateContent>
        <mc:AlternateContent xmlns:mc="http://schemas.openxmlformats.org/markup-compatibility/2006">
          <mc:Choice Requires="x14">
            <control shapeId="4840" r:id="rId712" name="Check Box 1952">
              <controlPr defaultSize="0" autoFill="0" autoLine="0" autoPict="0">
                <anchor moveWithCells="1" sizeWithCells="1">
                  <from>
                    <xdr:col>1</xdr:col>
                    <xdr:colOff>66675</xdr:colOff>
                    <xdr:row>1154</xdr:row>
                    <xdr:rowOff>28575</xdr:rowOff>
                  </from>
                  <to>
                    <xdr:col>1</xdr:col>
                    <xdr:colOff>285750</xdr:colOff>
                    <xdr:row>1154</xdr:row>
                    <xdr:rowOff>190500</xdr:rowOff>
                  </to>
                </anchor>
              </controlPr>
            </control>
          </mc:Choice>
        </mc:AlternateContent>
        <mc:AlternateContent xmlns:mc="http://schemas.openxmlformats.org/markup-compatibility/2006">
          <mc:Choice Requires="x14">
            <control shapeId="4841" r:id="rId713" name="Check Box 1953">
              <controlPr defaultSize="0" autoFill="0" autoLine="0" autoPict="0">
                <anchor moveWithCells="1" sizeWithCells="1">
                  <from>
                    <xdr:col>1</xdr:col>
                    <xdr:colOff>66675</xdr:colOff>
                    <xdr:row>1155</xdr:row>
                    <xdr:rowOff>28575</xdr:rowOff>
                  </from>
                  <to>
                    <xdr:col>1</xdr:col>
                    <xdr:colOff>285750</xdr:colOff>
                    <xdr:row>1155</xdr:row>
                    <xdr:rowOff>190500</xdr:rowOff>
                  </to>
                </anchor>
              </controlPr>
            </control>
          </mc:Choice>
        </mc:AlternateContent>
        <mc:AlternateContent xmlns:mc="http://schemas.openxmlformats.org/markup-compatibility/2006">
          <mc:Choice Requires="x14">
            <control shapeId="4842" r:id="rId714" name="Check Box 1954">
              <controlPr defaultSize="0" autoFill="0" autoLine="0" autoPict="0">
                <anchor moveWithCells="1" sizeWithCells="1">
                  <from>
                    <xdr:col>1</xdr:col>
                    <xdr:colOff>66675</xdr:colOff>
                    <xdr:row>1156</xdr:row>
                    <xdr:rowOff>28575</xdr:rowOff>
                  </from>
                  <to>
                    <xdr:col>1</xdr:col>
                    <xdr:colOff>285750</xdr:colOff>
                    <xdr:row>1156</xdr:row>
                    <xdr:rowOff>190500</xdr:rowOff>
                  </to>
                </anchor>
              </controlPr>
            </control>
          </mc:Choice>
        </mc:AlternateContent>
        <mc:AlternateContent xmlns:mc="http://schemas.openxmlformats.org/markup-compatibility/2006">
          <mc:Choice Requires="x14">
            <control shapeId="4843" r:id="rId715" name="Check Box 1955">
              <controlPr defaultSize="0" autoFill="0" autoLine="0" autoPict="0">
                <anchor moveWithCells="1" sizeWithCells="1">
                  <from>
                    <xdr:col>1</xdr:col>
                    <xdr:colOff>66675</xdr:colOff>
                    <xdr:row>1157</xdr:row>
                    <xdr:rowOff>28575</xdr:rowOff>
                  </from>
                  <to>
                    <xdr:col>1</xdr:col>
                    <xdr:colOff>285750</xdr:colOff>
                    <xdr:row>1157</xdr:row>
                    <xdr:rowOff>190500</xdr:rowOff>
                  </to>
                </anchor>
              </controlPr>
            </control>
          </mc:Choice>
        </mc:AlternateContent>
        <mc:AlternateContent xmlns:mc="http://schemas.openxmlformats.org/markup-compatibility/2006">
          <mc:Choice Requires="x14">
            <control shapeId="4844" r:id="rId716" name="Check Box 1956">
              <controlPr defaultSize="0" autoFill="0" autoLine="0" autoPict="0">
                <anchor moveWithCells="1" sizeWithCells="1">
                  <from>
                    <xdr:col>1</xdr:col>
                    <xdr:colOff>66675</xdr:colOff>
                    <xdr:row>1158</xdr:row>
                    <xdr:rowOff>28575</xdr:rowOff>
                  </from>
                  <to>
                    <xdr:col>1</xdr:col>
                    <xdr:colOff>285750</xdr:colOff>
                    <xdr:row>1158</xdr:row>
                    <xdr:rowOff>190500</xdr:rowOff>
                  </to>
                </anchor>
              </controlPr>
            </control>
          </mc:Choice>
        </mc:AlternateContent>
        <mc:AlternateContent xmlns:mc="http://schemas.openxmlformats.org/markup-compatibility/2006">
          <mc:Choice Requires="x14">
            <control shapeId="4845" r:id="rId717" name="Check Box 1957">
              <controlPr defaultSize="0" autoFill="0" autoLine="0" autoPict="0">
                <anchor moveWithCells="1" sizeWithCells="1">
                  <from>
                    <xdr:col>1</xdr:col>
                    <xdr:colOff>66675</xdr:colOff>
                    <xdr:row>1159</xdr:row>
                    <xdr:rowOff>28575</xdr:rowOff>
                  </from>
                  <to>
                    <xdr:col>1</xdr:col>
                    <xdr:colOff>285750</xdr:colOff>
                    <xdr:row>1159</xdr:row>
                    <xdr:rowOff>190500</xdr:rowOff>
                  </to>
                </anchor>
              </controlPr>
            </control>
          </mc:Choice>
        </mc:AlternateContent>
        <mc:AlternateContent xmlns:mc="http://schemas.openxmlformats.org/markup-compatibility/2006">
          <mc:Choice Requires="x14">
            <control shapeId="4846" r:id="rId718" name="Check Box 1958">
              <controlPr defaultSize="0" autoFill="0" autoLine="0" autoPict="0">
                <anchor moveWithCells="1" sizeWithCells="1">
                  <from>
                    <xdr:col>1</xdr:col>
                    <xdr:colOff>66675</xdr:colOff>
                    <xdr:row>1160</xdr:row>
                    <xdr:rowOff>28575</xdr:rowOff>
                  </from>
                  <to>
                    <xdr:col>1</xdr:col>
                    <xdr:colOff>285750</xdr:colOff>
                    <xdr:row>1160</xdr:row>
                    <xdr:rowOff>190500</xdr:rowOff>
                  </to>
                </anchor>
              </controlPr>
            </control>
          </mc:Choice>
        </mc:AlternateContent>
        <mc:AlternateContent xmlns:mc="http://schemas.openxmlformats.org/markup-compatibility/2006">
          <mc:Choice Requires="x14">
            <control shapeId="4847" r:id="rId719" name="Check Box 1959">
              <controlPr defaultSize="0" autoFill="0" autoLine="0" autoPict="0">
                <anchor moveWithCells="1" sizeWithCells="1">
                  <from>
                    <xdr:col>1</xdr:col>
                    <xdr:colOff>66675</xdr:colOff>
                    <xdr:row>1161</xdr:row>
                    <xdr:rowOff>28575</xdr:rowOff>
                  </from>
                  <to>
                    <xdr:col>1</xdr:col>
                    <xdr:colOff>285750</xdr:colOff>
                    <xdr:row>1161</xdr:row>
                    <xdr:rowOff>190500</xdr:rowOff>
                  </to>
                </anchor>
              </controlPr>
            </control>
          </mc:Choice>
        </mc:AlternateContent>
        <mc:AlternateContent xmlns:mc="http://schemas.openxmlformats.org/markup-compatibility/2006">
          <mc:Choice Requires="x14">
            <control shapeId="4848" r:id="rId720" name="Check Box 1960">
              <controlPr defaultSize="0" autoFill="0" autoLine="0" autoPict="0">
                <anchor moveWithCells="1" sizeWithCells="1">
                  <from>
                    <xdr:col>1</xdr:col>
                    <xdr:colOff>66675</xdr:colOff>
                    <xdr:row>1162</xdr:row>
                    <xdr:rowOff>28575</xdr:rowOff>
                  </from>
                  <to>
                    <xdr:col>1</xdr:col>
                    <xdr:colOff>285750</xdr:colOff>
                    <xdr:row>1162</xdr:row>
                    <xdr:rowOff>190500</xdr:rowOff>
                  </to>
                </anchor>
              </controlPr>
            </control>
          </mc:Choice>
        </mc:AlternateContent>
        <mc:AlternateContent xmlns:mc="http://schemas.openxmlformats.org/markup-compatibility/2006">
          <mc:Choice Requires="x14">
            <control shapeId="4849" r:id="rId721" name="Check Box 1961">
              <controlPr defaultSize="0" autoFill="0" autoLine="0" autoPict="0">
                <anchor moveWithCells="1" sizeWithCells="1">
                  <from>
                    <xdr:col>1</xdr:col>
                    <xdr:colOff>66675</xdr:colOff>
                    <xdr:row>1163</xdr:row>
                    <xdr:rowOff>28575</xdr:rowOff>
                  </from>
                  <to>
                    <xdr:col>1</xdr:col>
                    <xdr:colOff>285750</xdr:colOff>
                    <xdr:row>1163</xdr:row>
                    <xdr:rowOff>190500</xdr:rowOff>
                  </to>
                </anchor>
              </controlPr>
            </control>
          </mc:Choice>
        </mc:AlternateContent>
        <mc:AlternateContent xmlns:mc="http://schemas.openxmlformats.org/markup-compatibility/2006">
          <mc:Choice Requires="x14">
            <control shapeId="4850" r:id="rId722" name="Check Box 1962">
              <controlPr defaultSize="0" autoFill="0" autoLine="0" autoPict="0">
                <anchor moveWithCells="1" sizeWithCells="1">
                  <from>
                    <xdr:col>1</xdr:col>
                    <xdr:colOff>66675</xdr:colOff>
                    <xdr:row>1164</xdr:row>
                    <xdr:rowOff>28575</xdr:rowOff>
                  </from>
                  <to>
                    <xdr:col>1</xdr:col>
                    <xdr:colOff>285750</xdr:colOff>
                    <xdr:row>1164</xdr:row>
                    <xdr:rowOff>190500</xdr:rowOff>
                  </to>
                </anchor>
              </controlPr>
            </control>
          </mc:Choice>
        </mc:AlternateContent>
        <mc:AlternateContent xmlns:mc="http://schemas.openxmlformats.org/markup-compatibility/2006">
          <mc:Choice Requires="x14">
            <control shapeId="4851" r:id="rId723" name="Check Box 1963">
              <controlPr defaultSize="0" autoFill="0" autoLine="0" autoPict="0">
                <anchor moveWithCells="1" sizeWithCells="1">
                  <from>
                    <xdr:col>1</xdr:col>
                    <xdr:colOff>66675</xdr:colOff>
                    <xdr:row>1166</xdr:row>
                    <xdr:rowOff>28575</xdr:rowOff>
                  </from>
                  <to>
                    <xdr:col>1</xdr:col>
                    <xdr:colOff>285750</xdr:colOff>
                    <xdr:row>1166</xdr:row>
                    <xdr:rowOff>190500</xdr:rowOff>
                  </to>
                </anchor>
              </controlPr>
            </control>
          </mc:Choice>
        </mc:AlternateContent>
        <mc:AlternateContent xmlns:mc="http://schemas.openxmlformats.org/markup-compatibility/2006">
          <mc:Choice Requires="x14">
            <control shapeId="4852" r:id="rId724" name="Check Box 1964">
              <controlPr defaultSize="0" autoFill="0" autoLine="0" autoPict="0">
                <anchor moveWithCells="1" sizeWithCells="1">
                  <from>
                    <xdr:col>1</xdr:col>
                    <xdr:colOff>66675</xdr:colOff>
                    <xdr:row>1167</xdr:row>
                    <xdr:rowOff>28575</xdr:rowOff>
                  </from>
                  <to>
                    <xdr:col>1</xdr:col>
                    <xdr:colOff>285750</xdr:colOff>
                    <xdr:row>1167</xdr:row>
                    <xdr:rowOff>190500</xdr:rowOff>
                  </to>
                </anchor>
              </controlPr>
            </control>
          </mc:Choice>
        </mc:AlternateContent>
        <mc:AlternateContent xmlns:mc="http://schemas.openxmlformats.org/markup-compatibility/2006">
          <mc:Choice Requires="x14">
            <control shapeId="4853" r:id="rId725" name="Check Box 1965">
              <controlPr defaultSize="0" autoFill="0" autoLine="0" autoPict="0">
                <anchor moveWithCells="1" sizeWithCells="1">
                  <from>
                    <xdr:col>1</xdr:col>
                    <xdr:colOff>66675</xdr:colOff>
                    <xdr:row>1171</xdr:row>
                    <xdr:rowOff>28575</xdr:rowOff>
                  </from>
                  <to>
                    <xdr:col>1</xdr:col>
                    <xdr:colOff>285750</xdr:colOff>
                    <xdr:row>1171</xdr:row>
                    <xdr:rowOff>190500</xdr:rowOff>
                  </to>
                </anchor>
              </controlPr>
            </control>
          </mc:Choice>
        </mc:AlternateContent>
        <mc:AlternateContent xmlns:mc="http://schemas.openxmlformats.org/markup-compatibility/2006">
          <mc:Choice Requires="x14">
            <control shapeId="4854" r:id="rId726" name="Check Box 1966">
              <controlPr defaultSize="0" autoFill="0" autoLine="0" autoPict="0">
                <anchor moveWithCells="1" sizeWithCells="1">
                  <from>
                    <xdr:col>1</xdr:col>
                    <xdr:colOff>66675</xdr:colOff>
                    <xdr:row>1172</xdr:row>
                    <xdr:rowOff>28575</xdr:rowOff>
                  </from>
                  <to>
                    <xdr:col>1</xdr:col>
                    <xdr:colOff>285750</xdr:colOff>
                    <xdr:row>1172</xdr:row>
                    <xdr:rowOff>190500</xdr:rowOff>
                  </to>
                </anchor>
              </controlPr>
            </control>
          </mc:Choice>
        </mc:AlternateContent>
        <mc:AlternateContent xmlns:mc="http://schemas.openxmlformats.org/markup-compatibility/2006">
          <mc:Choice Requires="x14">
            <control shapeId="4855" r:id="rId727" name="Check Box 1967">
              <controlPr defaultSize="0" autoFill="0" autoLine="0" autoPict="0">
                <anchor moveWithCells="1" sizeWithCells="1">
                  <from>
                    <xdr:col>1</xdr:col>
                    <xdr:colOff>66675</xdr:colOff>
                    <xdr:row>1173</xdr:row>
                    <xdr:rowOff>28575</xdr:rowOff>
                  </from>
                  <to>
                    <xdr:col>1</xdr:col>
                    <xdr:colOff>285750</xdr:colOff>
                    <xdr:row>1173</xdr:row>
                    <xdr:rowOff>190500</xdr:rowOff>
                  </to>
                </anchor>
              </controlPr>
            </control>
          </mc:Choice>
        </mc:AlternateContent>
        <mc:AlternateContent xmlns:mc="http://schemas.openxmlformats.org/markup-compatibility/2006">
          <mc:Choice Requires="x14">
            <control shapeId="4856" r:id="rId728" name="Check Box 1968">
              <controlPr defaultSize="0" autoFill="0" autoLine="0" autoPict="0">
                <anchor moveWithCells="1" sizeWithCells="1">
                  <from>
                    <xdr:col>1</xdr:col>
                    <xdr:colOff>66675</xdr:colOff>
                    <xdr:row>1174</xdr:row>
                    <xdr:rowOff>28575</xdr:rowOff>
                  </from>
                  <to>
                    <xdr:col>1</xdr:col>
                    <xdr:colOff>285750</xdr:colOff>
                    <xdr:row>1174</xdr:row>
                    <xdr:rowOff>190500</xdr:rowOff>
                  </to>
                </anchor>
              </controlPr>
            </control>
          </mc:Choice>
        </mc:AlternateContent>
        <mc:AlternateContent xmlns:mc="http://schemas.openxmlformats.org/markup-compatibility/2006">
          <mc:Choice Requires="x14">
            <control shapeId="4857" r:id="rId729" name="Check Box 1969">
              <controlPr defaultSize="0" autoFill="0" autoLine="0" autoPict="0">
                <anchor moveWithCells="1" sizeWithCells="1">
                  <from>
                    <xdr:col>1</xdr:col>
                    <xdr:colOff>66675</xdr:colOff>
                    <xdr:row>1175</xdr:row>
                    <xdr:rowOff>28575</xdr:rowOff>
                  </from>
                  <to>
                    <xdr:col>1</xdr:col>
                    <xdr:colOff>285750</xdr:colOff>
                    <xdr:row>1175</xdr:row>
                    <xdr:rowOff>190500</xdr:rowOff>
                  </to>
                </anchor>
              </controlPr>
            </control>
          </mc:Choice>
        </mc:AlternateContent>
        <mc:AlternateContent xmlns:mc="http://schemas.openxmlformats.org/markup-compatibility/2006">
          <mc:Choice Requires="x14">
            <control shapeId="4858" r:id="rId730" name="Check Box 1970">
              <controlPr defaultSize="0" autoFill="0" autoLine="0" autoPict="0">
                <anchor moveWithCells="1" sizeWithCells="1">
                  <from>
                    <xdr:col>1</xdr:col>
                    <xdr:colOff>66675</xdr:colOff>
                    <xdr:row>1176</xdr:row>
                    <xdr:rowOff>28575</xdr:rowOff>
                  </from>
                  <to>
                    <xdr:col>1</xdr:col>
                    <xdr:colOff>285750</xdr:colOff>
                    <xdr:row>1176</xdr:row>
                    <xdr:rowOff>190500</xdr:rowOff>
                  </to>
                </anchor>
              </controlPr>
            </control>
          </mc:Choice>
        </mc:AlternateContent>
        <mc:AlternateContent xmlns:mc="http://schemas.openxmlformats.org/markup-compatibility/2006">
          <mc:Choice Requires="x14">
            <control shapeId="4859" r:id="rId731" name="Check Box 1971">
              <controlPr defaultSize="0" autoFill="0" autoLine="0" autoPict="0">
                <anchor moveWithCells="1" sizeWithCells="1">
                  <from>
                    <xdr:col>1</xdr:col>
                    <xdr:colOff>66675</xdr:colOff>
                    <xdr:row>1177</xdr:row>
                    <xdr:rowOff>28575</xdr:rowOff>
                  </from>
                  <to>
                    <xdr:col>1</xdr:col>
                    <xdr:colOff>285750</xdr:colOff>
                    <xdr:row>1177</xdr:row>
                    <xdr:rowOff>190500</xdr:rowOff>
                  </to>
                </anchor>
              </controlPr>
            </control>
          </mc:Choice>
        </mc:AlternateContent>
        <mc:AlternateContent xmlns:mc="http://schemas.openxmlformats.org/markup-compatibility/2006">
          <mc:Choice Requires="x14">
            <control shapeId="4860" r:id="rId732" name="Check Box 1972">
              <controlPr defaultSize="0" autoFill="0" autoLine="0" autoPict="0">
                <anchor moveWithCells="1" sizeWithCells="1">
                  <from>
                    <xdr:col>1</xdr:col>
                    <xdr:colOff>66675</xdr:colOff>
                    <xdr:row>1178</xdr:row>
                    <xdr:rowOff>28575</xdr:rowOff>
                  </from>
                  <to>
                    <xdr:col>1</xdr:col>
                    <xdr:colOff>285750</xdr:colOff>
                    <xdr:row>1178</xdr:row>
                    <xdr:rowOff>190500</xdr:rowOff>
                  </to>
                </anchor>
              </controlPr>
            </control>
          </mc:Choice>
        </mc:AlternateContent>
        <mc:AlternateContent xmlns:mc="http://schemas.openxmlformats.org/markup-compatibility/2006">
          <mc:Choice Requires="x14">
            <control shapeId="4861" r:id="rId733" name="Check Box 1973">
              <controlPr defaultSize="0" autoFill="0" autoLine="0" autoPict="0">
                <anchor moveWithCells="1" sizeWithCells="1">
                  <from>
                    <xdr:col>1</xdr:col>
                    <xdr:colOff>66675</xdr:colOff>
                    <xdr:row>1179</xdr:row>
                    <xdr:rowOff>28575</xdr:rowOff>
                  </from>
                  <to>
                    <xdr:col>1</xdr:col>
                    <xdr:colOff>285750</xdr:colOff>
                    <xdr:row>1179</xdr:row>
                    <xdr:rowOff>190500</xdr:rowOff>
                  </to>
                </anchor>
              </controlPr>
            </control>
          </mc:Choice>
        </mc:AlternateContent>
        <mc:AlternateContent xmlns:mc="http://schemas.openxmlformats.org/markup-compatibility/2006">
          <mc:Choice Requires="x14">
            <control shapeId="4862" r:id="rId734" name="Check Box 1974">
              <controlPr defaultSize="0" autoFill="0" autoLine="0" autoPict="0">
                <anchor moveWithCells="1" sizeWithCells="1">
                  <from>
                    <xdr:col>1</xdr:col>
                    <xdr:colOff>66675</xdr:colOff>
                    <xdr:row>1180</xdr:row>
                    <xdr:rowOff>28575</xdr:rowOff>
                  </from>
                  <to>
                    <xdr:col>1</xdr:col>
                    <xdr:colOff>285750</xdr:colOff>
                    <xdr:row>1180</xdr:row>
                    <xdr:rowOff>190500</xdr:rowOff>
                  </to>
                </anchor>
              </controlPr>
            </control>
          </mc:Choice>
        </mc:AlternateContent>
        <mc:AlternateContent xmlns:mc="http://schemas.openxmlformats.org/markup-compatibility/2006">
          <mc:Choice Requires="x14">
            <control shapeId="4863" r:id="rId735" name="Check Box 1975">
              <controlPr defaultSize="0" autoFill="0" autoLine="0" autoPict="0">
                <anchor moveWithCells="1" sizeWithCells="1">
                  <from>
                    <xdr:col>1</xdr:col>
                    <xdr:colOff>66675</xdr:colOff>
                    <xdr:row>1181</xdr:row>
                    <xdr:rowOff>28575</xdr:rowOff>
                  </from>
                  <to>
                    <xdr:col>1</xdr:col>
                    <xdr:colOff>285750</xdr:colOff>
                    <xdr:row>1181</xdr:row>
                    <xdr:rowOff>190500</xdr:rowOff>
                  </to>
                </anchor>
              </controlPr>
            </control>
          </mc:Choice>
        </mc:AlternateContent>
        <mc:AlternateContent xmlns:mc="http://schemas.openxmlformats.org/markup-compatibility/2006">
          <mc:Choice Requires="x14">
            <control shapeId="4864" r:id="rId736" name="Check Box 1976">
              <controlPr defaultSize="0" autoFill="0" autoLine="0" autoPict="0">
                <anchor moveWithCells="1" sizeWithCells="1">
                  <from>
                    <xdr:col>1</xdr:col>
                    <xdr:colOff>66675</xdr:colOff>
                    <xdr:row>1182</xdr:row>
                    <xdr:rowOff>28575</xdr:rowOff>
                  </from>
                  <to>
                    <xdr:col>1</xdr:col>
                    <xdr:colOff>285750</xdr:colOff>
                    <xdr:row>1182</xdr:row>
                    <xdr:rowOff>190500</xdr:rowOff>
                  </to>
                </anchor>
              </controlPr>
            </control>
          </mc:Choice>
        </mc:AlternateContent>
        <mc:AlternateContent xmlns:mc="http://schemas.openxmlformats.org/markup-compatibility/2006">
          <mc:Choice Requires="x14">
            <control shapeId="4865" r:id="rId737" name="Check Box 1977">
              <controlPr defaultSize="0" autoFill="0" autoLine="0" autoPict="0">
                <anchor moveWithCells="1" sizeWithCells="1">
                  <from>
                    <xdr:col>1</xdr:col>
                    <xdr:colOff>66675</xdr:colOff>
                    <xdr:row>1183</xdr:row>
                    <xdr:rowOff>28575</xdr:rowOff>
                  </from>
                  <to>
                    <xdr:col>1</xdr:col>
                    <xdr:colOff>285750</xdr:colOff>
                    <xdr:row>1183</xdr:row>
                    <xdr:rowOff>190500</xdr:rowOff>
                  </to>
                </anchor>
              </controlPr>
            </control>
          </mc:Choice>
        </mc:AlternateContent>
        <mc:AlternateContent xmlns:mc="http://schemas.openxmlformats.org/markup-compatibility/2006">
          <mc:Choice Requires="x14">
            <control shapeId="4866" r:id="rId738" name="Check Box 1978">
              <controlPr defaultSize="0" autoFill="0" autoLine="0" autoPict="0">
                <anchor moveWithCells="1" sizeWithCells="1">
                  <from>
                    <xdr:col>1</xdr:col>
                    <xdr:colOff>66675</xdr:colOff>
                    <xdr:row>1184</xdr:row>
                    <xdr:rowOff>28575</xdr:rowOff>
                  </from>
                  <to>
                    <xdr:col>1</xdr:col>
                    <xdr:colOff>285750</xdr:colOff>
                    <xdr:row>1184</xdr:row>
                    <xdr:rowOff>190500</xdr:rowOff>
                  </to>
                </anchor>
              </controlPr>
            </control>
          </mc:Choice>
        </mc:AlternateContent>
        <mc:AlternateContent xmlns:mc="http://schemas.openxmlformats.org/markup-compatibility/2006">
          <mc:Choice Requires="x14">
            <control shapeId="4867" r:id="rId739" name="Check Box 1979">
              <controlPr defaultSize="0" autoFill="0" autoLine="0" autoPict="0">
                <anchor moveWithCells="1" sizeWithCells="1">
                  <from>
                    <xdr:col>1</xdr:col>
                    <xdr:colOff>66675</xdr:colOff>
                    <xdr:row>1185</xdr:row>
                    <xdr:rowOff>28575</xdr:rowOff>
                  </from>
                  <to>
                    <xdr:col>1</xdr:col>
                    <xdr:colOff>285750</xdr:colOff>
                    <xdr:row>1185</xdr:row>
                    <xdr:rowOff>190500</xdr:rowOff>
                  </to>
                </anchor>
              </controlPr>
            </control>
          </mc:Choice>
        </mc:AlternateContent>
        <mc:AlternateContent xmlns:mc="http://schemas.openxmlformats.org/markup-compatibility/2006">
          <mc:Choice Requires="x14">
            <control shapeId="4868" r:id="rId740" name="Check Box 1980">
              <controlPr defaultSize="0" autoFill="0" autoLine="0" autoPict="0">
                <anchor moveWithCells="1" sizeWithCells="1">
                  <from>
                    <xdr:col>1</xdr:col>
                    <xdr:colOff>66675</xdr:colOff>
                    <xdr:row>1186</xdr:row>
                    <xdr:rowOff>28575</xdr:rowOff>
                  </from>
                  <to>
                    <xdr:col>1</xdr:col>
                    <xdr:colOff>285750</xdr:colOff>
                    <xdr:row>1186</xdr:row>
                    <xdr:rowOff>190500</xdr:rowOff>
                  </to>
                </anchor>
              </controlPr>
            </control>
          </mc:Choice>
        </mc:AlternateContent>
        <mc:AlternateContent xmlns:mc="http://schemas.openxmlformats.org/markup-compatibility/2006">
          <mc:Choice Requires="x14">
            <control shapeId="4869" r:id="rId741" name="Check Box 1981">
              <controlPr defaultSize="0" autoFill="0" autoLine="0" autoPict="0">
                <anchor moveWithCells="1" sizeWithCells="1">
                  <from>
                    <xdr:col>1</xdr:col>
                    <xdr:colOff>66675</xdr:colOff>
                    <xdr:row>1187</xdr:row>
                    <xdr:rowOff>28575</xdr:rowOff>
                  </from>
                  <to>
                    <xdr:col>1</xdr:col>
                    <xdr:colOff>285750</xdr:colOff>
                    <xdr:row>1187</xdr:row>
                    <xdr:rowOff>190500</xdr:rowOff>
                  </to>
                </anchor>
              </controlPr>
            </control>
          </mc:Choice>
        </mc:AlternateContent>
        <mc:AlternateContent xmlns:mc="http://schemas.openxmlformats.org/markup-compatibility/2006">
          <mc:Choice Requires="x14">
            <control shapeId="4870" r:id="rId742" name="Check Box 1982">
              <controlPr defaultSize="0" autoFill="0" autoLine="0" autoPict="0">
                <anchor moveWithCells="1" sizeWithCells="1">
                  <from>
                    <xdr:col>1</xdr:col>
                    <xdr:colOff>66675</xdr:colOff>
                    <xdr:row>1188</xdr:row>
                    <xdr:rowOff>28575</xdr:rowOff>
                  </from>
                  <to>
                    <xdr:col>1</xdr:col>
                    <xdr:colOff>285750</xdr:colOff>
                    <xdr:row>1188</xdr:row>
                    <xdr:rowOff>190500</xdr:rowOff>
                  </to>
                </anchor>
              </controlPr>
            </control>
          </mc:Choice>
        </mc:AlternateContent>
        <mc:AlternateContent xmlns:mc="http://schemas.openxmlformats.org/markup-compatibility/2006">
          <mc:Choice Requires="x14">
            <control shapeId="4871" r:id="rId743" name="Check Box 1983">
              <controlPr defaultSize="0" autoFill="0" autoLine="0" autoPict="0">
                <anchor moveWithCells="1" sizeWithCells="1">
                  <from>
                    <xdr:col>1</xdr:col>
                    <xdr:colOff>66675</xdr:colOff>
                    <xdr:row>1189</xdr:row>
                    <xdr:rowOff>28575</xdr:rowOff>
                  </from>
                  <to>
                    <xdr:col>1</xdr:col>
                    <xdr:colOff>285750</xdr:colOff>
                    <xdr:row>1189</xdr:row>
                    <xdr:rowOff>190500</xdr:rowOff>
                  </to>
                </anchor>
              </controlPr>
            </control>
          </mc:Choice>
        </mc:AlternateContent>
        <mc:AlternateContent xmlns:mc="http://schemas.openxmlformats.org/markup-compatibility/2006">
          <mc:Choice Requires="x14">
            <control shapeId="4872" r:id="rId744" name="Check Box 1984">
              <controlPr defaultSize="0" autoFill="0" autoLine="0" autoPict="0">
                <anchor moveWithCells="1" sizeWithCells="1">
                  <from>
                    <xdr:col>1</xdr:col>
                    <xdr:colOff>66675</xdr:colOff>
                    <xdr:row>1190</xdr:row>
                    <xdr:rowOff>28575</xdr:rowOff>
                  </from>
                  <to>
                    <xdr:col>1</xdr:col>
                    <xdr:colOff>285750</xdr:colOff>
                    <xdr:row>1190</xdr:row>
                    <xdr:rowOff>190500</xdr:rowOff>
                  </to>
                </anchor>
              </controlPr>
            </control>
          </mc:Choice>
        </mc:AlternateContent>
        <mc:AlternateContent xmlns:mc="http://schemas.openxmlformats.org/markup-compatibility/2006">
          <mc:Choice Requires="x14">
            <control shapeId="4873" r:id="rId745" name="Check Box 1985">
              <controlPr defaultSize="0" autoFill="0" autoLine="0" autoPict="0">
                <anchor moveWithCells="1" sizeWithCells="1">
                  <from>
                    <xdr:col>1</xdr:col>
                    <xdr:colOff>66675</xdr:colOff>
                    <xdr:row>1191</xdr:row>
                    <xdr:rowOff>28575</xdr:rowOff>
                  </from>
                  <to>
                    <xdr:col>1</xdr:col>
                    <xdr:colOff>285750</xdr:colOff>
                    <xdr:row>1191</xdr:row>
                    <xdr:rowOff>190500</xdr:rowOff>
                  </to>
                </anchor>
              </controlPr>
            </control>
          </mc:Choice>
        </mc:AlternateContent>
        <mc:AlternateContent xmlns:mc="http://schemas.openxmlformats.org/markup-compatibility/2006">
          <mc:Choice Requires="x14">
            <control shapeId="4874" r:id="rId746" name="Check Box 1986">
              <controlPr defaultSize="0" autoFill="0" autoLine="0" autoPict="0">
                <anchor moveWithCells="1" sizeWithCells="1">
                  <from>
                    <xdr:col>1</xdr:col>
                    <xdr:colOff>66675</xdr:colOff>
                    <xdr:row>1192</xdr:row>
                    <xdr:rowOff>28575</xdr:rowOff>
                  </from>
                  <to>
                    <xdr:col>1</xdr:col>
                    <xdr:colOff>285750</xdr:colOff>
                    <xdr:row>1192</xdr:row>
                    <xdr:rowOff>190500</xdr:rowOff>
                  </to>
                </anchor>
              </controlPr>
            </control>
          </mc:Choice>
        </mc:AlternateContent>
        <mc:AlternateContent xmlns:mc="http://schemas.openxmlformats.org/markup-compatibility/2006">
          <mc:Choice Requires="x14">
            <control shapeId="4875" r:id="rId747" name="Check Box 1987">
              <controlPr defaultSize="0" autoFill="0" autoLine="0" autoPict="0">
                <anchor moveWithCells="1" sizeWithCells="1">
                  <from>
                    <xdr:col>1</xdr:col>
                    <xdr:colOff>66675</xdr:colOff>
                    <xdr:row>1193</xdr:row>
                    <xdr:rowOff>28575</xdr:rowOff>
                  </from>
                  <to>
                    <xdr:col>1</xdr:col>
                    <xdr:colOff>285750</xdr:colOff>
                    <xdr:row>1193</xdr:row>
                    <xdr:rowOff>190500</xdr:rowOff>
                  </to>
                </anchor>
              </controlPr>
            </control>
          </mc:Choice>
        </mc:AlternateContent>
        <mc:AlternateContent xmlns:mc="http://schemas.openxmlformats.org/markup-compatibility/2006">
          <mc:Choice Requires="x14">
            <control shapeId="4876" r:id="rId748" name="Check Box 1988">
              <controlPr defaultSize="0" autoFill="0" autoLine="0" autoPict="0">
                <anchor moveWithCells="1" sizeWithCells="1">
                  <from>
                    <xdr:col>1</xdr:col>
                    <xdr:colOff>66675</xdr:colOff>
                    <xdr:row>1194</xdr:row>
                    <xdr:rowOff>28575</xdr:rowOff>
                  </from>
                  <to>
                    <xdr:col>1</xdr:col>
                    <xdr:colOff>285750</xdr:colOff>
                    <xdr:row>1194</xdr:row>
                    <xdr:rowOff>190500</xdr:rowOff>
                  </to>
                </anchor>
              </controlPr>
            </control>
          </mc:Choice>
        </mc:AlternateContent>
        <mc:AlternateContent xmlns:mc="http://schemas.openxmlformats.org/markup-compatibility/2006">
          <mc:Choice Requires="x14">
            <control shapeId="4877" r:id="rId749" name="Check Box 1989">
              <controlPr defaultSize="0" autoFill="0" autoLine="0" autoPict="0">
                <anchor moveWithCells="1" sizeWithCells="1">
                  <from>
                    <xdr:col>1</xdr:col>
                    <xdr:colOff>66675</xdr:colOff>
                    <xdr:row>1195</xdr:row>
                    <xdr:rowOff>28575</xdr:rowOff>
                  </from>
                  <to>
                    <xdr:col>1</xdr:col>
                    <xdr:colOff>285750</xdr:colOff>
                    <xdr:row>1195</xdr:row>
                    <xdr:rowOff>190500</xdr:rowOff>
                  </to>
                </anchor>
              </controlPr>
            </control>
          </mc:Choice>
        </mc:AlternateContent>
        <mc:AlternateContent xmlns:mc="http://schemas.openxmlformats.org/markup-compatibility/2006">
          <mc:Choice Requires="x14">
            <control shapeId="4878" r:id="rId750" name="Check Box 1990">
              <controlPr defaultSize="0" autoFill="0" autoLine="0" autoPict="0">
                <anchor moveWithCells="1" sizeWithCells="1">
                  <from>
                    <xdr:col>1</xdr:col>
                    <xdr:colOff>66675</xdr:colOff>
                    <xdr:row>1196</xdr:row>
                    <xdr:rowOff>28575</xdr:rowOff>
                  </from>
                  <to>
                    <xdr:col>1</xdr:col>
                    <xdr:colOff>285750</xdr:colOff>
                    <xdr:row>1196</xdr:row>
                    <xdr:rowOff>190500</xdr:rowOff>
                  </to>
                </anchor>
              </controlPr>
            </control>
          </mc:Choice>
        </mc:AlternateContent>
        <mc:AlternateContent xmlns:mc="http://schemas.openxmlformats.org/markup-compatibility/2006">
          <mc:Choice Requires="x14">
            <control shapeId="4879" r:id="rId751" name="Check Box 1991">
              <controlPr defaultSize="0" autoFill="0" autoLine="0" autoPict="0">
                <anchor moveWithCells="1" sizeWithCells="1">
                  <from>
                    <xdr:col>1</xdr:col>
                    <xdr:colOff>66675</xdr:colOff>
                    <xdr:row>1197</xdr:row>
                    <xdr:rowOff>28575</xdr:rowOff>
                  </from>
                  <to>
                    <xdr:col>1</xdr:col>
                    <xdr:colOff>285750</xdr:colOff>
                    <xdr:row>1197</xdr:row>
                    <xdr:rowOff>190500</xdr:rowOff>
                  </to>
                </anchor>
              </controlPr>
            </control>
          </mc:Choice>
        </mc:AlternateContent>
        <mc:AlternateContent xmlns:mc="http://schemas.openxmlformats.org/markup-compatibility/2006">
          <mc:Choice Requires="x14">
            <control shapeId="4880" r:id="rId752" name="Check Box 1992">
              <controlPr defaultSize="0" autoFill="0" autoLine="0" autoPict="0">
                <anchor moveWithCells="1" sizeWithCells="1">
                  <from>
                    <xdr:col>1</xdr:col>
                    <xdr:colOff>66675</xdr:colOff>
                    <xdr:row>1220</xdr:row>
                    <xdr:rowOff>28575</xdr:rowOff>
                  </from>
                  <to>
                    <xdr:col>1</xdr:col>
                    <xdr:colOff>285750</xdr:colOff>
                    <xdr:row>1220</xdr:row>
                    <xdr:rowOff>190500</xdr:rowOff>
                  </to>
                </anchor>
              </controlPr>
            </control>
          </mc:Choice>
        </mc:AlternateContent>
        <mc:AlternateContent xmlns:mc="http://schemas.openxmlformats.org/markup-compatibility/2006">
          <mc:Choice Requires="x14">
            <control shapeId="4881" r:id="rId753" name="Check Box 1993">
              <controlPr defaultSize="0" autoFill="0" autoLine="0" autoPict="0">
                <anchor moveWithCells="1" sizeWithCells="1">
                  <from>
                    <xdr:col>1</xdr:col>
                    <xdr:colOff>66675</xdr:colOff>
                    <xdr:row>1221</xdr:row>
                    <xdr:rowOff>28575</xdr:rowOff>
                  </from>
                  <to>
                    <xdr:col>1</xdr:col>
                    <xdr:colOff>285750</xdr:colOff>
                    <xdr:row>1221</xdr:row>
                    <xdr:rowOff>190500</xdr:rowOff>
                  </to>
                </anchor>
              </controlPr>
            </control>
          </mc:Choice>
        </mc:AlternateContent>
        <mc:AlternateContent xmlns:mc="http://schemas.openxmlformats.org/markup-compatibility/2006">
          <mc:Choice Requires="x14">
            <control shapeId="4882" r:id="rId754" name="Check Box 1994">
              <controlPr defaultSize="0" autoFill="0" autoLine="0" autoPict="0">
                <anchor moveWithCells="1" sizeWithCells="1">
                  <from>
                    <xdr:col>1</xdr:col>
                    <xdr:colOff>66675</xdr:colOff>
                    <xdr:row>1222</xdr:row>
                    <xdr:rowOff>28575</xdr:rowOff>
                  </from>
                  <to>
                    <xdr:col>1</xdr:col>
                    <xdr:colOff>285750</xdr:colOff>
                    <xdr:row>1222</xdr:row>
                    <xdr:rowOff>190500</xdr:rowOff>
                  </to>
                </anchor>
              </controlPr>
            </control>
          </mc:Choice>
        </mc:AlternateContent>
        <mc:AlternateContent xmlns:mc="http://schemas.openxmlformats.org/markup-compatibility/2006">
          <mc:Choice Requires="x14">
            <control shapeId="4883" r:id="rId755" name="Check Box 1995">
              <controlPr defaultSize="0" autoFill="0" autoLine="0" autoPict="0">
                <anchor moveWithCells="1" sizeWithCells="1">
                  <from>
                    <xdr:col>1</xdr:col>
                    <xdr:colOff>66675</xdr:colOff>
                    <xdr:row>1223</xdr:row>
                    <xdr:rowOff>28575</xdr:rowOff>
                  </from>
                  <to>
                    <xdr:col>1</xdr:col>
                    <xdr:colOff>285750</xdr:colOff>
                    <xdr:row>1223</xdr:row>
                    <xdr:rowOff>190500</xdr:rowOff>
                  </to>
                </anchor>
              </controlPr>
            </control>
          </mc:Choice>
        </mc:AlternateContent>
        <mc:AlternateContent xmlns:mc="http://schemas.openxmlformats.org/markup-compatibility/2006">
          <mc:Choice Requires="x14">
            <control shapeId="4884" r:id="rId756" name="Check Box 1996">
              <controlPr defaultSize="0" autoFill="0" autoLine="0" autoPict="0">
                <anchor moveWithCells="1" sizeWithCells="1">
                  <from>
                    <xdr:col>1</xdr:col>
                    <xdr:colOff>66675</xdr:colOff>
                    <xdr:row>1224</xdr:row>
                    <xdr:rowOff>28575</xdr:rowOff>
                  </from>
                  <to>
                    <xdr:col>1</xdr:col>
                    <xdr:colOff>285750</xdr:colOff>
                    <xdr:row>1224</xdr:row>
                    <xdr:rowOff>190500</xdr:rowOff>
                  </to>
                </anchor>
              </controlPr>
            </control>
          </mc:Choice>
        </mc:AlternateContent>
        <mc:AlternateContent xmlns:mc="http://schemas.openxmlformats.org/markup-compatibility/2006">
          <mc:Choice Requires="x14">
            <control shapeId="4885" r:id="rId757" name="Check Box 1997">
              <controlPr defaultSize="0" autoFill="0" autoLine="0" autoPict="0">
                <anchor moveWithCells="1" sizeWithCells="1">
                  <from>
                    <xdr:col>1</xdr:col>
                    <xdr:colOff>66675</xdr:colOff>
                    <xdr:row>1225</xdr:row>
                    <xdr:rowOff>28575</xdr:rowOff>
                  </from>
                  <to>
                    <xdr:col>1</xdr:col>
                    <xdr:colOff>285750</xdr:colOff>
                    <xdr:row>1225</xdr:row>
                    <xdr:rowOff>190500</xdr:rowOff>
                  </to>
                </anchor>
              </controlPr>
            </control>
          </mc:Choice>
        </mc:AlternateContent>
        <mc:AlternateContent xmlns:mc="http://schemas.openxmlformats.org/markup-compatibility/2006">
          <mc:Choice Requires="x14">
            <control shapeId="4886" r:id="rId758" name="Check Box 1998">
              <controlPr defaultSize="0" autoFill="0" autoLine="0" autoPict="0">
                <anchor moveWithCells="1" sizeWithCells="1">
                  <from>
                    <xdr:col>1</xdr:col>
                    <xdr:colOff>66675</xdr:colOff>
                    <xdr:row>1226</xdr:row>
                    <xdr:rowOff>28575</xdr:rowOff>
                  </from>
                  <to>
                    <xdr:col>1</xdr:col>
                    <xdr:colOff>285750</xdr:colOff>
                    <xdr:row>1226</xdr:row>
                    <xdr:rowOff>190500</xdr:rowOff>
                  </to>
                </anchor>
              </controlPr>
            </control>
          </mc:Choice>
        </mc:AlternateContent>
        <mc:AlternateContent xmlns:mc="http://schemas.openxmlformats.org/markup-compatibility/2006">
          <mc:Choice Requires="x14">
            <control shapeId="4887" r:id="rId759" name="Check Box 1999">
              <controlPr defaultSize="0" autoFill="0" autoLine="0" autoPict="0">
                <anchor moveWithCells="1" sizeWithCells="1">
                  <from>
                    <xdr:col>1</xdr:col>
                    <xdr:colOff>66675</xdr:colOff>
                    <xdr:row>1227</xdr:row>
                    <xdr:rowOff>28575</xdr:rowOff>
                  </from>
                  <to>
                    <xdr:col>1</xdr:col>
                    <xdr:colOff>285750</xdr:colOff>
                    <xdr:row>1227</xdr:row>
                    <xdr:rowOff>190500</xdr:rowOff>
                  </to>
                </anchor>
              </controlPr>
            </control>
          </mc:Choice>
        </mc:AlternateContent>
        <mc:AlternateContent xmlns:mc="http://schemas.openxmlformats.org/markup-compatibility/2006">
          <mc:Choice Requires="x14">
            <control shapeId="4888" r:id="rId760" name="Check Box 2000">
              <controlPr defaultSize="0" autoFill="0" autoLine="0" autoPict="0">
                <anchor moveWithCells="1" sizeWithCells="1">
                  <from>
                    <xdr:col>1</xdr:col>
                    <xdr:colOff>66675</xdr:colOff>
                    <xdr:row>1228</xdr:row>
                    <xdr:rowOff>28575</xdr:rowOff>
                  </from>
                  <to>
                    <xdr:col>1</xdr:col>
                    <xdr:colOff>285750</xdr:colOff>
                    <xdr:row>1228</xdr:row>
                    <xdr:rowOff>190500</xdr:rowOff>
                  </to>
                </anchor>
              </controlPr>
            </control>
          </mc:Choice>
        </mc:AlternateContent>
        <mc:AlternateContent xmlns:mc="http://schemas.openxmlformats.org/markup-compatibility/2006">
          <mc:Choice Requires="x14">
            <control shapeId="4889" r:id="rId761" name="Check Box 2001">
              <controlPr defaultSize="0" autoFill="0" autoLine="0" autoPict="0">
                <anchor moveWithCells="1" sizeWithCells="1">
                  <from>
                    <xdr:col>1</xdr:col>
                    <xdr:colOff>66675</xdr:colOff>
                    <xdr:row>1229</xdr:row>
                    <xdr:rowOff>28575</xdr:rowOff>
                  </from>
                  <to>
                    <xdr:col>1</xdr:col>
                    <xdr:colOff>285750</xdr:colOff>
                    <xdr:row>1229</xdr:row>
                    <xdr:rowOff>190500</xdr:rowOff>
                  </to>
                </anchor>
              </controlPr>
            </control>
          </mc:Choice>
        </mc:AlternateContent>
        <mc:AlternateContent xmlns:mc="http://schemas.openxmlformats.org/markup-compatibility/2006">
          <mc:Choice Requires="x14">
            <control shapeId="4890" r:id="rId762" name="Check Box 2002">
              <controlPr defaultSize="0" autoFill="0" autoLine="0" autoPict="0">
                <anchor moveWithCells="1" sizeWithCells="1">
                  <from>
                    <xdr:col>1</xdr:col>
                    <xdr:colOff>66675</xdr:colOff>
                    <xdr:row>1230</xdr:row>
                    <xdr:rowOff>28575</xdr:rowOff>
                  </from>
                  <to>
                    <xdr:col>1</xdr:col>
                    <xdr:colOff>285750</xdr:colOff>
                    <xdr:row>1230</xdr:row>
                    <xdr:rowOff>190500</xdr:rowOff>
                  </to>
                </anchor>
              </controlPr>
            </control>
          </mc:Choice>
        </mc:AlternateContent>
        <mc:AlternateContent xmlns:mc="http://schemas.openxmlformats.org/markup-compatibility/2006">
          <mc:Choice Requires="x14">
            <control shapeId="4891" r:id="rId763" name="Check Box 2003">
              <controlPr defaultSize="0" autoFill="0" autoLine="0" autoPict="0">
                <anchor moveWithCells="1" sizeWithCells="1">
                  <from>
                    <xdr:col>1</xdr:col>
                    <xdr:colOff>66675</xdr:colOff>
                    <xdr:row>1231</xdr:row>
                    <xdr:rowOff>28575</xdr:rowOff>
                  </from>
                  <to>
                    <xdr:col>1</xdr:col>
                    <xdr:colOff>285750</xdr:colOff>
                    <xdr:row>1231</xdr:row>
                    <xdr:rowOff>190500</xdr:rowOff>
                  </to>
                </anchor>
              </controlPr>
            </control>
          </mc:Choice>
        </mc:AlternateContent>
        <mc:AlternateContent xmlns:mc="http://schemas.openxmlformats.org/markup-compatibility/2006">
          <mc:Choice Requires="x14">
            <control shapeId="4892" r:id="rId764" name="Check Box 2004">
              <controlPr defaultSize="0" autoFill="0" autoLine="0" autoPict="0">
                <anchor moveWithCells="1" sizeWithCells="1">
                  <from>
                    <xdr:col>1</xdr:col>
                    <xdr:colOff>66675</xdr:colOff>
                    <xdr:row>1232</xdr:row>
                    <xdr:rowOff>28575</xdr:rowOff>
                  </from>
                  <to>
                    <xdr:col>1</xdr:col>
                    <xdr:colOff>285750</xdr:colOff>
                    <xdr:row>1232</xdr:row>
                    <xdr:rowOff>190500</xdr:rowOff>
                  </to>
                </anchor>
              </controlPr>
            </control>
          </mc:Choice>
        </mc:AlternateContent>
        <mc:AlternateContent xmlns:mc="http://schemas.openxmlformats.org/markup-compatibility/2006">
          <mc:Choice Requires="x14">
            <control shapeId="4893" r:id="rId765" name="Check Box 2005">
              <controlPr defaultSize="0" autoFill="0" autoLine="0" autoPict="0">
                <anchor moveWithCells="1" sizeWithCells="1">
                  <from>
                    <xdr:col>1</xdr:col>
                    <xdr:colOff>66675</xdr:colOff>
                    <xdr:row>1233</xdr:row>
                    <xdr:rowOff>28575</xdr:rowOff>
                  </from>
                  <to>
                    <xdr:col>1</xdr:col>
                    <xdr:colOff>285750</xdr:colOff>
                    <xdr:row>1233</xdr:row>
                    <xdr:rowOff>190500</xdr:rowOff>
                  </to>
                </anchor>
              </controlPr>
            </control>
          </mc:Choice>
        </mc:AlternateContent>
        <mc:AlternateContent xmlns:mc="http://schemas.openxmlformats.org/markup-compatibility/2006">
          <mc:Choice Requires="x14">
            <control shapeId="4894" r:id="rId766" name="Check Box 2006">
              <controlPr defaultSize="0" autoFill="0" autoLine="0" autoPict="0">
                <anchor moveWithCells="1" sizeWithCells="1">
                  <from>
                    <xdr:col>1</xdr:col>
                    <xdr:colOff>66675</xdr:colOff>
                    <xdr:row>1235</xdr:row>
                    <xdr:rowOff>28575</xdr:rowOff>
                  </from>
                  <to>
                    <xdr:col>1</xdr:col>
                    <xdr:colOff>285750</xdr:colOff>
                    <xdr:row>1235</xdr:row>
                    <xdr:rowOff>190500</xdr:rowOff>
                  </to>
                </anchor>
              </controlPr>
            </control>
          </mc:Choice>
        </mc:AlternateContent>
        <mc:AlternateContent xmlns:mc="http://schemas.openxmlformats.org/markup-compatibility/2006">
          <mc:Choice Requires="x14">
            <control shapeId="4895" r:id="rId767" name="Check Box 2007">
              <controlPr defaultSize="0" autoFill="0" autoLine="0" autoPict="0">
                <anchor moveWithCells="1" sizeWithCells="1">
                  <from>
                    <xdr:col>1</xdr:col>
                    <xdr:colOff>66675</xdr:colOff>
                    <xdr:row>1236</xdr:row>
                    <xdr:rowOff>28575</xdr:rowOff>
                  </from>
                  <to>
                    <xdr:col>1</xdr:col>
                    <xdr:colOff>285750</xdr:colOff>
                    <xdr:row>1236</xdr:row>
                    <xdr:rowOff>190500</xdr:rowOff>
                  </to>
                </anchor>
              </controlPr>
            </control>
          </mc:Choice>
        </mc:AlternateContent>
        <mc:AlternateContent xmlns:mc="http://schemas.openxmlformats.org/markup-compatibility/2006">
          <mc:Choice Requires="x14">
            <control shapeId="4896" r:id="rId768" name="Check Box 2008">
              <controlPr defaultSize="0" autoFill="0" autoLine="0" autoPict="0">
                <anchor moveWithCells="1" sizeWithCells="1">
                  <from>
                    <xdr:col>1</xdr:col>
                    <xdr:colOff>66675</xdr:colOff>
                    <xdr:row>1240</xdr:row>
                    <xdr:rowOff>28575</xdr:rowOff>
                  </from>
                  <to>
                    <xdr:col>1</xdr:col>
                    <xdr:colOff>285750</xdr:colOff>
                    <xdr:row>1240</xdr:row>
                    <xdr:rowOff>190500</xdr:rowOff>
                  </to>
                </anchor>
              </controlPr>
            </control>
          </mc:Choice>
        </mc:AlternateContent>
        <mc:AlternateContent xmlns:mc="http://schemas.openxmlformats.org/markup-compatibility/2006">
          <mc:Choice Requires="x14">
            <control shapeId="4897" r:id="rId769" name="Check Box 2009">
              <controlPr defaultSize="0" autoFill="0" autoLine="0" autoPict="0">
                <anchor moveWithCells="1" sizeWithCells="1">
                  <from>
                    <xdr:col>1</xdr:col>
                    <xdr:colOff>66675</xdr:colOff>
                    <xdr:row>1241</xdr:row>
                    <xdr:rowOff>28575</xdr:rowOff>
                  </from>
                  <to>
                    <xdr:col>1</xdr:col>
                    <xdr:colOff>285750</xdr:colOff>
                    <xdr:row>1241</xdr:row>
                    <xdr:rowOff>190500</xdr:rowOff>
                  </to>
                </anchor>
              </controlPr>
            </control>
          </mc:Choice>
        </mc:AlternateContent>
        <mc:AlternateContent xmlns:mc="http://schemas.openxmlformats.org/markup-compatibility/2006">
          <mc:Choice Requires="x14">
            <control shapeId="4898" r:id="rId770" name="Check Box 2010">
              <controlPr defaultSize="0" autoFill="0" autoLine="0" autoPict="0">
                <anchor moveWithCells="1" sizeWithCells="1">
                  <from>
                    <xdr:col>1</xdr:col>
                    <xdr:colOff>66675</xdr:colOff>
                    <xdr:row>1242</xdr:row>
                    <xdr:rowOff>28575</xdr:rowOff>
                  </from>
                  <to>
                    <xdr:col>1</xdr:col>
                    <xdr:colOff>285750</xdr:colOff>
                    <xdr:row>1242</xdr:row>
                    <xdr:rowOff>190500</xdr:rowOff>
                  </to>
                </anchor>
              </controlPr>
            </control>
          </mc:Choice>
        </mc:AlternateContent>
        <mc:AlternateContent xmlns:mc="http://schemas.openxmlformats.org/markup-compatibility/2006">
          <mc:Choice Requires="x14">
            <control shapeId="4899" r:id="rId771" name="Check Box 2011">
              <controlPr defaultSize="0" autoFill="0" autoLine="0" autoPict="0">
                <anchor moveWithCells="1" sizeWithCells="1">
                  <from>
                    <xdr:col>1</xdr:col>
                    <xdr:colOff>66675</xdr:colOff>
                    <xdr:row>1243</xdr:row>
                    <xdr:rowOff>28575</xdr:rowOff>
                  </from>
                  <to>
                    <xdr:col>1</xdr:col>
                    <xdr:colOff>285750</xdr:colOff>
                    <xdr:row>1243</xdr:row>
                    <xdr:rowOff>190500</xdr:rowOff>
                  </to>
                </anchor>
              </controlPr>
            </control>
          </mc:Choice>
        </mc:AlternateContent>
        <mc:AlternateContent xmlns:mc="http://schemas.openxmlformats.org/markup-compatibility/2006">
          <mc:Choice Requires="x14">
            <control shapeId="4900" r:id="rId772" name="Check Box 2012">
              <controlPr defaultSize="0" autoFill="0" autoLine="0" autoPict="0">
                <anchor moveWithCells="1" sizeWithCells="1">
                  <from>
                    <xdr:col>1</xdr:col>
                    <xdr:colOff>66675</xdr:colOff>
                    <xdr:row>1244</xdr:row>
                    <xdr:rowOff>28575</xdr:rowOff>
                  </from>
                  <to>
                    <xdr:col>1</xdr:col>
                    <xdr:colOff>285750</xdr:colOff>
                    <xdr:row>1244</xdr:row>
                    <xdr:rowOff>190500</xdr:rowOff>
                  </to>
                </anchor>
              </controlPr>
            </control>
          </mc:Choice>
        </mc:AlternateContent>
        <mc:AlternateContent xmlns:mc="http://schemas.openxmlformats.org/markup-compatibility/2006">
          <mc:Choice Requires="x14">
            <control shapeId="4901" r:id="rId773" name="Check Box 2013">
              <controlPr defaultSize="0" autoFill="0" autoLine="0" autoPict="0">
                <anchor moveWithCells="1" sizeWithCells="1">
                  <from>
                    <xdr:col>1</xdr:col>
                    <xdr:colOff>66675</xdr:colOff>
                    <xdr:row>1245</xdr:row>
                    <xdr:rowOff>28575</xdr:rowOff>
                  </from>
                  <to>
                    <xdr:col>1</xdr:col>
                    <xdr:colOff>285750</xdr:colOff>
                    <xdr:row>1245</xdr:row>
                    <xdr:rowOff>190500</xdr:rowOff>
                  </to>
                </anchor>
              </controlPr>
            </control>
          </mc:Choice>
        </mc:AlternateContent>
        <mc:AlternateContent xmlns:mc="http://schemas.openxmlformats.org/markup-compatibility/2006">
          <mc:Choice Requires="x14">
            <control shapeId="4902" r:id="rId774" name="Check Box 2014">
              <controlPr defaultSize="0" autoFill="0" autoLine="0" autoPict="0">
                <anchor moveWithCells="1" sizeWithCells="1">
                  <from>
                    <xdr:col>1</xdr:col>
                    <xdr:colOff>66675</xdr:colOff>
                    <xdr:row>1246</xdr:row>
                    <xdr:rowOff>28575</xdr:rowOff>
                  </from>
                  <to>
                    <xdr:col>1</xdr:col>
                    <xdr:colOff>285750</xdr:colOff>
                    <xdr:row>1246</xdr:row>
                    <xdr:rowOff>190500</xdr:rowOff>
                  </to>
                </anchor>
              </controlPr>
            </control>
          </mc:Choice>
        </mc:AlternateContent>
        <mc:AlternateContent xmlns:mc="http://schemas.openxmlformats.org/markup-compatibility/2006">
          <mc:Choice Requires="x14">
            <control shapeId="4903" r:id="rId775" name="Check Box 2015">
              <controlPr defaultSize="0" autoFill="0" autoLine="0" autoPict="0">
                <anchor moveWithCells="1" sizeWithCells="1">
                  <from>
                    <xdr:col>1</xdr:col>
                    <xdr:colOff>66675</xdr:colOff>
                    <xdr:row>1247</xdr:row>
                    <xdr:rowOff>28575</xdr:rowOff>
                  </from>
                  <to>
                    <xdr:col>1</xdr:col>
                    <xdr:colOff>285750</xdr:colOff>
                    <xdr:row>1247</xdr:row>
                    <xdr:rowOff>190500</xdr:rowOff>
                  </to>
                </anchor>
              </controlPr>
            </control>
          </mc:Choice>
        </mc:AlternateContent>
        <mc:AlternateContent xmlns:mc="http://schemas.openxmlformats.org/markup-compatibility/2006">
          <mc:Choice Requires="x14">
            <control shapeId="4904" r:id="rId776" name="Check Box 2016">
              <controlPr defaultSize="0" autoFill="0" autoLine="0" autoPict="0">
                <anchor moveWithCells="1" sizeWithCells="1">
                  <from>
                    <xdr:col>1</xdr:col>
                    <xdr:colOff>66675</xdr:colOff>
                    <xdr:row>1248</xdr:row>
                    <xdr:rowOff>28575</xdr:rowOff>
                  </from>
                  <to>
                    <xdr:col>1</xdr:col>
                    <xdr:colOff>285750</xdr:colOff>
                    <xdr:row>1248</xdr:row>
                    <xdr:rowOff>190500</xdr:rowOff>
                  </to>
                </anchor>
              </controlPr>
            </control>
          </mc:Choice>
        </mc:AlternateContent>
        <mc:AlternateContent xmlns:mc="http://schemas.openxmlformats.org/markup-compatibility/2006">
          <mc:Choice Requires="x14">
            <control shapeId="4905" r:id="rId777" name="Check Box 2017">
              <controlPr defaultSize="0" autoFill="0" autoLine="0" autoPict="0">
                <anchor moveWithCells="1" sizeWithCells="1">
                  <from>
                    <xdr:col>1</xdr:col>
                    <xdr:colOff>66675</xdr:colOff>
                    <xdr:row>1249</xdr:row>
                    <xdr:rowOff>28575</xdr:rowOff>
                  </from>
                  <to>
                    <xdr:col>1</xdr:col>
                    <xdr:colOff>285750</xdr:colOff>
                    <xdr:row>1249</xdr:row>
                    <xdr:rowOff>190500</xdr:rowOff>
                  </to>
                </anchor>
              </controlPr>
            </control>
          </mc:Choice>
        </mc:AlternateContent>
        <mc:AlternateContent xmlns:mc="http://schemas.openxmlformats.org/markup-compatibility/2006">
          <mc:Choice Requires="x14">
            <control shapeId="4906" r:id="rId778" name="Check Box 2018">
              <controlPr defaultSize="0" autoFill="0" autoLine="0" autoPict="0">
                <anchor moveWithCells="1" sizeWithCells="1">
                  <from>
                    <xdr:col>1</xdr:col>
                    <xdr:colOff>66675</xdr:colOff>
                    <xdr:row>1250</xdr:row>
                    <xdr:rowOff>28575</xdr:rowOff>
                  </from>
                  <to>
                    <xdr:col>1</xdr:col>
                    <xdr:colOff>285750</xdr:colOff>
                    <xdr:row>1250</xdr:row>
                    <xdr:rowOff>190500</xdr:rowOff>
                  </to>
                </anchor>
              </controlPr>
            </control>
          </mc:Choice>
        </mc:AlternateContent>
        <mc:AlternateContent xmlns:mc="http://schemas.openxmlformats.org/markup-compatibility/2006">
          <mc:Choice Requires="x14">
            <control shapeId="4907" r:id="rId779" name="Check Box 2019">
              <controlPr defaultSize="0" autoFill="0" autoLine="0" autoPict="0">
                <anchor moveWithCells="1" sizeWithCells="1">
                  <from>
                    <xdr:col>1</xdr:col>
                    <xdr:colOff>66675</xdr:colOff>
                    <xdr:row>1251</xdr:row>
                    <xdr:rowOff>28575</xdr:rowOff>
                  </from>
                  <to>
                    <xdr:col>1</xdr:col>
                    <xdr:colOff>285750</xdr:colOff>
                    <xdr:row>1251</xdr:row>
                    <xdr:rowOff>190500</xdr:rowOff>
                  </to>
                </anchor>
              </controlPr>
            </control>
          </mc:Choice>
        </mc:AlternateContent>
        <mc:AlternateContent xmlns:mc="http://schemas.openxmlformats.org/markup-compatibility/2006">
          <mc:Choice Requires="x14">
            <control shapeId="4908" r:id="rId780" name="Check Box 2020">
              <controlPr defaultSize="0" autoFill="0" autoLine="0" autoPict="0">
                <anchor moveWithCells="1" sizeWithCells="1">
                  <from>
                    <xdr:col>1</xdr:col>
                    <xdr:colOff>66675</xdr:colOff>
                    <xdr:row>1252</xdr:row>
                    <xdr:rowOff>28575</xdr:rowOff>
                  </from>
                  <to>
                    <xdr:col>1</xdr:col>
                    <xdr:colOff>285750</xdr:colOff>
                    <xdr:row>1252</xdr:row>
                    <xdr:rowOff>190500</xdr:rowOff>
                  </to>
                </anchor>
              </controlPr>
            </control>
          </mc:Choice>
        </mc:AlternateContent>
        <mc:AlternateContent xmlns:mc="http://schemas.openxmlformats.org/markup-compatibility/2006">
          <mc:Choice Requires="x14">
            <control shapeId="4909" r:id="rId781" name="Check Box 2021">
              <controlPr defaultSize="0" autoFill="0" autoLine="0" autoPict="0">
                <anchor moveWithCells="1" sizeWithCells="1">
                  <from>
                    <xdr:col>1</xdr:col>
                    <xdr:colOff>66675</xdr:colOff>
                    <xdr:row>1253</xdr:row>
                    <xdr:rowOff>28575</xdr:rowOff>
                  </from>
                  <to>
                    <xdr:col>1</xdr:col>
                    <xdr:colOff>285750</xdr:colOff>
                    <xdr:row>1253</xdr:row>
                    <xdr:rowOff>190500</xdr:rowOff>
                  </to>
                </anchor>
              </controlPr>
            </control>
          </mc:Choice>
        </mc:AlternateContent>
        <mc:AlternateContent xmlns:mc="http://schemas.openxmlformats.org/markup-compatibility/2006">
          <mc:Choice Requires="x14">
            <control shapeId="4910" r:id="rId782" name="Check Box 2022">
              <controlPr defaultSize="0" autoFill="0" autoLine="0" autoPict="0">
                <anchor moveWithCells="1" sizeWithCells="1">
                  <from>
                    <xdr:col>1</xdr:col>
                    <xdr:colOff>66675</xdr:colOff>
                    <xdr:row>1254</xdr:row>
                    <xdr:rowOff>28575</xdr:rowOff>
                  </from>
                  <to>
                    <xdr:col>1</xdr:col>
                    <xdr:colOff>285750</xdr:colOff>
                    <xdr:row>1254</xdr:row>
                    <xdr:rowOff>190500</xdr:rowOff>
                  </to>
                </anchor>
              </controlPr>
            </control>
          </mc:Choice>
        </mc:AlternateContent>
        <mc:AlternateContent xmlns:mc="http://schemas.openxmlformats.org/markup-compatibility/2006">
          <mc:Choice Requires="x14">
            <control shapeId="4911" r:id="rId783" name="Check Box 2023">
              <controlPr defaultSize="0" autoFill="0" autoLine="0" autoPict="0">
                <anchor moveWithCells="1" sizeWithCells="1">
                  <from>
                    <xdr:col>1</xdr:col>
                    <xdr:colOff>66675</xdr:colOff>
                    <xdr:row>1255</xdr:row>
                    <xdr:rowOff>28575</xdr:rowOff>
                  </from>
                  <to>
                    <xdr:col>1</xdr:col>
                    <xdr:colOff>285750</xdr:colOff>
                    <xdr:row>1255</xdr:row>
                    <xdr:rowOff>190500</xdr:rowOff>
                  </to>
                </anchor>
              </controlPr>
            </control>
          </mc:Choice>
        </mc:AlternateContent>
        <mc:AlternateContent xmlns:mc="http://schemas.openxmlformats.org/markup-compatibility/2006">
          <mc:Choice Requires="x14">
            <control shapeId="4912" r:id="rId784" name="Check Box 2024">
              <controlPr defaultSize="0" autoFill="0" autoLine="0" autoPict="0">
                <anchor moveWithCells="1" sizeWithCells="1">
                  <from>
                    <xdr:col>1</xdr:col>
                    <xdr:colOff>66675</xdr:colOff>
                    <xdr:row>1256</xdr:row>
                    <xdr:rowOff>28575</xdr:rowOff>
                  </from>
                  <to>
                    <xdr:col>1</xdr:col>
                    <xdr:colOff>285750</xdr:colOff>
                    <xdr:row>1256</xdr:row>
                    <xdr:rowOff>190500</xdr:rowOff>
                  </to>
                </anchor>
              </controlPr>
            </control>
          </mc:Choice>
        </mc:AlternateContent>
        <mc:AlternateContent xmlns:mc="http://schemas.openxmlformats.org/markup-compatibility/2006">
          <mc:Choice Requires="x14">
            <control shapeId="4913" r:id="rId785" name="Check Box 2025">
              <controlPr defaultSize="0" autoFill="0" autoLine="0" autoPict="0">
                <anchor moveWithCells="1" sizeWithCells="1">
                  <from>
                    <xdr:col>1</xdr:col>
                    <xdr:colOff>66675</xdr:colOff>
                    <xdr:row>1257</xdr:row>
                    <xdr:rowOff>28575</xdr:rowOff>
                  </from>
                  <to>
                    <xdr:col>1</xdr:col>
                    <xdr:colOff>285750</xdr:colOff>
                    <xdr:row>1257</xdr:row>
                    <xdr:rowOff>190500</xdr:rowOff>
                  </to>
                </anchor>
              </controlPr>
            </control>
          </mc:Choice>
        </mc:AlternateContent>
        <mc:AlternateContent xmlns:mc="http://schemas.openxmlformats.org/markup-compatibility/2006">
          <mc:Choice Requires="x14">
            <control shapeId="4914" r:id="rId786" name="Check Box 2026">
              <controlPr defaultSize="0" autoFill="0" autoLine="0" autoPict="0">
                <anchor moveWithCells="1" sizeWithCells="1">
                  <from>
                    <xdr:col>1</xdr:col>
                    <xdr:colOff>66675</xdr:colOff>
                    <xdr:row>1258</xdr:row>
                    <xdr:rowOff>28575</xdr:rowOff>
                  </from>
                  <to>
                    <xdr:col>1</xdr:col>
                    <xdr:colOff>285750</xdr:colOff>
                    <xdr:row>1258</xdr:row>
                    <xdr:rowOff>190500</xdr:rowOff>
                  </to>
                </anchor>
              </controlPr>
            </control>
          </mc:Choice>
        </mc:AlternateContent>
        <mc:AlternateContent xmlns:mc="http://schemas.openxmlformats.org/markup-compatibility/2006">
          <mc:Choice Requires="x14">
            <control shapeId="4915" r:id="rId787" name="Check Box 2027">
              <controlPr defaultSize="0" autoFill="0" autoLine="0" autoPict="0">
                <anchor moveWithCells="1" sizeWithCells="1">
                  <from>
                    <xdr:col>1</xdr:col>
                    <xdr:colOff>66675</xdr:colOff>
                    <xdr:row>1259</xdr:row>
                    <xdr:rowOff>28575</xdr:rowOff>
                  </from>
                  <to>
                    <xdr:col>1</xdr:col>
                    <xdr:colOff>285750</xdr:colOff>
                    <xdr:row>1259</xdr:row>
                    <xdr:rowOff>190500</xdr:rowOff>
                  </to>
                </anchor>
              </controlPr>
            </control>
          </mc:Choice>
        </mc:AlternateContent>
        <mc:AlternateContent xmlns:mc="http://schemas.openxmlformats.org/markup-compatibility/2006">
          <mc:Choice Requires="x14">
            <control shapeId="4916" r:id="rId788" name="Check Box 2028">
              <controlPr defaultSize="0" autoFill="0" autoLine="0" autoPict="0">
                <anchor moveWithCells="1" sizeWithCells="1">
                  <from>
                    <xdr:col>1</xdr:col>
                    <xdr:colOff>66675</xdr:colOff>
                    <xdr:row>1260</xdr:row>
                    <xdr:rowOff>28575</xdr:rowOff>
                  </from>
                  <to>
                    <xdr:col>1</xdr:col>
                    <xdr:colOff>285750</xdr:colOff>
                    <xdr:row>1260</xdr:row>
                    <xdr:rowOff>190500</xdr:rowOff>
                  </to>
                </anchor>
              </controlPr>
            </control>
          </mc:Choice>
        </mc:AlternateContent>
        <mc:AlternateContent xmlns:mc="http://schemas.openxmlformats.org/markup-compatibility/2006">
          <mc:Choice Requires="x14">
            <control shapeId="4917" r:id="rId789" name="Check Box 2029">
              <controlPr defaultSize="0" autoFill="0" autoLine="0" autoPict="0">
                <anchor moveWithCells="1" sizeWithCells="1">
                  <from>
                    <xdr:col>1</xdr:col>
                    <xdr:colOff>66675</xdr:colOff>
                    <xdr:row>1261</xdr:row>
                    <xdr:rowOff>28575</xdr:rowOff>
                  </from>
                  <to>
                    <xdr:col>1</xdr:col>
                    <xdr:colOff>285750</xdr:colOff>
                    <xdr:row>1261</xdr:row>
                    <xdr:rowOff>190500</xdr:rowOff>
                  </to>
                </anchor>
              </controlPr>
            </control>
          </mc:Choice>
        </mc:AlternateContent>
        <mc:AlternateContent xmlns:mc="http://schemas.openxmlformats.org/markup-compatibility/2006">
          <mc:Choice Requires="x14">
            <control shapeId="4918" r:id="rId790" name="Check Box 2030">
              <controlPr defaultSize="0" autoFill="0" autoLine="0" autoPict="0">
                <anchor moveWithCells="1" sizeWithCells="1">
                  <from>
                    <xdr:col>1</xdr:col>
                    <xdr:colOff>66675</xdr:colOff>
                    <xdr:row>1262</xdr:row>
                    <xdr:rowOff>28575</xdr:rowOff>
                  </from>
                  <to>
                    <xdr:col>1</xdr:col>
                    <xdr:colOff>285750</xdr:colOff>
                    <xdr:row>1262</xdr:row>
                    <xdr:rowOff>190500</xdr:rowOff>
                  </to>
                </anchor>
              </controlPr>
            </control>
          </mc:Choice>
        </mc:AlternateContent>
        <mc:AlternateContent xmlns:mc="http://schemas.openxmlformats.org/markup-compatibility/2006">
          <mc:Choice Requires="x14">
            <control shapeId="4919" r:id="rId791" name="Check Box 2031">
              <controlPr defaultSize="0" autoFill="0" autoLine="0" autoPict="0">
                <anchor moveWithCells="1" sizeWithCells="1">
                  <from>
                    <xdr:col>1</xdr:col>
                    <xdr:colOff>66675</xdr:colOff>
                    <xdr:row>1263</xdr:row>
                    <xdr:rowOff>28575</xdr:rowOff>
                  </from>
                  <to>
                    <xdr:col>1</xdr:col>
                    <xdr:colOff>285750</xdr:colOff>
                    <xdr:row>1263</xdr:row>
                    <xdr:rowOff>190500</xdr:rowOff>
                  </to>
                </anchor>
              </controlPr>
            </control>
          </mc:Choice>
        </mc:AlternateContent>
        <mc:AlternateContent xmlns:mc="http://schemas.openxmlformats.org/markup-compatibility/2006">
          <mc:Choice Requires="x14">
            <control shapeId="4920" r:id="rId792" name="Check Box 2032">
              <controlPr defaultSize="0" autoFill="0" autoLine="0" autoPict="0">
                <anchor moveWithCells="1" sizeWithCells="1">
                  <from>
                    <xdr:col>1</xdr:col>
                    <xdr:colOff>66675</xdr:colOff>
                    <xdr:row>1264</xdr:row>
                    <xdr:rowOff>28575</xdr:rowOff>
                  </from>
                  <to>
                    <xdr:col>1</xdr:col>
                    <xdr:colOff>285750</xdr:colOff>
                    <xdr:row>1264</xdr:row>
                    <xdr:rowOff>190500</xdr:rowOff>
                  </to>
                </anchor>
              </controlPr>
            </control>
          </mc:Choice>
        </mc:AlternateContent>
        <mc:AlternateContent xmlns:mc="http://schemas.openxmlformats.org/markup-compatibility/2006">
          <mc:Choice Requires="x14">
            <control shapeId="4921" r:id="rId793" name="Check Box 2033">
              <controlPr defaultSize="0" autoFill="0" autoLine="0" autoPict="0">
                <anchor moveWithCells="1" sizeWithCells="1">
                  <from>
                    <xdr:col>1</xdr:col>
                    <xdr:colOff>66675</xdr:colOff>
                    <xdr:row>1265</xdr:row>
                    <xdr:rowOff>28575</xdr:rowOff>
                  </from>
                  <to>
                    <xdr:col>1</xdr:col>
                    <xdr:colOff>285750</xdr:colOff>
                    <xdr:row>1265</xdr:row>
                    <xdr:rowOff>190500</xdr:rowOff>
                  </to>
                </anchor>
              </controlPr>
            </control>
          </mc:Choice>
        </mc:AlternateContent>
        <mc:AlternateContent xmlns:mc="http://schemas.openxmlformats.org/markup-compatibility/2006">
          <mc:Choice Requires="x14">
            <control shapeId="4922" r:id="rId794" name="Check Box 2034">
              <controlPr defaultSize="0" autoFill="0" autoLine="0" autoPict="0">
                <anchor moveWithCells="1" sizeWithCells="1">
                  <from>
                    <xdr:col>1</xdr:col>
                    <xdr:colOff>66675</xdr:colOff>
                    <xdr:row>1266</xdr:row>
                    <xdr:rowOff>28575</xdr:rowOff>
                  </from>
                  <to>
                    <xdr:col>1</xdr:col>
                    <xdr:colOff>285750</xdr:colOff>
                    <xdr:row>1266</xdr:row>
                    <xdr:rowOff>190500</xdr:rowOff>
                  </to>
                </anchor>
              </controlPr>
            </control>
          </mc:Choice>
        </mc:AlternateContent>
        <mc:AlternateContent xmlns:mc="http://schemas.openxmlformats.org/markup-compatibility/2006">
          <mc:Choice Requires="x14">
            <control shapeId="4923" r:id="rId795" name="Check Box 2035">
              <controlPr defaultSize="0" autoFill="0" autoLine="0" autoPict="0">
                <anchor moveWithCells="1" sizeWithCells="1">
                  <from>
                    <xdr:col>1</xdr:col>
                    <xdr:colOff>66675</xdr:colOff>
                    <xdr:row>1289</xdr:row>
                    <xdr:rowOff>28575</xdr:rowOff>
                  </from>
                  <to>
                    <xdr:col>1</xdr:col>
                    <xdr:colOff>285750</xdr:colOff>
                    <xdr:row>1289</xdr:row>
                    <xdr:rowOff>190500</xdr:rowOff>
                  </to>
                </anchor>
              </controlPr>
            </control>
          </mc:Choice>
        </mc:AlternateContent>
        <mc:AlternateContent xmlns:mc="http://schemas.openxmlformats.org/markup-compatibility/2006">
          <mc:Choice Requires="x14">
            <control shapeId="4924" r:id="rId796" name="Check Box 2036">
              <controlPr defaultSize="0" autoFill="0" autoLine="0" autoPict="0">
                <anchor moveWithCells="1" sizeWithCells="1">
                  <from>
                    <xdr:col>1</xdr:col>
                    <xdr:colOff>66675</xdr:colOff>
                    <xdr:row>1290</xdr:row>
                    <xdr:rowOff>28575</xdr:rowOff>
                  </from>
                  <to>
                    <xdr:col>1</xdr:col>
                    <xdr:colOff>285750</xdr:colOff>
                    <xdr:row>1290</xdr:row>
                    <xdr:rowOff>190500</xdr:rowOff>
                  </to>
                </anchor>
              </controlPr>
            </control>
          </mc:Choice>
        </mc:AlternateContent>
        <mc:AlternateContent xmlns:mc="http://schemas.openxmlformats.org/markup-compatibility/2006">
          <mc:Choice Requires="x14">
            <control shapeId="4925" r:id="rId797" name="Check Box 2037">
              <controlPr defaultSize="0" autoFill="0" autoLine="0" autoPict="0">
                <anchor moveWithCells="1" sizeWithCells="1">
                  <from>
                    <xdr:col>1</xdr:col>
                    <xdr:colOff>66675</xdr:colOff>
                    <xdr:row>1291</xdr:row>
                    <xdr:rowOff>28575</xdr:rowOff>
                  </from>
                  <to>
                    <xdr:col>1</xdr:col>
                    <xdr:colOff>285750</xdr:colOff>
                    <xdr:row>1291</xdr:row>
                    <xdr:rowOff>190500</xdr:rowOff>
                  </to>
                </anchor>
              </controlPr>
            </control>
          </mc:Choice>
        </mc:AlternateContent>
        <mc:AlternateContent xmlns:mc="http://schemas.openxmlformats.org/markup-compatibility/2006">
          <mc:Choice Requires="x14">
            <control shapeId="4926" r:id="rId798" name="Check Box 2038">
              <controlPr defaultSize="0" autoFill="0" autoLine="0" autoPict="0">
                <anchor moveWithCells="1" sizeWithCells="1">
                  <from>
                    <xdr:col>1</xdr:col>
                    <xdr:colOff>66675</xdr:colOff>
                    <xdr:row>1292</xdr:row>
                    <xdr:rowOff>28575</xdr:rowOff>
                  </from>
                  <to>
                    <xdr:col>1</xdr:col>
                    <xdr:colOff>285750</xdr:colOff>
                    <xdr:row>1292</xdr:row>
                    <xdr:rowOff>190500</xdr:rowOff>
                  </to>
                </anchor>
              </controlPr>
            </control>
          </mc:Choice>
        </mc:AlternateContent>
        <mc:AlternateContent xmlns:mc="http://schemas.openxmlformats.org/markup-compatibility/2006">
          <mc:Choice Requires="x14">
            <control shapeId="4927" r:id="rId799" name="Check Box 2039">
              <controlPr defaultSize="0" autoFill="0" autoLine="0" autoPict="0">
                <anchor moveWithCells="1" sizeWithCells="1">
                  <from>
                    <xdr:col>1</xdr:col>
                    <xdr:colOff>66675</xdr:colOff>
                    <xdr:row>1293</xdr:row>
                    <xdr:rowOff>28575</xdr:rowOff>
                  </from>
                  <to>
                    <xdr:col>1</xdr:col>
                    <xdr:colOff>285750</xdr:colOff>
                    <xdr:row>1293</xdr:row>
                    <xdr:rowOff>190500</xdr:rowOff>
                  </to>
                </anchor>
              </controlPr>
            </control>
          </mc:Choice>
        </mc:AlternateContent>
        <mc:AlternateContent xmlns:mc="http://schemas.openxmlformats.org/markup-compatibility/2006">
          <mc:Choice Requires="x14">
            <control shapeId="4928" r:id="rId800" name="Check Box 2040">
              <controlPr defaultSize="0" autoFill="0" autoLine="0" autoPict="0">
                <anchor moveWithCells="1" sizeWithCells="1">
                  <from>
                    <xdr:col>1</xdr:col>
                    <xdr:colOff>66675</xdr:colOff>
                    <xdr:row>1294</xdr:row>
                    <xdr:rowOff>28575</xdr:rowOff>
                  </from>
                  <to>
                    <xdr:col>1</xdr:col>
                    <xdr:colOff>285750</xdr:colOff>
                    <xdr:row>1294</xdr:row>
                    <xdr:rowOff>190500</xdr:rowOff>
                  </to>
                </anchor>
              </controlPr>
            </control>
          </mc:Choice>
        </mc:AlternateContent>
        <mc:AlternateContent xmlns:mc="http://schemas.openxmlformats.org/markup-compatibility/2006">
          <mc:Choice Requires="x14">
            <control shapeId="4929" r:id="rId801" name="Check Box 2041">
              <controlPr defaultSize="0" autoFill="0" autoLine="0" autoPict="0">
                <anchor moveWithCells="1" sizeWithCells="1">
                  <from>
                    <xdr:col>1</xdr:col>
                    <xdr:colOff>66675</xdr:colOff>
                    <xdr:row>1295</xdr:row>
                    <xdr:rowOff>28575</xdr:rowOff>
                  </from>
                  <to>
                    <xdr:col>1</xdr:col>
                    <xdr:colOff>285750</xdr:colOff>
                    <xdr:row>1295</xdr:row>
                    <xdr:rowOff>190500</xdr:rowOff>
                  </to>
                </anchor>
              </controlPr>
            </control>
          </mc:Choice>
        </mc:AlternateContent>
        <mc:AlternateContent xmlns:mc="http://schemas.openxmlformats.org/markup-compatibility/2006">
          <mc:Choice Requires="x14">
            <control shapeId="4930" r:id="rId802" name="Check Box 2042">
              <controlPr defaultSize="0" autoFill="0" autoLine="0" autoPict="0">
                <anchor moveWithCells="1" sizeWithCells="1">
                  <from>
                    <xdr:col>1</xdr:col>
                    <xdr:colOff>66675</xdr:colOff>
                    <xdr:row>1296</xdr:row>
                    <xdr:rowOff>28575</xdr:rowOff>
                  </from>
                  <to>
                    <xdr:col>1</xdr:col>
                    <xdr:colOff>285750</xdr:colOff>
                    <xdr:row>1296</xdr:row>
                    <xdr:rowOff>190500</xdr:rowOff>
                  </to>
                </anchor>
              </controlPr>
            </control>
          </mc:Choice>
        </mc:AlternateContent>
        <mc:AlternateContent xmlns:mc="http://schemas.openxmlformats.org/markup-compatibility/2006">
          <mc:Choice Requires="x14">
            <control shapeId="4931" r:id="rId803" name="Check Box 2043">
              <controlPr defaultSize="0" autoFill="0" autoLine="0" autoPict="0">
                <anchor moveWithCells="1" sizeWithCells="1">
                  <from>
                    <xdr:col>1</xdr:col>
                    <xdr:colOff>66675</xdr:colOff>
                    <xdr:row>1297</xdr:row>
                    <xdr:rowOff>28575</xdr:rowOff>
                  </from>
                  <to>
                    <xdr:col>1</xdr:col>
                    <xdr:colOff>285750</xdr:colOff>
                    <xdr:row>1297</xdr:row>
                    <xdr:rowOff>190500</xdr:rowOff>
                  </to>
                </anchor>
              </controlPr>
            </control>
          </mc:Choice>
        </mc:AlternateContent>
        <mc:AlternateContent xmlns:mc="http://schemas.openxmlformats.org/markup-compatibility/2006">
          <mc:Choice Requires="x14">
            <control shapeId="4932" r:id="rId804" name="Check Box 2044">
              <controlPr defaultSize="0" autoFill="0" autoLine="0" autoPict="0">
                <anchor moveWithCells="1" sizeWithCells="1">
                  <from>
                    <xdr:col>1</xdr:col>
                    <xdr:colOff>66675</xdr:colOff>
                    <xdr:row>1298</xdr:row>
                    <xdr:rowOff>28575</xdr:rowOff>
                  </from>
                  <to>
                    <xdr:col>1</xdr:col>
                    <xdr:colOff>285750</xdr:colOff>
                    <xdr:row>1298</xdr:row>
                    <xdr:rowOff>190500</xdr:rowOff>
                  </to>
                </anchor>
              </controlPr>
            </control>
          </mc:Choice>
        </mc:AlternateContent>
        <mc:AlternateContent xmlns:mc="http://schemas.openxmlformats.org/markup-compatibility/2006">
          <mc:Choice Requires="x14">
            <control shapeId="4933" r:id="rId805" name="Check Box 2045">
              <controlPr defaultSize="0" autoFill="0" autoLine="0" autoPict="0">
                <anchor moveWithCells="1" sizeWithCells="1">
                  <from>
                    <xdr:col>1</xdr:col>
                    <xdr:colOff>66675</xdr:colOff>
                    <xdr:row>1299</xdr:row>
                    <xdr:rowOff>28575</xdr:rowOff>
                  </from>
                  <to>
                    <xdr:col>1</xdr:col>
                    <xdr:colOff>285750</xdr:colOff>
                    <xdr:row>1299</xdr:row>
                    <xdr:rowOff>190500</xdr:rowOff>
                  </to>
                </anchor>
              </controlPr>
            </control>
          </mc:Choice>
        </mc:AlternateContent>
        <mc:AlternateContent xmlns:mc="http://schemas.openxmlformats.org/markup-compatibility/2006">
          <mc:Choice Requires="x14">
            <control shapeId="4934" r:id="rId806" name="Check Box 2046">
              <controlPr defaultSize="0" autoFill="0" autoLine="0" autoPict="0">
                <anchor moveWithCells="1" sizeWithCells="1">
                  <from>
                    <xdr:col>1</xdr:col>
                    <xdr:colOff>66675</xdr:colOff>
                    <xdr:row>1300</xdr:row>
                    <xdr:rowOff>28575</xdr:rowOff>
                  </from>
                  <to>
                    <xdr:col>1</xdr:col>
                    <xdr:colOff>285750</xdr:colOff>
                    <xdr:row>1300</xdr:row>
                    <xdr:rowOff>190500</xdr:rowOff>
                  </to>
                </anchor>
              </controlPr>
            </control>
          </mc:Choice>
        </mc:AlternateContent>
        <mc:AlternateContent xmlns:mc="http://schemas.openxmlformats.org/markup-compatibility/2006">
          <mc:Choice Requires="x14">
            <control shapeId="4935" r:id="rId807" name="Check Box 2047">
              <controlPr defaultSize="0" autoFill="0" autoLine="0" autoPict="0">
                <anchor moveWithCells="1" sizeWithCells="1">
                  <from>
                    <xdr:col>1</xdr:col>
                    <xdr:colOff>66675</xdr:colOff>
                    <xdr:row>1301</xdr:row>
                    <xdr:rowOff>28575</xdr:rowOff>
                  </from>
                  <to>
                    <xdr:col>1</xdr:col>
                    <xdr:colOff>285750</xdr:colOff>
                    <xdr:row>1301</xdr:row>
                    <xdr:rowOff>190500</xdr:rowOff>
                  </to>
                </anchor>
              </controlPr>
            </control>
          </mc:Choice>
        </mc:AlternateContent>
        <mc:AlternateContent xmlns:mc="http://schemas.openxmlformats.org/markup-compatibility/2006">
          <mc:Choice Requires="x14">
            <control shapeId="4936" r:id="rId808" name="Check Box 2048">
              <controlPr defaultSize="0" autoFill="0" autoLine="0" autoPict="0">
                <anchor moveWithCells="1" sizeWithCells="1">
                  <from>
                    <xdr:col>1</xdr:col>
                    <xdr:colOff>66675</xdr:colOff>
                    <xdr:row>1302</xdr:row>
                    <xdr:rowOff>28575</xdr:rowOff>
                  </from>
                  <to>
                    <xdr:col>1</xdr:col>
                    <xdr:colOff>285750</xdr:colOff>
                    <xdr:row>1302</xdr:row>
                    <xdr:rowOff>190500</xdr:rowOff>
                  </to>
                </anchor>
              </controlPr>
            </control>
          </mc:Choice>
        </mc:AlternateContent>
        <mc:AlternateContent xmlns:mc="http://schemas.openxmlformats.org/markup-compatibility/2006">
          <mc:Choice Requires="x14">
            <control shapeId="4937" r:id="rId809" name="Check Box 2049">
              <controlPr defaultSize="0" autoFill="0" autoLine="0" autoPict="0">
                <anchor moveWithCells="1" sizeWithCells="1">
                  <from>
                    <xdr:col>1</xdr:col>
                    <xdr:colOff>66675</xdr:colOff>
                    <xdr:row>1304</xdr:row>
                    <xdr:rowOff>28575</xdr:rowOff>
                  </from>
                  <to>
                    <xdr:col>1</xdr:col>
                    <xdr:colOff>285750</xdr:colOff>
                    <xdr:row>1304</xdr:row>
                    <xdr:rowOff>190500</xdr:rowOff>
                  </to>
                </anchor>
              </controlPr>
            </control>
          </mc:Choice>
        </mc:AlternateContent>
        <mc:AlternateContent xmlns:mc="http://schemas.openxmlformats.org/markup-compatibility/2006">
          <mc:Choice Requires="x14">
            <control shapeId="4938" r:id="rId810" name="Check Box 2050">
              <controlPr defaultSize="0" autoFill="0" autoLine="0" autoPict="0">
                <anchor moveWithCells="1" sizeWithCells="1">
                  <from>
                    <xdr:col>1</xdr:col>
                    <xdr:colOff>66675</xdr:colOff>
                    <xdr:row>1305</xdr:row>
                    <xdr:rowOff>28575</xdr:rowOff>
                  </from>
                  <to>
                    <xdr:col>1</xdr:col>
                    <xdr:colOff>285750</xdr:colOff>
                    <xdr:row>1305</xdr:row>
                    <xdr:rowOff>190500</xdr:rowOff>
                  </to>
                </anchor>
              </controlPr>
            </control>
          </mc:Choice>
        </mc:AlternateContent>
        <mc:AlternateContent xmlns:mc="http://schemas.openxmlformats.org/markup-compatibility/2006">
          <mc:Choice Requires="x14">
            <control shapeId="4939" r:id="rId811" name="Check Box 2051">
              <controlPr defaultSize="0" autoFill="0" autoLine="0" autoPict="0">
                <anchor moveWithCells="1" sizeWithCells="1">
                  <from>
                    <xdr:col>1</xdr:col>
                    <xdr:colOff>66675</xdr:colOff>
                    <xdr:row>1309</xdr:row>
                    <xdr:rowOff>28575</xdr:rowOff>
                  </from>
                  <to>
                    <xdr:col>1</xdr:col>
                    <xdr:colOff>285750</xdr:colOff>
                    <xdr:row>1309</xdr:row>
                    <xdr:rowOff>190500</xdr:rowOff>
                  </to>
                </anchor>
              </controlPr>
            </control>
          </mc:Choice>
        </mc:AlternateContent>
        <mc:AlternateContent xmlns:mc="http://schemas.openxmlformats.org/markup-compatibility/2006">
          <mc:Choice Requires="x14">
            <control shapeId="4940" r:id="rId812" name="Check Box 2052">
              <controlPr defaultSize="0" autoFill="0" autoLine="0" autoPict="0">
                <anchor moveWithCells="1" sizeWithCells="1">
                  <from>
                    <xdr:col>1</xdr:col>
                    <xdr:colOff>66675</xdr:colOff>
                    <xdr:row>1310</xdr:row>
                    <xdr:rowOff>28575</xdr:rowOff>
                  </from>
                  <to>
                    <xdr:col>1</xdr:col>
                    <xdr:colOff>285750</xdr:colOff>
                    <xdr:row>1310</xdr:row>
                    <xdr:rowOff>190500</xdr:rowOff>
                  </to>
                </anchor>
              </controlPr>
            </control>
          </mc:Choice>
        </mc:AlternateContent>
        <mc:AlternateContent xmlns:mc="http://schemas.openxmlformats.org/markup-compatibility/2006">
          <mc:Choice Requires="x14">
            <control shapeId="4941" r:id="rId813" name="Check Box 2053">
              <controlPr defaultSize="0" autoFill="0" autoLine="0" autoPict="0">
                <anchor moveWithCells="1" sizeWithCells="1">
                  <from>
                    <xdr:col>1</xdr:col>
                    <xdr:colOff>66675</xdr:colOff>
                    <xdr:row>1311</xdr:row>
                    <xdr:rowOff>28575</xdr:rowOff>
                  </from>
                  <to>
                    <xdr:col>1</xdr:col>
                    <xdr:colOff>285750</xdr:colOff>
                    <xdr:row>1311</xdr:row>
                    <xdr:rowOff>190500</xdr:rowOff>
                  </to>
                </anchor>
              </controlPr>
            </control>
          </mc:Choice>
        </mc:AlternateContent>
        <mc:AlternateContent xmlns:mc="http://schemas.openxmlformats.org/markup-compatibility/2006">
          <mc:Choice Requires="x14">
            <control shapeId="4942" r:id="rId814" name="Check Box 2054">
              <controlPr defaultSize="0" autoFill="0" autoLine="0" autoPict="0">
                <anchor moveWithCells="1" sizeWithCells="1">
                  <from>
                    <xdr:col>1</xdr:col>
                    <xdr:colOff>66675</xdr:colOff>
                    <xdr:row>1312</xdr:row>
                    <xdr:rowOff>28575</xdr:rowOff>
                  </from>
                  <to>
                    <xdr:col>1</xdr:col>
                    <xdr:colOff>285750</xdr:colOff>
                    <xdr:row>1312</xdr:row>
                    <xdr:rowOff>190500</xdr:rowOff>
                  </to>
                </anchor>
              </controlPr>
            </control>
          </mc:Choice>
        </mc:AlternateContent>
        <mc:AlternateContent xmlns:mc="http://schemas.openxmlformats.org/markup-compatibility/2006">
          <mc:Choice Requires="x14">
            <control shapeId="4943" r:id="rId815" name="Check Box 2055">
              <controlPr defaultSize="0" autoFill="0" autoLine="0" autoPict="0">
                <anchor moveWithCells="1" sizeWithCells="1">
                  <from>
                    <xdr:col>1</xdr:col>
                    <xdr:colOff>66675</xdr:colOff>
                    <xdr:row>1313</xdr:row>
                    <xdr:rowOff>28575</xdr:rowOff>
                  </from>
                  <to>
                    <xdr:col>1</xdr:col>
                    <xdr:colOff>285750</xdr:colOff>
                    <xdr:row>1313</xdr:row>
                    <xdr:rowOff>190500</xdr:rowOff>
                  </to>
                </anchor>
              </controlPr>
            </control>
          </mc:Choice>
        </mc:AlternateContent>
        <mc:AlternateContent xmlns:mc="http://schemas.openxmlformats.org/markup-compatibility/2006">
          <mc:Choice Requires="x14">
            <control shapeId="4944" r:id="rId816" name="Check Box 2056">
              <controlPr defaultSize="0" autoFill="0" autoLine="0" autoPict="0">
                <anchor moveWithCells="1" sizeWithCells="1">
                  <from>
                    <xdr:col>1</xdr:col>
                    <xdr:colOff>66675</xdr:colOff>
                    <xdr:row>1314</xdr:row>
                    <xdr:rowOff>28575</xdr:rowOff>
                  </from>
                  <to>
                    <xdr:col>1</xdr:col>
                    <xdr:colOff>285750</xdr:colOff>
                    <xdr:row>1314</xdr:row>
                    <xdr:rowOff>190500</xdr:rowOff>
                  </to>
                </anchor>
              </controlPr>
            </control>
          </mc:Choice>
        </mc:AlternateContent>
        <mc:AlternateContent xmlns:mc="http://schemas.openxmlformats.org/markup-compatibility/2006">
          <mc:Choice Requires="x14">
            <control shapeId="4945" r:id="rId817" name="Check Box 2057">
              <controlPr defaultSize="0" autoFill="0" autoLine="0" autoPict="0">
                <anchor moveWithCells="1" sizeWithCells="1">
                  <from>
                    <xdr:col>1</xdr:col>
                    <xdr:colOff>66675</xdr:colOff>
                    <xdr:row>1315</xdr:row>
                    <xdr:rowOff>28575</xdr:rowOff>
                  </from>
                  <to>
                    <xdr:col>1</xdr:col>
                    <xdr:colOff>285750</xdr:colOff>
                    <xdr:row>1315</xdr:row>
                    <xdr:rowOff>190500</xdr:rowOff>
                  </to>
                </anchor>
              </controlPr>
            </control>
          </mc:Choice>
        </mc:AlternateContent>
        <mc:AlternateContent xmlns:mc="http://schemas.openxmlformats.org/markup-compatibility/2006">
          <mc:Choice Requires="x14">
            <control shapeId="4946" r:id="rId818" name="Check Box 2058">
              <controlPr defaultSize="0" autoFill="0" autoLine="0" autoPict="0">
                <anchor moveWithCells="1" sizeWithCells="1">
                  <from>
                    <xdr:col>1</xdr:col>
                    <xdr:colOff>66675</xdr:colOff>
                    <xdr:row>1316</xdr:row>
                    <xdr:rowOff>28575</xdr:rowOff>
                  </from>
                  <to>
                    <xdr:col>1</xdr:col>
                    <xdr:colOff>285750</xdr:colOff>
                    <xdr:row>1316</xdr:row>
                    <xdr:rowOff>190500</xdr:rowOff>
                  </to>
                </anchor>
              </controlPr>
            </control>
          </mc:Choice>
        </mc:AlternateContent>
        <mc:AlternateContent xmlns:mc="http://schemas.openxmlformats.org/markup-compatibility/2006">
          <mc:Choice Requires="x14">
            <control shapeId="4947" r:id="rId819" name="Check Box 2059">
              <controlPr defaultSize="0" autoFill="0" autoLine="0" autoPict="0">
                <anchor moveWithCells="1" sizeWithCells="1">
                  <from>
                    <xdr:col>1</xdr:col>
                    <xdr:colOff>66675</xdr:colOff>
                    <xdr:row>1317</xdr:row>
                    <xdr:rowOff>28575</xdr:rowOff>
                  </from>
                  <to>
                    <xdr:col>1</xdr:col>
                    <xdr:colOff>285750</xdr:colOff>
                    <xdr:row>1317</xdr:row>
                    <xdr:rowOff>190500</xdr:rowOff>
                  </to>
                </anchor>
              </controlPr>
            </control>
          </mc:Choice>
        </mc:AlternateContent>
        <mc:AlternateContent xmlns:mc="http://schemas.openxmlformats.org/markup-compatibility/2006">
          <mc:Choice Requires="x14">
            <control shapeId="4948" r:id="rId820" name="Check Box 2060">
              <controlPr defaultSize="0" autoFill="0" autoLine="0" autoPict="0">
                <anchor moveWithCells="1" sizeWithCells="1">
                  <from>
                    <xdr:col>1</xdr:col>
                    <xdr:colOff>66675</xdr:colOff>
                    <xdr:row>1318</xdr:row>
                    <xdr:rowOff>28575</xdr:rowOff>
                  </from>
                  <to>
                    <xdr:col>1</xdr:col>
                    <xdr:colOff>285750</xdr:colOff>
                    <xdr:row>1318</xdr:row>
                    <xdr:rowOff>190500</xdr:rowOff>
                  </to>
                </anchor>
              </controlPr>
            </control>
          </mc:Choice>
        </mc:AlternateContent>
        <mc:AlternateContent xmlns:mc="http://schemas.openxmlformats.org/markup-compatibility/2006">
          <mc:Choice Requires="x14">
            <control shapeId="4949" r:id="rId821" name="Check Box 2061">
              <controlPr defaultSize="0" autoFill="0" autoLine="0" autoPict="0">
                <anchor moveWithCells="1" sizeWithCells="1">
                  <from>
                    <xdr:col>1</xdr:col>
                    <xdr:colOff>66675</xdr:colOff>
                    <xdr:row>1319</xdr:row>
                    <xdr:rowOff>28575</xdr:rowOff>
                  </from>
                  <to>
                    <xdr:col>1</xdr:col>
                    <xdr:colOff>285750</xdr:colOff>
                    <xdr:row>1319</xdr:row>
                    <xdr:rowOff>190500</xdr:rowOff>
                  </to>
                </anchor>
              </controlPr>
            </control>
          </mc:Choice>
        </mc:AlternateContent>
        <mc:AlternateContent xmlns:mc="http://schemas.openxmlformats.org/markup-compatibility/2006">
          <mc:Choice Requires="x14">
            <control shapeId="4950" r:id="rId822" name="Check Box 2062">
              <controlPr defaultSize="0" autoFill="0" autoLine="0" autoPict="0">
                <anchor moveWithCells="1" sizeWithCells="1">
                  <from>
                    <xdr:col>1</xdr:col>
                    <xdr:colOff>66675</xdr:colOff>
                    <xdr:row>1320</xdr:row>
                    <xdr:rowOff>28575</xdr:rowOff>
                  </from>
                  <to>
                    <xdr:col>1</xdr:col>
                    <xdr:colOff>285750</xdr:colOff>
                    <xdr:row>1320</xdr:row>
                    <xdr:rowOff>190500</xdr:rowOff>
                  </to>
                </anchor>
              </controlPr>
            </control>
          </mc:Choice>
        </mc:AlternateContent>
        <mc:AlternateContent xmlns:mc="http://schemas.openxmlformats.org/markup-compatibility/2006">
          <mc:Choice Requires="x14">
            <control shapeId="4951" r:id="rId823" name="Check Box 2063">
              <controlPr defaultSize="0" autoFill="0" autoLine="0" autoPict="0">
                <anchor moveWithCells="1" sizeWithCells="1">
                  <from>
                    <xdr:col>1</xdr:col>
                    <xdr:colOff>66675</xdr:colOff>
                    <xdr:row>1321</xdr:row>
                    <xdr:rowOff>28575</xdr:rowOff>
                  </from>
                  <to>
                    <xdr:col>1</xdr:col>
                    <xdr:colOff>285750</xdr:colOff>
                    <xdr:row>1321</xdr:row>
                    <xdr:rowOff>190500</xdr:rowOff>
                  </to>
                </anchor>
              </controlPr>
            </control>
          </mc:Choice>
        </mc:AlternateContent>
        <mc:AlternateContent xmlns:mc="http://schemas.openxmlformats.org/markup-compatibility/2006">
          <mc:Choice Requires="x14">
            <control shapeId="4952" r:id="rId824" name="Check Box 2064">
              <controlPr defaultSize="0" autoFill="0" autoLine="0" autoPict="0">
                <anchor moveWithCells="1" sizeWithCells="1">
                  <from>
                    <xdr:col>1</xdr:col>
                    <xdr:colOff>66675</xdr:colOff>
                    <xdr:row>1322</xdr:row>
                    <xdr:rowOff>28575</xdr:rowOff>
                  </from>
                  <to>
                    <xdr:col>1</xdr:col>
                    <xdr:colOff>285750</xdr:colOff>
                    <xdr:row>1322</xdr:row>
                    <xdr:rowOff>190500</xdr:rowOff>
                  </to>
                </anchor>
              </controlPr>
            </control>
          </mc:Choice>
        </mc:AlternateContent>
        <mc:AlternateContent xmlns:mc="http://schemas.openxmlformats.org/markup-compatibility/2006">
          <mc:Choice Requires="x14">
            <control shapeId="4953" r:id="rId825" name="Check Box 2065">
              <controlPr defaultSize="0" autoFill="0" autoLine="0" autoPict="0">
                <anchor moveWithCells="1" sizeWithCells="1">
                  <from>
                    <xdr:col>1</xdr:col>
                    <xdr:colOff>66675</xdr:colOff>
                    <xdr:row>1323</xdr:row>
                    <xdr:rowOff>28575</xdr:rowOff>
                  </from>
                  <to>
                    <xdr:col>1</xdr:col>
                    <xdr:colOff>285750</xdr:colOff>
                    <xdr:row>1323</xdr:row>
                    <xdr:rowOff>190500</xdr:rowOff>
                  </to>
                </anchor>
              </controlPr>
            </control>
          </mc:Choice>
        </mc:AlternateContent>
        <mc:AlternateContent xmlns:mc="http://schemas.openxmlformats.org/markup-compatibility/2006">
          <mc:Choice Requires="x14">
            <control shapeId="4954" r:id="rId826" name="Check Box 2066">
              <controlPr defaultSize="0" autoFill="0" autoLine="0" autoPict="0">
                <anchor moveWithCells="1" sizeWithCells="1">
                  <from>
                    <xdr:col>1</xdr:col>
                    <xdr:colOff>66675</xdr:colOff>
                    <xdr:row>1324</xdr:row>
                    <xdr:rowOff>28575</xdr:rowOff>
                  </from>
                  <to>
                    <xdr:col>1</xdr:col>
                    <xdr:colOff>285750</xdr:colOff>
                    <xdr:row>1324</xdr:row>
                    <xdr:rowOff>190500</xdr:rowOff>
                  </to>
                </anchor>
              </controlPr>
            </control>
          </mc:Choice>
        </mc:AlternateContent>
        <mc:AlternateContent xmlns:mc="http://schemas.openxmlformats.org/markup-compatibility/2006">
          <mc:Choice Requires="x14">
            <control shapeId="4955" r:id="rId827" name="Check Box 2067">
              <controlPr defaultSize="0" autoFill="0" autoLine="0" autoPict="0">
                <anchor moveWithCells="1" sizeWithCells="1">
                  <from>
                    <xdr:col>1</xdr:col>
                    <xdr:colOff>66675</xdr:colOff>
                    <xdr:row>1325</xdr:row>
                    <xdr:rowOff>28575</xdr:rowOff>
                  </from>
                  <to>
                    <xdr:col>1</xdr:col>
                    <xdr:colOff>285750</xdr:colOff>
                    <xdr:row>1325</xdr:row>
                    <xdr:rowOff>190500</xdr:rowOff>
                  </to>
                </anchor>
              </controlPr>
            </control>
          </mc:Choice>
        </mc:AlternateContent>
        <mc:AlternateContent xmlns:mc="http://schemas.openxmlformats.org/markup-compatibility/2006">
          <mc:Choice Requires="x14">
            <control shapeId="4956" r:id="rId828" name="Check Box 2068">
              <controlPr defaultSize="0" autoFill="0" autoLine="0" autoPict="0">
                <anchor moveWithCells="1" sizeWithCells="1">
                  <from>
                    <xdr:col>1</xdr:col>
                    <xdr:colOff>66675</xdr:colOff>
                    <xdr:row>1326</xdr:row>
                    <xdr:rowOff>28575</xdr:rowOff>
                  </from>
                  <to>
                    <xdr:col>1</xdr:col>
                    <xdr:colOff>285750</xdr:colOff>
                    <xdr:row>1326</xdr:row>
                    <xdr:rowOff>190500</xdr:rowOff>
                  </to>
                </anchor>
              </controlPr>
            </control>
          </mc:Choice>
        </mc:AlternateContent>
        <mc:AlternateContent xmlns:mc="http://schemas.openxmlformats.org/markup-compatibility/2006">
          <mc:Choice Requires="x14">
            <control shapeId="4957" r:id="rId829" name="Check Box 2069">
              <controlPr defaultSize="0" autoFill="0" autoLine="0" autoPict="0">
                <anchor moveWithCells="1" sizeWithCells="1">
                  <from>
                    <xdr:col>1</xdr:col>
                    <xdr:colOff>66675</xdr:colOff>
                    <xdr:row>1327</xdr:row>
                    <xdr:rowOff>28575</xdr:rowOff>
                  </from>
                  <to>
                    <xdr:col>1</xdr:col>
                    <xdr:colOff>285750</xdr:colOff>
                    <xdr:row>1327</xdr:row>
                    <xdr:rowOff>190500</xdr:rowOff>
                  </to>
                </anchor>
              </controlPr>
            </control>
          </mc:Choice>
        </mc:AlternateContent>
        <mc:AlternateContent xmlns:mc="http://schemas.openxmlformats.org/markup-compatibility/2006">
          <mc:Choice Requires="x14">
            <control shapeId="4958" r:id="rId830" name="Check Box 2070">
              <controlPr defaultSize="0" autoFill="0" autoLine="0" autoPict="0">
                <anchor moveWithCells="1" sizeWithCells="1">
                  <from>
                    <xdr:col>1</xdr:col>
                    <xdr:colOff>66675</xdr:colOff>
                    <xdr:row>1328</xdr:row>
                    <xdr:rowOff>28575</xdr:rowOff>
                  </from>
                  <to>
                    <xdr:col>1</xdr:col>
                    <xdr:colOff>285750</xdr:colOff>
                    <xdr:row>1328</xdr:row>
                    <xdr:rowOff>190500</xdr:rowOff>
                  </to>
                </anchor>
              </controlPr>
            </control>
          </mc:Choice>
        </mc:AlternateContent>
        <mc:AlternateContent xmlns:mc="http://schemas.openxmlformats.org/markup-compatibility/2006">
          <mc:Choice Requires="x14">
            <control shapeId="4959" r:id="rId831" name="Check Box 2071">
              <controlPr defaultSize="0" autoFill="0" autoLine="0" autoPict="0">
                <anchor moveWithCells="1" sizeWithCells="1">
                  <from>
                    <xdr:col>1</xdr:col>
                    <xdr:colOff>66675</xdr:colOff>
                    <xdr:row>1329</xdr:row>
                    <xdr:rowOff>28575</xdr:rowOff>
                  </from>
                  <to>
                    <xdr:col>1</xdr:col>
                    <xdr:colOff>285750</xdr:colOff>
                    <xdr:row>1329</xdr:row>
                    <xdr:rowOff>190500</xdr:rowOff>
                  </to>
                </anchor>
              </controlPr>
            </control>
          </mc:Choice>
        </mc:AlternateContent>
        <mc:AlternateContent xmlns:mc="http://schemas.openxmlformats.org/markup-compatibility/2006">
          <mc:Choice Requires="x14">
            <control shapeId="4960" r:id="rId832" name="Check Box 2072">
              <controlPr defaultSize="0" autoFill="0" autoLine="0" autoPict="0">
                <anchor moveWithCells="1" sizeWithCells="1">
                  <from>
                    <xdr:col>1</xdr:col>
                    <xdr:colOff>66675</xdr:colOff>
                    <xdr:row>1330</xdr:row>
                    <xdr:rowOff>28575</xdr:rowOff>
                  </from>
                  <to>
                    <xdr:col>1</xdr:col>
                    <xdr:colOff>285750</xdr:colOff>
                    <xdr:row>1330</xdr:row>
                    <xdr:rowOff>190500</xdr:rowOff>
                  </to>
                </anchor>
              </controlPr>
            </control>
          </mc:Choice>
        </mc:AlternateContent>
        <mc:AlternateContent xmlns:mc="http://schemas.openxmlformats.org/markup-compatibility/2006">
          <mc:Choice Requires="x14">
            <control shapeId="4961" r:id="rId833" name="Check Box 2073">
              <controlPr defaultSize="0" autoFill="0" autoLine="0" autoPict="0">
                <anchor moveWithCells="1" sizeWithCells="1">
                  <from>
                    <xdr:col>1</xdr:col>
                    <xdr:colOff>66675</xdr:colOff>
                    <xdr:row>1331</xdr:row>
                    <xdr:rowOff>28575</xdr:rowOff>
                  </from>
                  <to>
                    <xdr:col>1</xdr:col>
                    <xdr:colOff>285750</xdr:colOff>
                    <xdr:row>1331</xdr:row>
                    <xdr:rowOff>190500</xdr:rowOff>
                  </to>
                </anchor>
              </controlPr>
            </control>
          </mc:Choice>
        </mc:AlternateContent>
        <mc:AlternateContent xmlns:mc="http://schemas.openxmlformats.org/markup-compatibility/2006">
          <mc:Choice Requires="x14">
            <control shapeId="4962" r:id="rId834" name="Check Box 2074">
              <controlPr defaultSize="0" autoFill="0" autoLine="0" autoPict="0">
                <anchor moveWithCells="1" sizeWithCells="1">
                  <from>
                    <xdr:col>1</xdr:col>
                    <xdr:colOff>66675</xdr:colOff>
                    <xdr:row>1332</xdr:row>
                    <xdr:rowOff>28575</xdr:rowOff>
                  </from>
                  <to>
                    <xdr:col>1</xdr:col>
                    <xdr:colOff>285750</xdr:colOff>
                    <xdr:row>1332</xdr:row>
                    <xdr:rowOff>190500</xdr:rowOff>
                  </to>
                </anchor>
              </controlPr>
            </control>
          </mc:Choice>
        </mc:AlternateContent>
        <mc:AlternateContent xmlns:mc="http://schemas.openxmlformats.org/markup-compatibility/2006">
          <mc:Choice Requires="x14">
            <control shapeId="4963" r:id="rId835" name="Check Box 2075">
              <controlPr defaultSize="0" autoFill="0" autoLine="0" autoPict="0">
                <anchor moveWithCells="1" sizeWithCells="1">
                  <from>
                    <xdr:col>1</xdr:col>
                    <xdr:colOff>66675</xdr:colOff>
                    <xdr:row>1333</xdr:row>
                    <xdr:rowOff>28575</xdr:rowOff>
                  </from>
                  <to>
                    <xdr:col>1</xdr:col>
                    <xdr:colOff>285750</xdr:colOff>
                    <xdr:row>1333</xdr:row>
                    <xdr:rowOff>190500</xdr:rowOff>
                  </to>
                </anchor>
              </controlPr>
            </control>
          </mc:Choice>
        </mc:AlternateContent>
        <mc:AlternateContent xmlns:mc="http://schemas.openxmlformats.org/markup-compatibility/2006">
          <mc:Choice Requires="x14">
            <control shapeId="4964" r:id="rId836" name="Check Box 2076">
              <controlPr defaultSize="0" autoFill="0" autoLine="0" autoPict="0">
                <anchor moveWithCells="1" sizeWithCells="1">
                  <from>
                    <xdr:col>1</xdr:col>
                    <xdr:colOff>66675</xdr:colOff>
                    <xdr:row>1334</xdr:row>
                    <xdr:rowOff>28575</xdr:rowOff>
                  </from>
                  <to>
                    <xdr:col>1</xdr:col>
                    <xdr:colOff>285750</xdr:colOff>
                    <xdr:row>1334</xdr:row>
                    <xdr:rowOff>190500</xdr:rowOff>
                  </to>
                </anchor>
              </controlPr>
            </control>
          </mc:Choice>
        </mc:AlternateContent>
        <mc:AlternateContent xmlns:mc="http://schemas.openxmlformats.org/markup-compatibility/2006">
          <mc:Choice Requires="x14">
            <control shapeId="4965" r:id="rId837" name="Check Box 2077">
              <controlPr defaultSize="0" autoFill="0" autoLine="0" autoPict="0">
                <anchor moveWithCells="1" sizeWithCells="1">
                  <from>
                    <xdr:col>1</xdr:col>
                    <xdr:colOff>66675</xdr:colOff>
                    <xdr:row>1335</xdr:row>
                    <xdr:rowOff>28575</xdr:rowOff>
                  </from>
                  <to>
                    <xdr:col>1</xdr:col>
                    <xdr:colOff>285750</xdr:colOff>
                    <xdr:row>1335</xdr:row>
                    <xdr:rowOff>190500</xdr:rowOff>
                  </to>
                </anchor>
              </controlPr>
            </control>
          </mc:Choice>
        </mc:AlternateContent>
        <mc:AlternateContent xmlns:mc="http://schemas.openxmlformats.org/markup-compatibility/2006">
          <mc:Choice Requires="x14">
            <control shapeId="4966" r:id="rId838" name="Check Box 2078">
              <controlPr defaultSize="0" autoFill="0" autoLine="0" autoPict="0">
                <anchor moveWithCells="1" sizeWithCells="1">
                  <from>
                    <xdr:col>1</xdr:col>
                    <xdr:colOff>66675</xdr:colOff>
                    <xdr:row>1358</xdr:row>
                    <xdr:rowOff>28575</xdr:rowOff>
                  </from>
                  <to>
                    <xdr:col>1</xdr:col>
                    <xdr:colOff>285750</xdr:colOff>
                    <xdr:row>1358</xdr:row>
                    <xdr:rowOff>190500</xdr:rowOff>
                  </to>
                </anchor>
              </controlPr>
            </control>
          </mc:Choice>
        </mc:AlternateContent>
        <mc:AlternateContent xmlns:mc="http://schemas.openxmlformats.org/markup-compatibility/2006">
          <mc:Choice Requires="x14">
            <control shapeId="4967" r:id="rId839" name="Check Box 2079">
              <controlPr defaultSize="0" autoFill="0" autoLine="0" autoPict="0">
                <anchor moveWithCells="1" sizeWithCells="1">
                  <from>
                    <xdr:col>1</xdr:col>
                    <xdr:colOff>66675</xdr:colOff>
                    <xdr:row>1359</xdr:row>
                    <xdr:rowOff>28575</xdr:rowOff>
                  </from>
                  <to>
                    <xdr:col>1</xdr:col>
                    <xdr:colOff>285750</xdr:colOff>
                    <xdr:row>1359</xdr:row>
                    <xdr:rowOff>190500</xdr:rowOff>
                  </to>
                </anchor>
              </controlPr>
            </control>
          </mc:Choice>
        </mc:AlternateContent>
        <mc:AlternateContent xmlns:mc="http://schemas.openxmlformats.org/markup-compatibility/2006">
          <mc:Choice Requires="x14">
            <control shapeId="4968" r:id="rId840" name="Check Box 2080">
              <controlPr defaultSize="0" autoFill="0" autoLine="0" autoPict="0">
                <anchor moveWithCells="1" sizeWithCells="1">
                  <from>
                    <xdr:col>1</xdr:col>
                    <xdr:colOff>66675</xdr:colOff>
                    <xdr:row>1360</xdr:row>
                    <xdr:rowOff>28575</xdr:rowOff>
                  </from>
                  <to>
                    <xdr:col>1</xdr:col>
                    <xdr:colOff>285750</xdr:colOff>
                    <xdr:row>1360</xdr:row>
                    <xdr:rowOff>190500</xdr:rowOff>
                  </to>
                </anchor>
              </controlPr>
            </control>
          </mc:Choice>
        </mc:AlternateContent>
        <mc:AlternateContent xmlns:mc="http://schemas.openxmlformats.org/markup-compatibility/2006">
          <mc:Choice Requires="x14">
            <control shapeId="4969" r:id="rId841" name="Check Box 2081">
              <controlPr defaultSize="0" autoFill="0" autoLine="0" autoPict="0">
                <anchor moveWithCells="1" sizeWithCells="1">
                  <from>
                    <xdr:col>1</xdr:col>
                    <xdr:colOff>66675</xdr:colOff>
                    <xdr:row>1361</xdr:row>
                    <xdr:rowOff>28575</xdr:rowOff>
                  </from>
                  <to>
                    <xdr:col>1</xdr:col>
                    <xdr:colOff>285750</xdr:colOff>
                    <xdr:row>1361</xdr:row>
                    <xdr:rowOff>190500</xdr:rowOff>
                  </to>
                </anchor>
              </controlPr>
            </control>
          </mc:Choice>
        </mc:AlternateContent>
        <mc:AlternateContent xmlns:mc="http://schemas.openxmlformats.org/markup-compatibility/2006">
          <mc:Choice Requires="x14">
            <control shapeId="4970" r:id="rId842" name="Check Box 2082">
              <controlPr defaultSize="0" autoFill="0" autoLine="0" autoPict="0">
                <anchor moveWithCells="1" sizeWithCells="1">
                  <from>
                    <xdr:col>1</xdr:col>
                    <xdr:colOff>66675</xdr:colOff>
                    <xdr:row>1362</xdr:row>
                    <xdr:rowOff>28575</xdr:rowOff>
                  </from>
                  <to>
                    <xdr:col>1</xdr:col>
                    <xdr:colOff>285750</xdr:colOff>
                    <xdr:row>1362</xdr:row>
                    <xdr:rowOff>190500</xdr:rowOff>
                  </to>
                </anchor>
              </controlPr>
            </control>
          </mc:Choice>
        </mc:AlternateContent>
        <mc:AlternateContent xmlns:mc="http://schemas.openxmlformats.org/markup-compatibility/2006">
          <mc:Choice Requires="x14">
            <control shapeId="4971" r:id="rId843" name="Check Box 2083">
              <controlPr defaultSize="0" autoFill="0" autoLine="0" autoPict="0">
                <anchor moveWithCells="1" sizeWithCells="1">
                  <from>
                    <xdr:col>1</xdr:col>
                    <xdr:colOff>66675</xdr:colOff>
                    <xdr:row>1363</xdr:row>
                    <xdr:rowOff>28575</xdr:rowOff>
                  </from>
                  <to>
                    <xdr:col>1</xdr:col>
                    <xdr:colOff>285750</xdr:colOff>
                    <xdr:row>1363</xdr:row>
                    <xdr:rowOff>190500</xdr:rowOff>
                  </to>
                </anchor>
              </controlPr>
            </control>
          </mc:Choice>
        </mc:AlternateContent>
        <mc:AlternateContent xmlns:mc="http://schemas.openxmlformats.org/markup-compatibility/2006">
          <mc:Choice Requires="x14">
            <control shapeId="4972" r:id="rId844" name="Check Box 2084">
              <controlPr defaultSize="0" autoFill="0" autoLine="0" autoPict="0">
                <anchor moveWithCells="1" sizeWithCells="1">
                  <from>
                    <xdr:col>1</xdr:col>
                    <xdr:colOff>66675</xdr:colOff>
                    <xdr:row>1364</xdr:row>
                    <xdr:rowOff>28575</xdr:rowOff>
                  </from>
                  <to>
                    <xdr:col>1</xdr:col>
                    <xdr:colOff>285750</xdr:colOff>
                    <xdr:row>1364</xdr:row>
                    <xdr:rowOff>190500</xdr:rowOff>
                  </to>
                </anchor>
              </controlPr>
            </control>
          </mc:Choice>
        </mc:AlternateContent>
        <mc:AlternateContent xmlns:mc="http://schemas.openxmlformats.org/markup-compatibility/2006">
          <mc:Choice Requires="x14">
            <control shapeId="4973" r:id="rId845" name="Check Box 2085">
              <controlPr defaultSize="0" autoFill="0" autoLine="0" autoPict="0">
                <anchor moveWithCells="1" sizeWithCells="1">
                  <from>
                    <xdr:col>1</xdr:col>
                    <xdr:colOff>66675</xdr:colOff>
                    <xdr:row>1365</xdr:row>
                    <xdr:rowOff>28575</xdr:rowOff>
                  </from>
                  <to>
                    <xdr:col>1</xdr:col>
                    <xdr:colOff>285750</xdr:colOff>
                    <xdr:row>1365</xdr:row>
                    <xdr:rowOff>190500</xdr:rowOff>
                  </to>
                </anchor>
              </controlPr>
            </control>
          </mc:Choice>
        </mc:AlternateContent>
        <mc:AlternateContent xmlns:mc="http://schemas.openxmlformats.org/markup-compatibility/2006">
          <mc:Choice Requires="x14">
            <control shapeId="4974" r:id="rId846" name="Check Box 2086">
              <controlPr defaultSize="0" autoFill="0" autoLine="0" autoPict="0">
                <anchor moveWithCells="1" sizeWithCells="1">
                  <from>
                    <xdr:col>1</xdr:col>
                    <xdr:colOff>66675</xdr:colOff>
                    <xdr:row>1366</xdr:row>
                    <xdr:rowOff>28575</xdr:rowOff>
                  </from>
                  <to>
                    <xdr:col>1</xdr:col>
                    <xdr:colOff>285750</xdr:colOff>
                    <xdr:row>1366</xdr:row>
                    <xdr:rowOff>190500</xdr:rowOff>
                  </to>
                </anchor>
              </controlPr>
            </control>
          </mc:Choice>
        </mc:AlternateContent>
        <mc:AlternateContent xmlns:mc="http://schemas.openxmlformats.org/markup-compatibility/2006">
          <mc:Choice Requires="x14">
            <control shapeId="4975" r:id="rId847" name="Check Box 2087">
              <controlPr defaultSize="0" autoFill="0" autoLine="0" autoPict="0">
                <anchor moveWithCells="1" sizeWithCells="1">
                  <from>
                    <xdr:col>1</xdr:col>
                    <xdr:colOff>66675</xdr:colOff>
                    <xdr:row>1367</xdr:row>
                    <xdr:rowOff>28575</xdr:rowOff>
                  </from>
                  <to>
                    <xdr:col>1</xdr:col>
                    <xdr:colOff>285750</xdr:colOff>
                    <xdr:row>1367</xdr:row>
                    <xdr:rowOff>190500</xdr:rowOff>
                  </to>
                </anchor>
              </controlPr>
            </control>
          </mc:Choice>
        </mc:AlternateContent>
        <mc:AlternateContent xmlns:mc="http://schemas.openxmlformats.org/markup-compatibility/2006">
          <mc:Choice Requires="x14">
            <control shapeId="4976" r:id="rId848" name="Check Box 2088">
              <controlPr defaultSize="0" autoFill="0" autoLine="0" autoPict="0">
                <anchor moveWithCells="1" sizeWithCells="1">
                  <from>
                    <xdr:col>1</xdr:col>
                    <xdr:colOff>66675</xdr:colOff>
                    <xdr:row>1368</xdr:row>
                    <xdr:rowOff>28575</xdr:rowOff>
                  </from>
                  <to>
                    <xdr:col>1</xdr:col>
                    <xdr:colOff>285750</xdr:colOff>
                    <xdr:row>1368</xdr:row>
                    <xdr:rowOff>190500</xdr:rowOff>
                  </to>
                </anchor>
              </controlPr>
            </control>
          </mc:Choice>
        </mc:AlternateContent>
        <mc:AlternateContent xmlns:mc="http://schemas.openxmlformats.org/markup-compatibility/2006">
          <mc:Choice Requires="x14">
            <control shapeId="4977" r:id="rId849" name="Check Box 2089">
              <controlPr defaultSize="0" autoFill="0" autoLine="0" autoPict="0">
                <anchor moveWithCells="1" sizeWithCells="1">
                  <from>
                    <xdr:col>1</xdr:col>
                    <xdr:colOff>66675</xdr:colOff>
                    <xdr:row>1369</xdr:row>
                    <xdr:rowOff>28575</xdr:rowOff>
                  </from>
                  <to>
                    <xdr:col>1</xdr:col>
                    <xdr:colOff>285750</xdr:colOff>
                    <xdr:row>1369</xdr:row>
                    <xdr:rowOff>190500</xdr:rowOff>
                  </to>
                </anchor>
              </controlPr>
            </control>
          </mc:Choice>
        </mc:AlternateContent>
        <mc:AlternateContent xmlns:mc="http://schemas.openxmlformats.org/markup-compatibility/2006">
          <mc:Choice Requires="x14">
            <control shapeId="4978" r:id="rId850" name="Check Box 2090">
              <controlPr defaultSize="0" autoFill="0" autoLine="0" autoPict="0">
                <anchor moveWithCells="1" sizeWithCells="1">
                  <from>
                    <xdr:col>1</xdr:col>
                    <xdr:colOff>66675</xdr:colOff>
                    <xdr:row>1370</xdr:row>
                    <xdr:rowOff>28575</xdr:rowOff>
                  </from>
                  <to>
                    <xdr:col>1</xdr:col>
                    <xdr:colOff>285750</xdr:colOff>
                    <xdr:row>1370</xdr:row>
                    <xdr:rowOff>190500</xdr:rowOff>
                  </to>
                </anchor>
              </controlPr>
            </control>
          </mc:Choice>
        </mc:AlternateContent>
        <mc:AlternateContent xmlns:mc="http://schemas.openxmlformats.org/markup-compatibility/2006">
          <mc:Choice Requires="x14">
            <control shapeId="4979" r:id="rId851" name="Check Box 2091">
              <controlPr defaultSize="0" autoFill="0" autoLine="0" autoPict="0">
                <anchor moveWithCells="1" sizeWithCells="1">
                  <from>
                    <xdr:col>1</xdr:col>
                    <xdr:colOff>66675</xdr:colOff>
                    <xdr:row>1371</xdr:row>
                    <xdr:rowOff>28575</xdr:rowOff>
                  </from>
                  <to>
                    <xdr:col>1</xdr:col>
                    <xdr:colOff>285750</xdr:colOff>
                    <xdr:row>1371</xdr:row>
                    <xdr:rowOff>190500</xdr:rowOff>
                  </to>
                </anchor>
              </controlPr>
            </control>
          </mc:Choice>
        </mc:AlternateContent>
        <mc:AlternateContent xmlns:mc="http://schemas.openxmlformats.org/markup-compatibility/2006">
          <mc:Choice Requires="x14">
            <control shapeId="4980" r:id="rId852" name="Check Box 2092">
              <controlPr defaultSize="0" autoFill="0" autoLine="0" autoPict="0">
                <anchor moveWithCells="1" sizeWithCells="1">
                  <from>
                    <xdr:col>1</xdr:col>
                    <xdr:colOff>66675</xdr:colOff>
                    <xdr:row>1373</xdr:row>
                    <xdr:rowOff>28575</xdr:rowOff>
                  </from>
                  <to>
                    <xdr:col>1</xdr:col>
                    <xdr:colOff>285750</xdr:colOff>
                    <xdr:row>1373</xdr:row>
                    <xdr:rowOff>190500</xdr:rowOff>
                  </to>
                </anchor>
              </controlPr>
            </control>
          </mc:Choice>
        </mc:AlternateContent>
        <mc:AlternateContent xmlns:mc="http://schemas.openxmlformats.org/markup-compatibility/2006">
          <mc:Choice Requires="x14">
            <control shapeId="4981" r:id="rId853" name="Check Box 2093">
              <controlPr defaultSize="0" autoFill="0" autoLine="0" autoPict="0">
                <anchor moveWithCells="1" sizeWithCells="1">
                  <from>
                    <xdr:col>1</xdr:col>
                    <xdr:colOff>66675</xdr:colOff>
                    <xdr:row>1374</xdr:row>
                    <xdr:rowOff>28575</xdr:rowOff>
                  </from>
                  <to>
                    <xdr:col>1</xdr:col>
                    <xdr:colOff>285750</xdr:colOff>
                    <xdr:row>1374</xdr:row>
                    <xdr:rowOff>190500</xdr:rowOff>
                  </to>
                </anchor>
              </controlPr>
            </control>
          </mc:Choice>
        </mc:AlternateContent>
        <mc:AlternateContent xmlns:mc="http://schemas.openxmlformats.org/markup-compatibility/2006">
          <mc:Choice Requires="x14">
            <control shapeId="4982" r:id="rId854" name="Check Box 2094">
              <controlPr defaultSize="0" autoFill="0" autoLine="0" autoPict="0">
                <anchor moveWithCells="1" sizeWithCells="1">
                  <from>
                    <xdr:col>1</xdr:col>
                    <xdr:colOff>66675</xdr:colOff>
                    <xdr:row>1378</xdr:row>
                    <xdr:rowOff>28575</xdr:rowOff>
                  </from>
                  <to>
                    <xdr:col>1</xdr:col>
                    <xdr:colOff>285750</xdr:colOff>
                    <xdr:row>1378</xdr:row>
                    <xdr:rowOff>190500</xdr:rowOff>
                  </to>
                </anchor>
              </controlPr>
            </control>
          </mc:Choice>
        </mc:AlternateContent>
        <mc:AlternateContent xmlns:mc="http://schemas.openxmlformats.org/markup-compatibility/2006">
          <mc:Choice Requires="x14">
            <control shapeId="4983" r:id="rId855" name="Check Box 2095">
              <controlPr defaultSize="0" autoFill="0" autoLine="0" autoPict="0">
                <anchor moveWithCells="1" sizeWithCells="1">
                  <from>
                    <xdr:col>1</xdr:col>
                    <xdr:colOff>66675</xdr:colOff>
                    <xdr:row>1379</xdr:row>
                    <xdr:rowOff>28575</xdr:rowOff>
                  </from>
                  <to>
                    <xdr:col>1</xdr:col>
                    <xdr:colOff>285750</xdr:colOff>
                    <xdr:row>1379</xdr:row>
                    <xdr:rowOff>190500</xdr:rowOff>
                  </to>
                </anchor>
              </controlPr>
            </control>
          </mc:Choice>
        </mc:AlternateContent>
        <mc:AlternateContent xmlns:mc="http://schemas.openxmlformats.org/markup-compatibility/2006">
          <mc:Choice Requires="x14">
            <control shapeId="4984" r:id="rId856" name="Check Box 2096">
              <controlPr defaultSize="0" autoFill="0" autoLine="0" autoPict="0">
                <anchor moveWithCells="1" sizeWithCells="1">
                  <from>
                    <xdr:col>1</xdr:col>
                    <xdr:colOff>66675</xdr:colOff>
                    <xdr:row>1380</xdr:row>
                    <xdr:rowOff>28575</xdr:rowOff>
                  </from>
                  <to>
                    <xdr:col>1</xdr:col>
                    <xdr:colOff>285750</xdr:colOff>
                    <xdr:row>1380</xdr:row>
                    <xdr:rowOff>190500</xdr:rowOff>
                  </to>
                </anchor>
              </controlPr>
            </control>
          </mc:Choice>
        </mc:AlternateContent>
        <mc:AlternateContent xmlns:mc="http://schemas.openxmlformats.org/markup-compatibility/2006">
          <mc:Choice Requires="x14">
            <control shapeId="4985" r:id="rId857" name="Check Box 2097">
              <controlPr defaultSize="0" autoFill="0" autoLine="0" autoPict="0">
                <anchor moveWithCells="1" sizeWithCells="1">
                  <from>
                    <xdr:col>1</xdr:col>
                    <xdr:colOff>66675</xdr:colOff>
                    <xdr:row>1381</xdr:row>
                    <xdr:rowOff>28575</xdr:rowOff>
                  </from>
                  <to>
                    <xdr:col>1</xdr:col>
                    <xdr:colOff>285750</xdr:colOff>
                    <xdr:row>1381</xdr:row>
                    <xdr:rowOff>190500</xdr:rowOff>
                  </to>
                </anchor>
              </controlPr>
            </control>
          </mc:Choice>
        </mc:AlternateContent>
        <mc:AlternateContent xmlns:mc="http://schemas.openxmlformats.org/markup-compatibility/2006">
          <mc:Choice Requires="x14">
            <control shapeId="4986" r:id="rId858" name="Check Box 2098">
              <controlPr defaultSize="0" autoFill="0" autoLine="0" autoPict="0">
                <anchor moveWithCells="1" sizeWithCells="1">
                  <from>
                    <xdr:col>1</xdr:col>
                    <xdr:colOff>66675</xdr:colOff>
                    <xdr:row>1382</xdr:row>
                    <xdr:rowOff>28575</xdr:rowOff>
                  </from>
                  <to>
                    <xdr:col>1</xdr:col>
                    <xdr:colOff>285750</xdr:colOff>
                    <xdr:row>1382</xdr:row>
                    <xdr:rowOff>190500</xdr:rowOff>
                  </to>
                </anchor>
              </controlPr>
            </control>
          </mc:Choice>
        </mc:AlternateContent>
        <mc:AlternateContent xmlns:mc="http://schemas.openxmlformats.org/markup-compatibility/2006">
          <mc:Choice Requires="x14">
            <control shapeId="4987" r:id="rId859" name="Check Box 2099">
              <controlPr defaultSize="0" autoFill="0" autoLine="0" autoPict="0">
                <anchor moveWithCells="1" sizeWithCells="1">
                  <from>
                    <xdr:col>1</xdr:col>
                    <xdr:colOff>66675</xdr:colOff>
                    <xdr:row>1383</xdr:row>
                    <xdr:rowOff>28575</xdr:rowOff>
                  </from>
                  <to>
                    <xdr:col>1</xdr:col>
                    <xdr:colOff>285750</xdr:colOff>
                    <xdr:row>1383</xdr:row>
                    <xdr:rowOff>190500</xdr:rowOff>
                  </to>
                </anchor>
              </controlPr>
            </control>
          </mc:Choice>
        </mc:AlternateContent>
        <mc:AlternateContent xmlns:mc="http://schemas.openxmlformats.org/markup-compatibility/2006">
          <mc:Choice Requires="x14">
            <control shapeId="4988" r:id="rId860" name="Check Box 2100">
              <controlPr defaultSize="0" autoFill="0" autoLine="0" autoPict="0">
                <anchor moveWithCells="1" sizeWithCells="1">
                  <from>
                    <xdr:col>1</xdr:col>
                    <xdr:colOff>66675</xdr:colOff>
                    <xdr:row>1384</xdr:row>
                    <xdr:rowOff>28575</xdr:rowOff>
                  </from>
                  <to>
                    <xdr:col>1</xdr:col>
                    <xdr:colOff>285750</xdr:colOff>
                    <xdr:row>1384</xdr:row>
                    <xdr:rowOff>190500</xdr:rowOff>
                  </to>
                </anchor>
              </controlPr>
            </control>
          </mc:Choice>
        </mc:AlternateContent>
        <mc:AlternateContent xmlns:mc="http://schemas.openxmlformats.org/markup-compatibility/2006">
          <mc:Choice Requires="x14">
            <control shapeId="4989" r:id="rId861" name="Check Box 2101">
              <controlPr defaultSize="0" autoFill="0" autoLine="0" autoPict="0">
                <anchor moveWithCells="1" sizeWithCells="1">
                  <from>
                    <xdr:col>1</xdr:col>
                    <xdr:colOff>66675</xdr:colOff>
                    <xdr:row>1385</xdr:row>
                    <xdr:rowOff>28575</xdr:rowOff>
                  </from>
                  <to>
                    <xdr:col>1</xdr:col>
                    <xdr:colOff>285750</xdr:colOff>
                    <xdr:row>1385</xdr:row>
                    <xdr:rowOff>190500</xdr:rowOff>
                  </to>
                </anchor>
              </controlPr>
            </control>
          </mc:Choice>
        </mc:AlternateContent>
        <mc:AlternateContent xmlns:mc="http://schemas.openxmlformats.org/markup-compatibility/2006">
          <mc:Choice Requires="x14">
            <control shapeId="4990" r:id="rId862" name="Check Box 2102">
              <controlPr defaultSize="0" autoFill="0" autoLine="0" autoPict="0">
                <anchor moveWithCells="1" sizeWithCells="1">
                  <from>
                    <xdr:col>1</xdr:col>
                    <xdr:colOff>66675</xdr:colOff>
                    <xdr:row>1386</xdr:row>
                    <xdr:rowOff>28575</xdr:rowOff>
                  </from>
                  <to>
                    <xdr:col>1</xdr:col>
                    <xdr:colOff>285750</xdr:colOff>
                    <xdr:row>1386</xdr:row>
                    <xdr:rowOff>190500</xdr:rowOff>
                  </to>
                </anchor>
              </controlPr>
            </control>
          </mc:Choice>
        </mc:AlternateContent>
        <mc:AlternateContent xmlns:mc="http://schemas.openxmlformats.org/markup-compatibility/2006">
          <mc:Choice Requires="x14">
            <control shapeId="4991" r:id="rId863" name="Check Box 2103">
              <controlPr defaultSize="0" autoFill="0" autoLine="0" autoPict="0">
                <anchor moveWithCells="1" sizeWithCells="1">
                  <from>
                    <xdr:col>1</xdr:col>
                    <xdr:colOff>66675</xdr:colOff>
                    <xdr:row>1387</xdr:row>
                    <xdr:rowOff>28575</xdr:rowOff>
                  </from>
                  <to>
                    <xdr:col>1</xdr:col>
                    <xdr:colOff>285750</xdr:colOff>
                    <xdr:row>1387</xdr:row>
                    <xdr:rowOff>190500</xdr:rowOff>
                  </to>
                </anchor>
              </controlPr>
            </control>
          </mc:Choice>
        </mc:AlternateContent>
        <mc:AlternateContent xmlns:mc="http://schemas.openxmlformats.org/markup-compatibility/2006">
          <mc:Choice Requires="x14">
            <control shapeId="4992" r:id="rId864" name="Check Box 2104">
              <controlPr defaultSize="0" autoFill="0" autoLine="0" autoPict="0">
                <anchor moveWithCells="1" sizeWithCells="1">
                  <from>
                    <xdr:col>1</xdr:col>
                    <xdr:colOff>66675</xdr:colOff>
                    <xdr:row>1388</xdr:row>
                    <xdr:rowOff>28575</xdr:rowOff>
                  </from>
                  <to>
                    <xdr:col>1</xdr:col>
                    <xdr:colOff>285750</xdr:colOff>
                    <xdr:row>1388</xdr:row>
                    <xdr:rowOff>190500</xdr:rowOff>
                  </to>
                </anchor>
              </controlPr>
            </control>
          </mc:Choice>
        </mc:AlternateContent>
        <mc:AlternateContent xmlns:mc="http://schemas.openxmlformats.org/markup-compatibility/2006">
          <mc:Choice Requires="x14">
            <control shapeId="4993" r:id="rId865" name="Check Box 2105">
              <controlPr defaultSize="0" autoFill="0" autoLine="0" autoPict="0">
                <anchor moveWithCells="1" sizeWithCells="1">
                  <from>
                    <xdr:col>1</xdr:col>
                    <xdr:colOff>66675</xdr:colOff>
                    <xdr:row>1389</xdr:row>
                    <xdr:rowOff>28575</xdr:rowOff>
                  </from>
                  <to>
                    <xdr:col>1</xdr:col>
                    <xdr:colOff>285750</xdr:colOff>
                    <xdr:row>1389</xdr:row>
                    <xdr:rowOff>190500</xdr:rowOff>
                  </to>
                </anchor>
              </controlPr>
            </control>
          </mc:Choice>
        </mc:AlternateContent>
        <mc:AlternateContent xmlns:mc="http://schemas.openxmlformats.org/markup-compatibility/2006">
          <mc:Choice Requires="x14">
            <control shapeId="4994" r:id="rId866" name="Check Box 2106">
              <controlPr defaultSize="0" autoFill="0" autoLine="0" autoPict="0">
                <anchor moveWithCells="1" sizeWithCells="1">
                  <from>
                    <xdr:col>1</xdr:col>
                    <xdr:colOff>66675</xdr:colOff>
                    <xdr:row>1390</xdr:row>
                    <xdr:rowOff>28575</xdr:rowOff>
                  </from>
                  <to>
                    <xdr:col>1</xdr:col>
                    <xdr:colOff>285750</xdr:colOff>
                    <xdr:row>1390</xdr:row>
                    <xdr:rowOff>190500</xdr:rowOff>
                  </to>
                </anchor>
              </controlPr>
            </control>
          </mc:Choice>
        </mc:AlternateContent>
        <mc:AlternateContent xmlns:mc="http://schemas.openxmlformats.org/markup-compatibility/2006">
          <mc:Choice Requires="x14">
            <control shapeId="4995" r:id="rId867" name="Check Box 2107">
              <controlPr defaultSize="0" autoFill="0" autoLine="0" autoPict="0">
                <anchor moveWithCells="1" sizeWithCells="1">
                  <from>
                    <xdr:col>1</xdr:col>
                    <xdr:colOff>66675</xdr:colOff>
                    <xdr:row>1391</xdr:row>
                    <xdr:rowOff>28575</xdr:rowOff>
                  </from>
                  <to>
                    <xdr:col>1</xdr:col>
                    <xdr:colOff>285750</xdr:colOff>
                    <xdr:row>1391</xdr:row>
                    <xdr:rowOff>190500</xdr:rowOff>
                  </to>
                </anchor>
              </controlPr>
            </control>
          </mc:Choice>
        </mc:AlternateContent>
        <mc:AlternateContent xmlns:mc="http://schemas.openxmlformats.org/markup-compatibility/2006">
          <mc:Choice Requires="x14">
            <control shapeId="4996" r:id="rId868" name="Check Box 2108">
              <controlPr defaultSize="0" autoFill="0" autoLine="0" autoPict="0">
                <anchor moveWithCells="1" sizeWithCells="1">
                  <from>
                    <xdr:col>1</xdr:col>
                    <xdr:colOff>66675</xdr:colOff>
                    <xdr:row>1392</xdr:row>
                    <xdr:rowOff>28575</xdr:rowOff>
                  </from>
                  <to>
                    <xdr:col>1</xdr:col>
                    <xdr:colOff>285750</xdr:colOff>
                    <xdr:row>1392</xdr:row>
                    <xdr:rowOff>190500</xdr:rowOff>
                  </to>
                </anchor>
              </controlPr>
            </control>
          </mc:Choice>
        </mc:AlternateContent>
        <mc:AlternateContent xmlns:mc="http://schemas.openxmlformats.org/markup-compatibility/2006">
          <mc:Choice Requires="x14">
            <control shapeId="4997" r:id="rId869" name="Check Box 2109">
              <controlPr defaultSize="0" autoFill="0" autoLine="0" autoPict="0">
                <anchor moveWithCells="1" sizeWithCells="1">
                  <from>
                    <xdr:col>1</xdr:col>
                    <xdr:colOff>66675</xdr:colOff>
                    <xdr:row>1393</xdr:row>
                    <xdr:rowOff>28575</xdr:rowOff>
                  </from>
                  <to>
                    <xdr:col>1</xdr:col>
                    <xdr:colOff>285750</xdr:colOff>
                    <xdr:row>1393</xdr:row>
                    <xdr:rowOff>190500</xdr:rowOff>
                  </to>
                </anchor>
              </controlPr>
            </control>
          </mc:Choice>
        </mc:AlternateContent>
        <mc:AlternateContent xmlns:mc="http://schemas.openxmlformats.org/markup-compatibility/2006">
          <mc:Choice Requires="x14">
            <control shapeId="4998" r:id="rId870" name="Check Box 2110">
              <controlPr defaultSize="0" autoFill="0" autoLine="0" autoPict="0">
                <anchor moveWithCells="1" sizeWithCells="1">
                  <from>
                    <xdr:col>1</xdr:col>
                    <xdr:colOff>66675</xdr:colOff>
                    <xdr:row>1394</xdr:row>
                    <xdr:rowOff>28575</xdr:rowOff>
                  </from>
                  <to>
                    <xdr:col>1</xdr:col>
                    <xdr:colOff>285750</xdr:colOff>
                    <xdr:row>1394</xdr:row>
                    <xdr:rowOff>190500</xdr:rowOff>
                  </to>
                </anchor>
              </controlPr>
            </control>
          </mc:Choice>
        </mc:AlternateContent>
        <mc:AlternateContent xmlns:mc="http://schemas.openxmlformats.org/markup-compatibility/2006">
          <mc:Choice Requires="x14">
            <control shapeId="4999" r:id="rId871" name="Check Box 2111">
              <controlPr defaultSize="0" autoFill="0" autoLine="0" autoPict="0">
                <anchor moveWithCells="1" sizeWithCells="1">
                  <from>
                    <xdr:col>1</xdr:col>
                    <xdr:colOff>66675</xdr:colOff>
                    <xdr:row>1395</xdr:row>
                    <xdr:rowOff>28575</xdr:rowOff>
                  </from>
                  <to>
                    <xdr:col>1</xdr:col>
                    <xdr:colOff>285750</xdr:colOff>
                    <xdr:row>1395</xdr:row>
                    <xdr:rowOff>190500</xdr:rowOff>
                  </to>
                </anchor>
              </controlPr>
            </control>
          </mc:Choice>
        </mc:AlternateContent>
        <mc:AlternateContent xmlns:mc="http://schemas.openxmlformats.org/markup-compatibility/2006">
          <mc:Choice Requires="x14">
            <control shapeId="5000" r:id="rId872" name="Check Box 2112">
              <controlPr defaultSize="0" autoFill="0" autoLine="0" autoPict="0">
                <anchor moveWithCells="1" sizeWithCells="1">
                  <from>
                    <xdr:col>1</xdr:col>
                    <xdr:colOff>66675</xdr:colOff>
                    <xdr:row>1396</xdr:row>
                    <xdr:rowOff>28575</xdr:rowOff>
                  </from>
                  <to>
                    <xdr:col>1</xdr:col>
                    <xdr:colOff>285750</xdr:colOff>
                    <xdr:row>1396</xdr:row>
                    <xdr:rowOff>190500</xdr:rowOff>
                  </to>
                </anchor>
              </controlPr>
            </control>
          </mc:Choice>
        </mc:AlternateContent>
        <mc:AlternateContent xmlns:mc="http://schemas.openxmlformats.org/markup-compatibility/2006">
          <mc:Choice Requires="x14">
            <control shapeId="5001" r:id="rId873" name="Check Box 2113">
              <controlPr defaultSize="0" autoFill="0" autoLine="0" autoPict="0">
                <anchor moveWithCells="1" sizeWithCells="1">
                  <from>
                    <xdr:col>1</xdr:col>
                    <xdr:colOff>66675</xdr:colOff>
                    <xdr:row>1397</xdr:row>
                    <xdr:rowOff>28575</xdr:rowOff>
                  </from>
                  <to>
                    <xdr:col>1</xdr:col>
                    <xdr:colOff>285750</xdr:colOff>
                    <xdr:row>1397</xdr:row>
                    <xdr:rowOff>190500</xdr:rowOff>
                  </to>
                </anchor>
              </controlPr>
            </control>
          </mc:Choice>
        </mc:AlternateContent>
        <mc:AlternateContent xmlns:mc="http://schemas.openxmlformats.org/markup-compatibility/2006">
          <mc:Choice Requires="x14">
            <control shapeId="5002" r:id="rId874" name="Check Box 2114">
              <controlPr defaultSize="0" autoFill="0" autoLine="0" autoPict="0">
                <anchor moveWithCells="1" sizeWithCells="1">
                  <from>
                    <xdr:col>1</xdr:col>
                    <xdr:colOff>66675</xdr:colOff>
                    <xdr:row>1398</xdr:row>
                    <xdr:rowOff>28575</xdr:rowOff>
                  </from>
                  <to>
                    <xdr:col>1</xdr:col>
                    <xdr:colOff>285750</xdr:colOff>
                    <xdr:row>1398</xdr:row>
                    <xdr:rowOff>190500</xdr:rowOff>
                  </to>
                </anchor>
              </controlPr>
            </control>
          </mc:Choice>
        </mc:AlternateContent>
        <mc:AlternateContent xmlns:mc="http://schemas.openxmlformats.org/markup-compatibility/2006">
          <mc:Choice Requires="x14">
            <control shapeId="5003" r:id="rId875" name="Check Box 2115">
              <controlPr defaultSize="0" autoFill="0" autoLine="0" autoPict="0">
                <anchor moveWithCells="1" sizeWithCells="1">
                  <from>
                    <xdr:col>1</xdr:col>
                    <xdr:colOff>66675</xdr:colOff>
                    <xdr:row>1399</xdr:row>
                    <xdr:rowOff>28575</xdr:rowOff>
                  </from>
                  <to>
                    <xdr:col>1</xdr:col>
                    <xdr:colOff>285750</xdr:colOff>
                    <xdr:row>1399</xdr:row>
                    <xdr:rowOff>190500</xdr:rowOff>
                  </to>
                </anchor>
              </controlPr>
            </control>
          </mc:Choice>
        </mc:AlternateContent>
        <mc:AlternateContent xmlns:mc="http://schemas.openxmlformats.org/markup-compatibility/2006">
          <mc:Choice Requires="x14">
            <control shapeId="5004" r:id="rId876" name="Check Box 2116">
              <controlPr defaultSize="0" autoFill="0" autoLine="0" autoPict="0">
                <anchor moveWithCells="1" sizeWithCells="1">
                  <from>
                    <xdr:col>1</xdr:col>
                    <xdr:colOff>66675</xdr:colOff>
                    <xdr:row>1400</xdr:row>
                    <xdr:rowOff>28575</xdr:rowOff>
                  </from>
                  <to>
                    <xdr:col>1</xdr:col>
                    <xdr:colOff>285750</xdr:colOff>
                    <xdr:row>1400</xdr:row>
                    <xdr:rowOff>190500</xdr:rowOff>
                  </to>
                </anchor>
              </controlPr>
            </control>
          </mc:Choice>
        </mc:AlternateContent>
        <mc:AlternateContent xmlns:mc="http://schemas.openxmlformats.org/markup-compatibility/2006">
          <mc:Choice Requires="x14">
            <control shapeId="5005" r:id="rId877" name="Check Box 2117">
              <controlPr defaultSize="0" autoFill="0" autoLine="0" autoPict="0">
                <anchor moveWithCells="1" sizeWithCells="1">
                  <from>
                    <xdr:col>1</xdr:col>
                    <xdr:colOff>66675</xdr:colOff>
                    <xdr:row>1401</xdr:row>
                    <xdr:rowOff>28575</xdr:rowOff>
                  </from>
                  <to>
                    <xdr:col>1</xdr:col>
                    <xdr:colOff>285750</xdr:colOff>
                    <xdr:row>1401</xdr:row>
                    <xdr:rowOff>190500</xdr:rowOff>
                  </to>
                </anchor>
              </controlPr>
            </control>
          </mc:Choice>
        </mc:AlternateContent>
        <mc:AlternateContent xmlns:mc="http://schemas.openxmlformats.org/markup-compatibility/2006">
          <mc:Choice Requires="x14">
            <control shapeId="5006" r:id="rId878" name="Check Box 2118">
              <controlPr defaultSize="0" autoFill="0" autoLine="0" autoPict="0">
                <anchor moveWithCells="1" sizeWithCells="1">
                  <from>
                    <xdr:col>1</xdr:col>
                    <xdr:colOff>66675</xdr:colOff>
                    <xdr:row>1402</xdr:row>
                    <xdr:rowOff>28575</xdr:rowOff>
                  </from>
                  <to>
                    <xdr:col>1</xdr:col>
                    <xdr:colOff>285750</xdr:colOff>
                    <xdr:row>1402</xdr:row>
                    <xdr:rowOff>190500</xdr:rowOff>
                  </to>
                </anchor>
              </controlPr>
            </control>
          </mc:Choice>
        </mc:AlternateContent>
        <mc:AlternateContent xmlns:mc="http://schemas.openxmlformats.org/markup-compatibility/2006">
          <mc:Choice Requires="x14">
            <control shapeId="5007" r:id="rId879" name="Check Box 2119">
              <controlPr defaultSize="0" autoFill="0" autoLine="0" autoPict="0">
                <anchor moveWithCells="1" sizeWithCells="1">
                  <from>
                    <xdr:col>1</xdr:col>
                    <xdr:colOff>66675</xdr:colOff>
                    <xdr:row>1403</xdr:row>
                    <xdr:rowOff>28575</xdr:rowOff>
                  </from>
                  <to>
                    <xdr:col>1</xdr:col>
                    <xdr:colOff>285750</xdr:colOff>
                    <xdr:row>1403</xdr:row>
                    <xdr:rowOff>190500</xdr:rowOff>
                  </to>
                </anchor>
              </controlPr>
            </control>
          </mc:Choice>
        </mc:AlternateContent>
        <mc:AlternateContent xmlns:mc="http://schemas.openxmlformats.org/markup-compatibility/2006">
          <mc:Choice Requires="x14">
            <control shapeId="5008" r:id="rId880" name="Check Box 2120">
              <controlPr defaultSize="0" autoFill="0" autoLine="0" autoPict="0">
                <anchor moveWithCells="1" sizeWithCells="1">
                  <from>
                    <xdr:col>1</xdr:col>
                    <xdr:colOff>66675</xdr:colOff>
                    <xdr:row>1404</xdr:row>
                    <xdr:rowOff>28575</xdr:rowOff>
                  </from>
                  <to>
                    <xdr:col>1</xdr:col>
                    <xdr:colOff>285750</xdr:colOff>
                    <xdr:row>1404</xdr:row>
                    <xdr:rowOff>190500</xdr:rowOff>
                  </to>
                </anchor>
              </controlPr>
            </control>
          </mc:Choice>
        </mc:AlternateContent>
        <mc:AlternateContent xmlns:mc="http://schemas.openxmlformats.org/markup-compatibility/2006">
          <mc:Choice Requires="x14">
            <control shapeId="5009" r:id="rId881" name="Check Box 2121">
              <controlPr defaultSize="0" autoFill="0" autoLine="0" autoPict="0">
                <anchor moveWithCells="1" sizeWithCells="1">
                  <from>
                    <xdr:col>1</xdr:col>
                    <xdr:colOff>66675</xdr:colOff>
                    <xdr:row>1427</xdr:row>
                    <xdr:rowOff>28575</xdr:rowOff>
                  </from>
                  <to>
                    <xdr:col>1</xdr:col>
                    <xdr:colOff>285750</xdr:colOff>
                    <xdr:row>1427</xdr:row>
                    <xdr:rowOff>190500</xdr:rowOff>
                  </to>
                </anchor>
              </controlPr>
            </control>
          </mc:Choice>
        </mc:AlternateContent>
        <mc:AlternateContent xmlns:mc="http://schemas.openxmlformats.org/markup-compatibility/2006">
          <mc:Choice Requires="x14">
            <control shapeId="5010" r:id="rId882" name="Check Box 2122">
              <controlPr defaultSize="0" autoFill="0" autoLine="0" autoPict="0">
                <anchor moveWithCells="1" sizeWithCells="1">
                  <from>
                    <xdr:col>1</xdr:col>
                    <xdr:colOff>66675</xdr:colOff>
                    <xdr:row>1428</xdr:row>
                    <xdr:rowOff>28575</xdr:rowOff>
                  </from>
                  <to>
                    <xdr:col>1</xdr:col>
                    <xdr:colOff>285750</xdr:colOff>
                    <xdr:row>1428</xdr:row>
                    <xdr:rowOff>190500</xdr:rowOff>
                  </to>
                </anchor>
              </controlPr>
            </control>
          </mc:Choice>
        </mc:AlternateContent>
        <mc:AlternateContent xmlns:mc="http://schemas.openxmlformats.org/markup-compatibility/2006">
          <mc:Choice Requires="x14">
            <control shapeId="5011" r:id="rId883" name="Check Box 2123">
              <controlPr defaultSize="0" autoFill="0" autoLine="0" autoPict="0">
                <anchor moveWithCells="1" sizeWithCells="1">
                  <from>
                    <xdr:col>1</xdr:col>
                    <xdr:colOff>66675</xdr:colOff>
                    <xdr:row>1429</xdr:row>
                    <xdr:rowOff>28575</xdr:rowOff>
                  </from>
                  <to>
                    <xdr:col>1</xdr:col>
                    <xdr:colOff>285750</xdr:colOff>
                    <xdr:row>1429</xdr:row>
                    <xdr:rowOff>190500</xdr:rowOff>
                  </to>
                </anchor>
              </controlPr>
            </control>
          </mc:Choice>
        </mc:AlternateContent>
        <mc:AlternateContent xmlns:mc="http://schemas.openxmlformats.org/markup-compatibility/2006">
          <mc:Choice Requires="x14">
            <control shapeId="5012" r:id="rId884" name="Check Box 2124">
              <controlPr defaultSize="0" autoFill="0" autoLine="0" autoPict="0">
                <anchor moveWithCells="1" sizeWithCells="1">
                  <from>
                    <xdr:col>1</xdr:col>
                    <xdr:colOff>66675</xdr:colOff>
                    <xdr:row>1430</xdr:row>
                    <xdr:rowOff>28575</xdr:rowOff>
                  </from>
                  <to>
                    <xdr:col>1</xdr:col>
                    <xdr:colOff>285750</xdr:colOff>
                    <xdr:row>1430</xdr:row>
                    <xdr:rowOff>190500</xdr:rowOff>
                  </to>
                </anchor>
              </controlPr>
            </control>
          </mc:Choice>
        </mc:AlternateContent>
        <mc:AlternateContent xmlns:mc="http://schemas.openxmlformats.org/markup-compatibility/2006">
          <mc:Choice Requires="x14">
            <control shapeId="5013" r:id="rId885" name="Check Box 2125">
              <controlPr defaultSize="0" autoFill="0" autoLine="0" autoPict="0">
                <anchor moveWithCells="1" sizeWithCells="1">
                  <from>
                    <xdr:col>1</xdr:col>
                    <xdr:colOff>66675</xdr:colOff>
                    <xdr:row>1431</xdr:row>
                    <xdr:rowOff>28575</xdr:rowOff>
                  </from>
                  <to>
                    <xdr:col>1</xdr:col>
                    <xdr:colOff>285750</xdr:colOff>
                    <xdr:row>1431</xdr:row>
                    <xdr:rowOff>190500</xdr:rowOff>
                  </to>
                </anchor>
              </controlPr>
            </control>
          </mc:Choice>
        </mc:AlternateContent>
        <mc:AlternateContent xmlns:mc="http://schemas.openxmlformats.org/markup-compatibility/2006">
          <mc:Choice Requires="x14">
            <control shapeId="5014" r:id="rId886" name="Check Box 2126">
              <controlPr defaultSize="0" autoFill="0" autoLine="0" autoPict="0">
                <anchor moveWithCells="1" sizeWithCells="1">
                  <from>
                    <xdr:col>1</xdr:col>
                    <xdr:colOff>66675</xdr:colOff>
                    <xdr:row>1432</xdr:row>
                    <xdr:rowOff>28575</xdr:rowOff>
                  </from>
                  <to>
                    <xdr:col>1</xdr:col>
                    <xdr:colOff>285750</xdr:colOff>
                    <xdr:row>1432</xdr:row>
                    <xdr:rowOff>190500</xdr:rowOff>
                  </to>
                </anchor>
              </controlPr>
            </control>
          </mc:Choice>
        </mc:AlternateContent>
        <mc:AlternateContent xmlns:mc="http://schemas.openxmlformats.org/markup-compatibility/2006">
          <mc:Choice Requires="x14">
            <control shapeId="5015" r:id="rId887" name="Check Box 2127">
              <controlPr defaultSize="0" autoFill="0" autoLine="0" autoPict="0">
                <anchor moveWithCells="1" sizeWithCells="1">
                  <from>
                    <xdr:col>1</xdr:col>
                    <xdr:colOff>66675</xdr:colOff>
                    <xdr:row>1433</xdr:row>
                    <xdr:rowOff>28575</xdr:rowOff>
                  </from>
                  <to>
                    <xdr:col>1</xdr:col>
                    <xdr:colOff>285750</xdr:colOff>
                    <xdr:row>1433</xdr:row>
                    <xdr:rowOff>190500</xdr:rowOff>
                  </to>
                </anchor>
              </controlPr>
            </control>
          </mc:Choice>
        </mc:AlternateContent>
        <mc:AlternateContent xmlns:mc="http://schemas.openxmlformats.org/markup-compatibility/2006">
          <mc:Choice Requires="x14">
            <control shapeId="5016" r:id="rId888" name="Check Box 2128">
              <controlPr defaultSize="0" autoFill="0" autoLine="0" autoPict="0">
                <anchor moveWithCells="1" sizeWithCells="1">
                  <from>
                    <xdr:col>1</xdr:col>
                    <xdr:colOff>66675</xdr:colOff>
                    <xdr:row>1434</xdr:row>
                    <xdr:rowOff>28575</xdr:rowOff>
                  </from>
                  <to>
                    <xdr:col>1</xdr:col>
                    <xdr:colOff>285750</xdr:colOff>
                    <xdr:row>1434</xdr:row>
                    <xdr:rowOff>190500</xdr:rowOff>
                  </to>
                </anchor>
              </controlPr>
            </control>
          </mc:Choice>
        </mc:AlternateContent>
        <mc:AlternateContent xmlns:mc="http://schemas.openxmlformats.org/markup-compatibility/2006">
          <mc:Choice Requires="x14">
            <control shapeId="5017" r:id="rId889" name="Check Box 2129">
              <controlPr defaultSize="0" autoFill="0" autoLine="0" autoPict="0">
                <anchor moveWithCells="1" sizeWithCells="1">
                  <from>
                    <xdr:col>1</xdr:col>
                    <xdr:colOff>66675</xdr:colOff>
                    <xdr:row>1435</xdr:row>
                    <xdr:rowOff>28575</xdr:rowOff>
                  </from>
                  <to>
                    <xdr:col>1</xdr:col>
                    <xdr:colOff>285750</xdr:colOff>
                    <xdr:row>1435</xdr:row>
                    <xdr:rowOff>190500</xdr:rowOff>
                  </to>
                </anchor>
              </controlPr>
            </control>
          </mc:Choice>
        </mc:AlternateContent>
        <mc:AlternateContent xmlns:mc="http://schemas.openxmlformats.org/markup-compatibility/2006">
          <mc:Choice Requires="x14">
            <control shapeId="5018" r:id="rId890" name="Check Box 2130">
              <controlPr defaultSize="0" autoFill="0" autoLine="0" autoPict="0">
                <anchor moveWithCells="1" sizeWithCells="1">
                  <from>
                    <xdr:col>1</xdr:col>
                    <xdr:colOff>66675</xdr:colOff>
                    <xdr:row>1436</xdr:row>
                    <xdr:rowOff>28575</xdr:rowOff>
                  </from>
                  <to>
                    <xdr:col>1</xdr:col>
                    <xdr:colOff>285750</xdr:colOff>
                    <xdr:row>1436</xdr:row>
                    <xdr:rowOff>190500</xdr:rowOff>
                  </to>
                </anchor>
              </controlPr>
            </control>
          </mc:Choice>
        </mc:AlternateContent>
        <mc:AlternateContent xmlns:mc="http://schemas.openxmlformats.org/markup-compatibility/2006">
          <mc:Choice Requires="x14">
            <control shapeId="5019" r:id="rId891" name="Check Box 2131">
              <controlPr defaultSize="0" autoFill="0" autoLine="0" autoPict="0">
                <anchor moveWithCells="1" sizeWithCells="1">
                  <from>
                    <xdr:col>1</xdr:col>
                    <xdr:colOff>66675</xdr:colOff>
                    <xdr:row>1437</xdr:row>
                    <xdr:rowOff>28575</xdr:rowOff>
                  </from>
                  <to>
                    <xdr:col>1</xdr:col>
                    <xdr:colOff>285750</xdr:colOff>
                    <xdr:row>1437</xdr:row>
                    <xdr:rowOff>190500</xdr:rowOff>
                  </to>
                </anchor>
              </controlPr>
            </control>
          </mc:Choice>
        </mc:AlternateContent>
        <mc:AlternateContent xmlns:mc="http://schemas.openxmlformats.org/markup-compatibility/2006">
          <mc:Choice Requires="x14">
            <control shapeId="5020" r:id="rId892" name="Check Box 2132">
              <controlPr defaultSize="0" autoFill="0" autoLine="0" autoPict="0">
                <anchor moveWithCells="1" sizeWithCells="1">
                  <from>
                    <xdr:col>1</xdr:col>
                    <xdr:colOff>66675</xdr:colOff>
                    <xdr:row>1438</xdr:row>
                    <xdr:rowOff>28575</xdr:rowOff>
                  </from>
                  <to>
                    <xdr:col>1</xdr:col>
                    <xdr:colOff>285750</xdr:colOff>
                    <xdr:row>1438</xdr:row>
                    <xdr:rowOff>190500</xdr:rowOff>
                  </to>
                </anchor>
              </controlPr>
            </control>
          </mc:Choice>
        </mc:AlternateContent>
        <mc:AlternateContent xmlns:mc="http://schemas.openxmlformats.org/markup-compatibility/2006">
          <mc:Choice Requires="x14">
            <control shapeId="5021" r:id="rId893" name="Check Box 2133">
              <controlPr defaultSize="0" autoFill="0" autoLine="0" autoPict="0">
                <anchor moveWithCells="1" sizeWithCells="1">
                  <from>
                    <xdr:col>1</xdr:col>
                    <xdr:colOff>66675</xdr:colOff>
                    <xdr:row>1439</xdr:row>
                    <xdr:rowOff>28575</xdr:rowOff>
                  </from>
                  <to>
                    <xdr:col>1</xdr:col>
                    <xdr:colOff>285750</xdr:colOff>
                    <xdr:row>1439</xdr:row>
                    <xdr:rowOff>190500</xdr:rowOff>
                  </to>
                </anchor>
              </controlPr>
            </control>
          </mc:Choice>
        </mc:AlternateContent>
        <mc:AlternateContent xmlns:mc="http://schemas.openxmlformats.org/markup-compatibility/2006">
          <mc:Choice Requires="x14">
            <control shapeId="5022" r:id="rId894" name="Check Box 2134">
              <controlPr defaultSize="0" autoFill="0" autoLine="0" autoPict="0">
                <anchor moveWithCells="1" sizeWithCells="1">
                  <from>
                    <xdr:col>1</xdr:col>
                    <xdr:colOff>66675</xdr:colOff>
                    <xdr:row>1440</xdr:row>
                    <xdr:rowOff>28575</xdr:rowOff>
                  </from>
                  <to>
                    <xdr:col>1</xdr:col>
                    <xdr:colOff>285750</xdr:colOff>
                    <xdr:row>1440</xdr:row>
                    <xdr:rowOff>190500</xdr:rowOff>
                  </to>
                </anchor>
              </controlPr>
            </control>
          </mc:Choice>
        </mc:AlternateContent>
        <mc:AlternateContent xmlns:mc="http://schemas.openxmlformats.org/markup-compatibility/2006">
          <mc:Choice Requires="x14">
            <control shapeId="5023" r:id="rId895" name="Check Box 2135">
              <controlPr defaultSize="0" autoFill="0" autoLine="0" autoPict="0">
                <anchor moveWithCells="1" sizeWithCells="1">
                  <from>
                    <xdr:col>1</xdr:col>
                    <xdr:colOff>66675</xdr:colOff>
                    <xdr:row>1442</xdr:row>
                    <xdr:rowOff>28575</xdr:rowOff>
                  </from>
                  <to>
                    <xdr:col>1</xdr:col>
                    <xdr:colOff>285750</xdr:colOff>
                    <xdr:row>1442</xdr:row>
                    <xdr:rowOff>190500</xdr:rowOff>
                  </to>
                </anchor>
              </controlPr>
            </control>
          </mc:Choice>
        </mc:AlternateContent>
        <mc:AlternateContent xmlns:mc="http://schemas.openxmlformats.org/markup-compatibility/2006">
          <mc:Choice Requires="x14">
            <control shapeId="5024" r:id="rId896" name="Check Box 2136">
              <controlPr defaultSize="0" autoFill="0" autoLine="0" autoPict="0">
                <anchor moveWithCells="1" sizeWithCells="1">
                  <from>
                    <xdr:col>1</xdr:col>
                    <xdr:colOff>66675</xdr:colOff>
                    <xdr:row>1443</xdr:row>
                    <xdr:rowOff>28575</xdr:rowOff>
                  </from>
                  <to>
                    <xdr:col>1</xdr:col>
                    <xdr:colOff>285750</xdr:colOff>
                    <xdr:row>1443</xdr:row>
                    <xdr:rowOff>190500</xdr:rowOff>
                  </to>
                </anchor>
              </controlPr>
            </control>
          </mc:Choice>
        </mc:AlternateContent>
        <mc:AlternateContent xmlns:mc="http://schemas.openxmlformats.org/markup-compatibility/2006">
          <mc:Choice Requires="x14">
            <control shapeId="5025" r:id="rId897" name="Check Box 2137">
              <controlPr defaultSize="0" autoFill="0" autoLine="0" autoPict="0">
                <anchor moveWithCells="1" sizeWithCells="1">
                  <from>
                    <xdr:col>1</xdr:col>
                    <xdr:colOff>66675</xdr:colOff>
                    <xdr:row>1447</xdr:row>
                    <xdr:rowOff>28575</xdr:rowOff>
                  </from>
                  <to>
                    <xdr:col>1</xdr:col>
                    <xdr:colOff>285750</xdr:colOff>
                    <xdr:row>1447</xdr:row>
                    <xdr:rowOff>190500</xdr:rowOff>
                  </to>
                </anchor>
              </controlPr>
            </control>
          </mc:Choice>
        </mc:AlternateContent>
        <mc:AlternateContent xmlns:mc="http://schemas.openxmlformats.org/markup-compatibility/2006">
          <mc:Choice Requires="x14">
            <control shapeId="5026" r:id="rId898" name="Check Box 2138">
              <controlPr defaultSize="0" autoFill="0" autoLine="0" autoPict="0">
                <anchor moveWithCells="1" sizeWithCells="1">
                  <from>
                    <xdr:col>1</xdr:col>
                    <xdr:colOff>66675</xdr:colOff>
                    <xdr:row>1448</xdr:row>
                    <xdr:rowOff>28575</xdr:rowOff>
                  </from>
                  <to>
                    <xdr:col>1</xdr:col>
                    <xdr:colOff>285750</xdr:colOff>
                    <xdr:row>1448</xdr:row>
                    <xdr:rowOff>190500</xdr:rowOff>
                  </to>
                </anchor>
              </controlPr>
            </control>
          </mc:Choice>
        </mc:AlternateContent>
        <mc:AlternateContent xmlns:mc="http://schemas.openxmlformats.org/markup-compatibility/2006">
          <mc:Choice Requires="x14">
            <control shapeId="5027" r:id="rId899" name="Check Box 2139">
              <controlPr defaultSize="0" autoFill="0" autoLine="0" autoPict="0">
                <anchor moveWithCells="1" sizeWithCells="1">
                  <from>
                    <xdr:col>1</xdr:col>
                    <xdr:colOff>66675</xdr:colOff>
                    <xdr:row>1449</xdr:row>
                    <xdr:rowOff>28575</xdr:rowOff>
                  </from>
                  <to>
                    <xdr:col>1</xdr:col>
                    <xdr:colOff>285750</xdr:colOff>
                    <xdr:row>1449</xdr:row>
                    <xdr:rowOff>190500</xdr:rowOff>
                  </to>
                </anchor>
              </controlPr>
            </control>
          </mc:Choice>
        </mc:AlternateContent>
        <mc:AlternateContent xmlns:mc="http://schemas.openxmlformats.org/markup-compatibility/2006">
          <mc:Choice Requires="x14">
            <control shapeId="5028" r:id="rId900" name="Check Box 2140">
              <controlPr defaultSize="0" autoFill="0" autoLine="0" autoPict="0">
                <anchor moveWithCells="1" sizeWithCells="1">
                  <from>
                    <xdr:col>1</xdr:col>
                    <xdr:colOff>66675</xdr:colOff>
                    <xdr:row>1450</xdr:row>
                    <xdr:rowOff>28575</xdr:rowOff>
                  </from>
                  <to>
                    <xdr:col>1</xdr:col>
                    <xdr:colOff>285750</xdr:colOff>
                    <xdr:row>1450</xdr:row>
                    <xdr:rowOff>190500</xdr:rowOff>
                  </to>
                </anchor>
              </controlPr>
            </control>
          </mc:Choice>
        </mc:AlternateContent>
        <mc:AlternateContent xmlns:mc="http://schemas.openxmlformats.org/markup-compatibility/2006">
          <mc:Choice Requires="x14">
            <control shapeId="5029" r:id="rId901" name="Check Box 2141">
              <controlPr defaultSize="0" autoFill="0" autoLine="0" autoPict="0">
                <anchor moveWithCells="1" sizeWithCells="1">
                  <from>
                    <xdr:col>1</xdr:col>
                    <xdr:colOff>66675</xdr:colOff>
                    <xdr:row>1451</xdr:row>
                    <xdr:rowOff>28575</xdr:rowOff>
                  </from>
                  <to>
                    <xdr:col>1</xdr:col>
                    <xdr:colOff>285750</xdr:colOff>
                    <xdr:row>1451</xdr:row>
                    <xdr:rowOff>190500</xdr:rowOff>
                  </to>
                </anchor>
              </controlPr>
            </control>
          </mc:Choice>
        </mc:AlternateContent>
        <mc:AlternateContent xmlns:mc="http://schemas.openxmlformats.org/markup-compatibility/2006">
          <mc:Choice Requires="x14">
            <control shapeId="5030" r:id="rId902" name="Check Box 2142">
              <controlPr defaultSize="0" autoFill="0" autoLine="0" autoPict="0">
                <anchor moveWithCells="1" sizeWithCells="1">
                  <from>
                    <xdr:col>1</xdr:col>
                    <xdr:colOff>66675</xdr:colOff>
                    <xdr:row>1452</xdr:row>
                    <xdr:rowOff>28575</xdr:rowOff>
                  </from>
                  <to>
                    <xdr:col>1</xdr:col>
                    <xdr:colOff>285750</xdr:colOff>
                    <xdr:row>1452</xdr:row>
                    <xdr:rowOff>190500</xdr:rowOff>
                  </to>
                </anchor>
              </controlPr>
            </control>
          </mc:Choice>
        </mc:AlternateContent>
        <mc:AlternateContent xmlns:mc="http://schemas.openxmlformats.org/markup-compatibility/2006">
          <mc:Choice Requires="x14">
            <control shapeId="5031" r:id="rId903" name="Check Box 2143">
              <controlPr defaultSize="0" autoFill="0" autoLine="0" autoPict="0">
                <anchor moveWithCells="1" sizeWithCells="1">
                  <from>
                    <xdr:col>1</xdr:col>
                    <xdr:colOff>66675</xdr:colOff>
                    <xdr:row>1453</xdr:row>
                    <xdr:rowOff>28575</xdr:rowOff>
                  </from>
                  <to>
                    <xdr:col>1</xdr:col>
                    <xdr:colOff>285750</xdr:colOff>
                    <xdr:row>1453</xdr:row>
                    <xdr:rowOff>190500</xdr:rowOff>
                  </to>
                </anchor>
              </controlPr>
            </control>
          </mc:Choice>
        </mc:AlternateContent>
        <mc:AlternateContent xmlns:mc="http://schemas.openxmlformats.org/markup-compatibility/2006">
          <mc:Choice Requires="x14">
            <control shapeId="5032" r:id="rId904" name="Check Box 2144">
              <controlPr defaultSize="0" autoFill="0" autoLine="0" autoPict="0">
                <anchor moveWithCells="1" sizeWithCells="1">
                  <from>
                    <xdr:col>1</xdr:col>
                    <xdr:colOff>66675</xdr:colOff>
                    <xdr:row>1454</xdr:row>
                    <xdr:rowOff>28575</xdr:rowOff>
                  </from>
                  <to>
                    <xdr:col>1</xdr:col>
                    <xdr:colOff>285750</xdr:colOff>
                    <xdr:row>1454</xdr:row>
                    <xdr:rowOff>190500</xdr:rowOff>
                  </to>
                </anchor>
              </controlPr>
            </control>
          </mc:Choice>
        </mc:AlternateContent>
        <mc:AlternateContent xmlns:mc="http://schemas.openxmlformats.org/markup-compatibility/2006">
          <mc:Choice Requires="x14">
            <control shapeId="5033" r:id="rId905" name="Check Box 2145">
              <controlPr defaultSize="0" autoFill="0" autoLine="0" autoPict="0">
                <anchor moveWithCells="1" sizeWithCells="1">
                  <from>
                    <xdr:col>1</xdr:col>
                    <xdr:colOff>66675</xdr:colOff>
                    <xdr:row>1455</xdr:row>
                    <xdr:rowOff>28575</xdr:rowOff>
                  </from>
                  <to>
                    <xdr:col>1</xdr:col>
                    <xdr:colOff>285750</xdr:colOff>
                    <xdr:row>1455</xdr:row>
                    <xdr:rowOff>190500</xdr:rowOff>
                  </to>
                </anchor>
              </controlPr>
            </control>
          </mc:Choice>
        </mc:AlternateContent>
        <mc:AlternateContent xmlns:mc="http://schemas.openxmlformats.org/markup-compatibility/2006">
          <mc:Choice Requires="x14">
            <control shapeId="5034" r:id="rId906" name="Check Box 2146">
              <controlPr defaultSize="0" autoFill="0" autoLine="0" autoPict="0">
                <anchor moveWithCells="1" sizeWithCells="1">
                  <from>
                    <xdr:col>1</xdr:col>
                    <xdr:colOff>66675</xdr:colOff>
                    <xdr:row>1456</xdr:row>
                    <xdr:rowOff>28575</xdr:rowOff>
                  </from>
                  <to>
                    <xdr:col>1</xdr:col>
                    <xdr:colOff>285750</xdr:colOff>
                    <xdr:row>1456</xdr:row>
                    <xdr:rowOff>190500</xdr:rowOff>
                  </to>
                </anchor>
              </controlPr>
            </control>
          </mc:Choice>
        </mc:AlternateContent>
        <mc:AlternateContent xmlns:mc="http://schemas.openxmlformats.org/markup-compatibility/2006">
          <mc:Choice Requires="x14">
            <control shapeId="5035" r:id="rId907" name="Check Box 2147">
              <controlPr defaultSize="0" autoFill="0" autoLine="0" autoPict="0">
                <anchor moveWithCells="1" sizeWithCells="1">
                  <from>
                    <xdr:col>1</xdr:col>
                    <xdr:colOff>66675</xdr:colOff>
                    <xdr:row>1457</xdr:row>
                    <xdr:rowOff>28575</xdr:rowOff>
                  </from>
                  <to>
                    <xdr:col>1</xdr:col>
                    <xdr:colOff>285750</xdr:colOff>
                    <xdr:row>1457</xdr:row>
                    <xdr:rowOff>190500</xdr:rowOff>
                  </to>
                </anchor>
              </controlPr>
            </control>
          </mc:Choice>
        </mc:AlternateContent>
        <mc:AlternateContent xmlns:mc="http://schemas.openxmlformats.org/markup-compatibility/2006">
          <mc:Choice Requires="x14">
            <control shapeId="5036" r:id="rId908" name="Check Box 2148">
              <controlPr defaultSize="0" autoFill="0" autoLine="0" autoPict="0">
                <anchor moveWithCells="1" sizeWithCells="1">
                  <from>
                    <xdr:col>1</xdr:col>
                    <xdr:colOff>66675</xdr:colOff>
                    <xdr:row>1458</xdr:row>
                    <xdr:rowOff>28575</xdr:rowOff>
                  </from>
                  <to>
                    <xdr:col>1</xdr:col>
                    <xdr:colOff>285750</xdr:colOff>
                    <xdr:row>1458</xdr:row>
                    <xdr:rowOff>190500</xdr:rowOff>
                  </to>
                </anchor>
              </controlPr>
            </control>
          </mc:Choice>
        </mc:AlternateContent>
        <mc:AlternateContent xmlns:mc="http://schemas.openxmlformats.org/markup-compatibility/2006">
          <mc:Choice Requires="x14">
            <control shapeId="5037" r:id="rId909" name="Check Box 2149">
              <controlPr defaultSize="0" autoFill="0" autoLine="0" autoPict="0">
                <anchor moveWithCells="1" sizeWithCells="1">
                  <from>
                    <xdr:col>1</xdr:col>
                    <xdr:colOff>66675</xdr:colOff>
                    <xdr:row>1459</xdr:row>
                    <xdr:rowOff>28575</xdr:rowOff>
                  </from>
                  <to>
                    <xdr:col>1</xdr:col>
                    <xdr:colOff>285750</xdr:colOff>
                    <xdr:row>1459</xdr:row>
                    <xdr:rowOff>190500</xdr:rowOff>
                  </to>
                </anchor>
              </controlPr>
            </control>
          </mc:Choice>
        </mc:AlternateContent>
        <mc:AlternateContent xmlns:mc="http://schemas.openxmlformats.org/markup-compatibility/2006">
          <mc:Choice Requires="x14">
            <control shapeId="5038" r:id="rId910" name="Check Box 2150">
              <controlPr defaultSize="0" autoFill="0" autoLine="0" autoPict="0">
                <anchor moveWithCells="1" sizeWithCells="1">
                  <from>
                    <xdr:col>1</xdr:col>
                    <xdr:colOff>66675</xdr:colOff>
                    <xdr:row>1460</xdr:row>
                    <xdr:rowOff>28575</xdr:rowOff>
                  </from>
                  <to>
                    <xdr:col>1</xdr:col>
                    <xdr:colOff>285750</xdr:colOff>
                    <xdr:row>1460</xdr:row>
                    <xdr:rowOff>190500</xdr:rowOff>
                  </to>
                </anchor>
              </controlPr>
            </control>
          </mc:Choice>
        </mc:AlternateContent>
        <mc:AlternateContent xmlns:mc="http://schemas.openxmlformats.org/markup-compatibility/2006">
          <mc:Choice Requires="x14">
            <control shapeId="5039" r:id="rId911" name="Check Box 2151">
              <controlPr defaultSize="0" autoFill="0" autoLine="0" autoPict="0">
                <anchor moveWithCells="1" sizeWithCells="1">
                  <from>
                    <xdr:col>1</xdr:col>
                    <xdr:colOff>66675</xdr:colOff>
                    <xdr:row>1461</xdr:row>
                    <xdr:rowOff>28575</xdr:rowOff>
                  </from>
                  <to>
                    <xdr:col>1</xdr:col>
                    <xdr:colOff>285750</xdr:colOff>
                    <xdr:row>1461</xdr:row>
                    <xdr:rowOff>190500</xdr:rowOff>
                  </to>
                </anchor>
              </controlPr>
            </control>
          </mc:Choice>
        </mc:AlternateContent>
        <mc:AlternateContent xmlns:mc="http://schemas.openxmlformats.org/markup-compatibility/2006">
          <mc:Choice Requires="x14">
            <control shapeId="5040" r:id="rId912" name="Check Box 2152">
              <controlPr defaultSize="0" autoFill="0" autoLine="0" autoPict="0">
                <anchor moveWithCells="1" sizeWithCells="1">
                  <from>
                    <xdr:col>1</xdr:col>
                    <xdr:colOff>66675</xdr:colOff>
                    <xdr:row>1462</xdr:row>
                    <xdr:rowOff>28575</xdr:rowOff>
                  </from>
                  <to>
                    <xdr:col>1</xdr:col>
                    <xdr:colOff>285750</xdr:colOff>
                    <xdr:row>1462</xdr:row>
                    <xdr:rowOff>190500</xdr:rowOff>
                  </to>
                </anchor>
              </controlPr>
            </control>
          </mc:Choice>
        </mc:AlternateContent>
        <mc:AlternateContent xmlns:mc="http://schemas.openxmlformats.org/markup-compatibility/2006">
          <mc:Choice Requires="x14">
            <control shapeId="5041" r:id="rId913" name="Check Box 2153">
              <controlPr defaultSize="0" autoFill="0" autoLine="0" autoPict="0">
                <anchor moveWithCells="1" sizeWithCells="1">
                  <from>
                    <xdr:col>1</xdr:col>
                    <xdr:colOff>66675</xdr:colOff>
                    <xdr:row>1463</xdr:row>
                    <xdr:rowOff>28575</xdr:rowOff>
                  </from>
                  <to>
                    <xdr:col>1</xdr:col>
                    <xdr:colOff>285750</xdr:colOff>
                    <xdr:row>1463</xdr:row>
                    <xdr:rowOff>190500</xdr:rowOff>
                  </to>
                </anchor>
              </controlPr>
            </control>
          </mc:Choice>
        </mc:AlternateContent>
        <mc:AlternateContent xmlns:mc="http://schemas.openxmlformats.org/markup-compatibility/2006">
          <mc:Choice Requires="x14">
            <control shapeId="5042" r:id="rId914" name="Check Box 2154">
              <controlPr defaultSize="0" autoFill="0" autoLine="0" autoPict="0">
                <anchor moveWithCells="1" sizeWithCells="1">
                  <from>
                    <xdr:col>1</xdr:col>
                    <xdr:colOff>66675</xdr:colOff>
                    <xdr:row>1464</xdr:row>
                    <xdr:rowOff>28575</xdr:rowOff>
                  </from>
                  <to>
                    <xdr:col>1</xdr:col>
                    <xdr:colOff>285750</xdr:colOff>
                    <xdr:row>1464</xdr:row>
                    <xdr:rowOff>190500</xdr:rowOff>
                  </to>
                </anchor>
              </controlPr>
            </control>
          </mc:Choice>
        </mc:AlternateContent>
        <mc:AlternateContent xmlns:mc="http://schemas.openxmlformats.org/markup-compatibility/2006">
          <mc:Choice Requires="x14">
            <control shapeId="5043" r:id="rId915" name="Check Box 2155">
              <controlPr defaultSize="0" autoFill="0" autoLine="0" autoPict="0">
                <anchor moveWithCells="1" sizeWithCells="1">
                  <from>
                    <xdr:col>1</xdr:col>
                    <xdr:colOff>66675</xdr:colOff>
                    <xdr:row>1465</xdr:row>
                    <xdr:rowOff>28575</xdr:rowOff>
                  </from>
                  <to>
                    <xdr:col>1</xdr:col>
                    <xdr:colOff>285750</xdr:colOff>
                    <xdr:row>1465</xdr:row>
                    <xdr:rowOff>190500</xdr:rowOff>
                  </to>
                </anchor>
              </controlPr>
            </control>
          </mc:Choice>
        </mc:AlternateContent>
        <mc:AlternateContent xmlns:mc="http://schemas.openxmlformats.org/markup-compatibility/2006">
          <mc:Choice Requires="x14">
            <control shapeId="5044" r:id="rId916" name="Check Box 2156">
              <controlPr defaultSize="0" autoFill="0" autoLine="0" autoPict="0">
                <anchor moveWithCells="1" sizeWithCells="1">
                  <from>
                    <xdr:col>1</xdr:col>
                    <xdr:colOff>66675</xdr:colOff>
                    <xdr:row>1466</xdr:row>
                    <xdr:rowOff>28575</xdr:rowOff>
                  </from>
                  <to>
                    <xdr:col>1</xdr:col>
                    <xdr:colOff>285750</xdr:colOff>
                    <xdr:row>1466</xdr:row>
                    <xdr:rowOff>190500</xdr:rowOff>
                  </to>
                </anchor>
              </controlPr>
            </control>
          </mc:Choice>
        </mc:AlternateContent>
        <mc:AlternateContent xmlns:mc="http://schemas.openxmlformats.org/markup-compatibility/2006">
          <mc:Choice Requires="x14">
            <control shapeId="5045" r:id="rId917" name="Check Box 2157">
              <controlPr defaultSize="0" autoFill="0" autoLine="0" autoPict="0">
                <anchor moveWithCells="1" sizeWithCells="1">
                  <from>
                    <xdr:col>1</xdr:col>
                    <xdr:colOff>66675</xdr:colOff>
                    <xdr:row>1467</xdr:row>
                    <xdr:rowOff>28575</xdr:rowOff>
                  </from>
                  <to>
                    <xdr:col>1</xdr:col>
                    <xdr:colOff>285750</xdr:colOff>
                    <xdr:row>1467</xdr:row>
                    <xdr:rowOff>190500</xdr:rowOff>
                  </to>
                </anchor>
              </controlPr>
            </control>
          </mc:Choice>
        </mc:AlternateContent>
        <mc:AlternateContent xmlns:mc="http://schemas.openxmlformats.org/markup-compatibility/2006">
          <mc:Choice Requires="x14">
            <control shapeId="5046" r:id="rId918" name="Check Box 2158">
              <controlPr defaultSize="0" autoFill="0" autoLine="0" autoPict="0">
                <anchor moveWithCells="1" sizeWithCells="1">
                  <from>
                    <xdr:col>1</xdr:col>
                    <xdr:colOff>66675</xdr:colOff>
                    <xdr:row>1468</xdr:row>
                    <xdr:rowOff>28575</xdr:rowOff>
                  </from>
                  <to>
                    <xdr:col>1</xdr:col>
                    <xdr:colOff>285750</xdr:colOff>
                    <xdr:row>1468</xdr:row>
                    <xdr:rowOff>190500</xdr:rowOff>
                  </to>
                </anchor>
              </controlPr>
            </control>
          </mc:Choice>
        </mc:AlternateContent>
        <mc:AlternateContent xmlns:mc="http://schemas.openxmlformats.org/markup-compatibility/2006">
          <mc:Choice Requires="x14">
            <control shapeId="5047" r:id="rId919" name="Check Box 2159">
              <controlPr defaultSize="0" autoFill="0" autoLine="0" autoPict="0">
                <anchor moveWithCells="1" sizeWithCells="1">
                  <from>
                    <xdr:col>1</xdr:col>
                    <xdr:colOff>66675</xdr:colOff>
                    <xdr:row>1469</xdr:row>
                    <xdr:rowOff>28575</xdr:rowOff>
                  </from>
                  <to>
                    <xdr:col>1</xdr:col>
                    <xdr:colOff>285750</xdr:colOff>
                    <xdr:row>1469</xdr:row>
                    <xdr:rowOff>190500</xdr:rowOff>
                  </to>
                </anchor>
              </controlPr>
            </control>
          </mc:Choice>
        </mc:AlternateContent>
        <mc:AlternateContent xmlns:mc="http://schemas.openxmlformats.org/markup-compatibility/2006">
          <mc:Choice Requires="x14">
            <control shapeId="5048" r:id="rId920" name="Check Box 2160">
              <controlPr defaultSize="0" autoFill="0" autoLine="0" autoPict="0">
                <anchor moveWithCells="1" sizeWithCells="1">
                  <from>
                    <xdr:col>1</xdr:col>
                    <xdr:colOff>66675</xdr:colOff>
                    <xdr:row>1470</xdr:row>
                    <xdr:rowOff>28575</xdr:rowOff>
                  </from>
                  <to>
                    <xdr:col>1</xdr:col>
                    <xdr:colOff>285750</xdr:colOff>
                    <xdr:row>1470</xdr:row>
                    <xdr:rowOff>190500</xdr:rowOff>
                  </to>
                </anchor>
              </controlPr>
            </control>
          </mc:Choice>
        </mc:AlternateContent>
        <mc:AlternateContent xmlns:mc="http://schemas.openxmlformats.org/markup-compatibility/2006">
          <mc:Choice Requires="x14">
            <control shapeId="5049" r:id="rId921" name="Check Box 2161">
              <controlPr defaultSize="0" autoFill="0" autoLine="0" autoPict="0">
                <anchor moveWithCells="1" sizeWithCells="1">
                  <from>
                    <xdr:col>1</xdr:col>
                    <xdr:colOff>66675</xdr:colOff>
                    <xdr:row>1471</xdr:row>
                    <xdr:rowOff>28575</xdr:rowOff>
                  </from>
                  <to>
                    <xdr:col>1</xdr:col>
                    <xdr:colOff>285750</xdr:colOff>
                    <xdr:row>1471</xdr:row>
                    <xdr:rowOff>190500</xdr:rowOff>
                  </to>
                </anchor>
              </controlPr>
            </control>
          </mc:Choice>
        </mc:AlternateContent>
        <mc:AlternateContent xmlns:mc="http://schemas.openxmlformats.org/markup-compatibility/2006">
          <mc:Choice Requires="x14">
            <control shapeId="5050" r:id="rId922" name="Check Box 2162">
              <controlPr defaultSize="0" autoFill="0" autoLine="0" autoPict="0">
                <anchor moveWithCells="1" sizeWithCells="1">
                  <from>
                    <xdr:col>1</xdr:col>
                    <xdr:colOff>66675</xdr:colOff>
                    <xdr:row>1472</xdr:row>
                    <xdr:rowOff>28575</xdr:rowOff>
                  </from>
                  <to>
                    <xdr:col>1</xdr:col>
                    <xdr:colOff>285750</xdr:colOff>
                    <xdr:row>1472</xdr:row>
                    <xdr:rowOff>190500</xdr:rowOff>
                  </to>
                </anchor>
              </controlPr>
            </control>
          </mc:Choice>
        </mc:AlternateContent>
        <mc:AlternateContent xmlns:mc="http://schemas.openxmlformats.org/markup-compatibility/2006">
          <mc:Choice Requires="x14">
            <control shapeId="5051" r:id="rId923" name="Check Box 2163">
              <controlPr defaultSize="0" autoFill="0" autoLine="0" autoPict="0">
                <anchor moveWithCells="1" sizeWithCells="1">
                  <from>
                    <xdr:col>1</xdr:col>
                    <xdr:colOff>66675</xdr:colOff>
                    <xdr:row>1473</xdr:row>
                    <xdr:rowOff>28575</xdr:rowOff>
                  </from>
                  <to>
                    <xdr:col>1</xdr:col>
                    <xdr:colOff>285750</xdr:colOff>
                    <xdr:row>1473</xdr:row>
                    <xdr:rowOff>190500</xdr:rowOff>
                  </to>
                </anchor>
              </controlPr>
            </control>
          </mc:Choice>
        </mc:AlternateContent>
        <mc:AlternateContent xmlns:mc="http://schemas.openxmlformats.org/markup-compatibility/2006">
          <mc:Choice Requires="x14">
            <control shapeId="5052" r:id="rId924" name="Button 2169">
              <controlPr defaultSize="0" print="0" autoFill="0" autoPict="0">
                <anchor moveWithCells="1" sizeWithCells="1">
                  <from>
                    <xdr:col>0</xdr:col>
                    <xdr:colOff>66675</xdr:colOff>
                    <xdr:row>0</xdr:row>
                    <xdr:rowOff>333375</xdr:rowOff>
                  </from>
                  <to>
                    <xdr:col>0</xdr:col>
                    <xdr:colOff>581025</xdr:colOff>
                    <xdr:row>0</xdr:row>
                    <xdr:rowOff>581025</xdr:rowOff>
                  </to>
                </anchor>
              </controlPr>
            </control>
          </mc:Choice>
        </mc:AlternateContent>
        <mc:AlternateContent xmlns:mc="http://schemas.openxmlformats.org/markup-compatibility/2006">
          <mc:Choice Requires="x14">
            <control shapeId="5053" r:id="rId925" name="Button 2170">
              <controlPr defaultSize="0" print="0" autoFill="0" autoPict="0">
                <anchor moveWithCells="1" sizeWithCells="1">
                  <from>
                    <xdr:col>0</xdr:col>
                    <xdr:colOff>619125</xdr:colOff>
                    <xdr:row>0</xdr:row>
                    <xdr:rowOff>333375</xdr:rowOff>
                  </from>
                  <to>
                    <xdr:col>0</xdr:col>
                    <xdr:colOff>1133475</xdr:colOff>
                    <xdr:row>0</xdr:row>
                    <xdr:rowOff>581025</xdr:rowOff>
                  </to>
                </anchor>
              </controlPr>
            </control>
          </mc:Choice>
        </mc:AlternateContent>
        <mc:AlternateContent xmlns:mc="http://schemas.openxmlformats.org/markup-compatibility/2006">
          <mc:Choice Requires="x14">
            <control shapeId="5054" r:id="rId926" name="Button 2171">
              <controlPr defaultSize="0" print="0" autoFill="0" autoPict="0">
                <anchor moveWithCells="1" sizeWithCells="1">
                  <from>
                    <xdr:col>0</xdr:col>
                    <xdr:colOff>1171575</xdr:colOff>
                    <xdr:row>0</xdr:row>
                    <xdr:rowOff>333375</xdr:rowOff>
                  </from>
                  <to>
                    <xdr:col>1</xdr:col>
                    <xdr:colOff>114300</xdr:colOff>
                    <xdr:row>0</xdr:row>
                    <xdr:rowOff>581025</xdr:rowOff>
                  </to>
                </anchor>
              </controlPr>
            </control>
          </mc:Choice>
        </mc:AlternateContent>
        <mc:AlternateContent xmlns:mc="http://schemas.openxmlformats.org/markup-compatibility/2006">
          <mc:Choice Requires="x14">
            <control shapeId="5055" r:id="rId927" name="Button 2172">
              <controlPr defaultSize="0" print="0" autoFill="0" autoPict="0">
                <anchor moveWithCells="1" sizeWithCells="1">
                  <from>
                    <xdr:col>1</xdr:col>
                    <xdr:colOff>152400</xdr:colOff>
                    <xdr:row>0</xdr:row>
                    <xdr:rowOff>333375</xdr:rowOff>
                  </from>
                  <to>
                    <xdr:col>2</xdr:col>
                    <xdr:colOff>314325</xdr:colOff>
                    <xdr:row>0</xdr:row>
                    <xdr:rowOff>581025</xdr:rowOff>
                  </to>
                </anchor>
              </controlPr>
            </control>
          </mc:Choice>
        </mc:AlternateContent>
        <mc:AlternateContent xmlns:mc="http://schemas.openxmlformats.org/markup-compatibility/2006">
          <mc:Choice Requires="x14">
            <control shapeId="5056" r:id="rId928" name="Button 2173">
              <controlPr defaultSize="0" print="0" autoFill="0" autoPict="0">
                <anchor moveWithCells="1" sizeWithCells="1">
                  <from>
                    <xdr:col>2</xdr:col>
                    <xdr:colOff>352425</xdr:colOff>
                    <xdr:row>0</xdr:row>
                    <xdr:rowOff>333375</xdr:rowOff>
                  </from>
                  <to>
                    <xdr:col>2</xdr:col>
                    <xdr:colOff>866775</xdr:colOff>
                    <xdr:row>0</xdr:row>
                    <xdr:rowOff>581025</xdr:rowOff>
                  </to>
                </anchor>
              </controlPr>
            </control>
          </mc:Choice>
        </mc:AlternateContent>
        <mc:AlternateContent xmlns:mc="http://schemas.openxmlformats.org/markup-compatibility/2006">
          <mc:Choice Requires="x14">
            <control shapeId="5057" r:id="rId929" name="Button 2174">
              <controlPr defaultSize="0" print="0" autoFill="0" autoPict="0">
                <anchor moveWithCells="1" sizeWithCells="1">
                  <from>
                    <xdr:col>2</xdr:col>
                    <xdr:colOff>904875</xdr:colOff>
                    <xdr:row>0</xdr:row>
                    <xdr:rowOff>333375</xdr:rowOff>
                  </from>
                  <to>
                    <xdr:col>2</xdr:col>
                    <xdr:colOff>1419225</xdr:colOff>
                    <xdr:row>0</xdr:row>
                    <xdr:rowOff>581025</xdr:rowOff>
                  </to>
                </anchor>
              </controlPr>
            </control>
          </mc:Choice>
        </mc:AlternateContent>
        <mc:AlternateContent xmlns:mc="http://schemas.openxmlformats.org/markup-compatibility/2006">
          <mc:Choice Requires="x14">
            <control shapeId="5058" r:id="rId930" name="Button 2175">
              <controlPr defaultSize="0" print="0" autoFill="0" autoPict="0">
                <anchor moveWithCells="1" sizeWithCells="1">
                  <from>
                    <xdr:col>2</xdr:col>
                    <xdr:colOff>1457325</xdr:colOff>
                    <xdr:row>0</xdr:row>
                    <xdr:rowOff>333375</xdr:rowOff>
                  </from>
                  <to>
                    <xdr:col>2</xdr:col>
                    <xdr:colOff>1971675</xdr:colOff>
                    <xdr:row>0</xdr:row>
                    <xdr:rowOff>581025</xdr:rowOff>
                  </to>
                </anchor>
              </controlPr>
            </control>
          </mc:Choice>
        </mc:AlternateContent>
        <mc:AlternateContent xmlns:mc="http://schemas.openxmlformats.org/markup-compatibility/2006">
          <mc:Choice Requires="x14">
            <control shapeId="5059" r:id="rId931" name="Button 2176">
              <controlPr defaultSize="0" print="0" autoFill="0" autoPict="0">
                <anchor moveWithCells="1" sizeWithCells="1">
                  <from>
                    <xdr:col>2</xdr:col>
                    <xdr:colOff>2009775</xdr:colOff>
                    <xdr:row>0</xdr:row>
                    <xdr:rowOff>333375</xdr:rowOff>
                  </from>
                  <to>
                    <xdr:col>2</xdr:col>
                    <xdr:colOff>2524125</xdr:colOff>
                    <xdr:row>0</xdr:row>
                    <xdr:rowOff>581025</xdr:rowOff>
                  </to>
                </anchor>
              </controlPr>
            </control>
          </mc:Choice>
        </mc:AlternateContent>
        <mc:AlternateContent xmlns:mc="http://schemas.openxmlformats.org/markup-compatibility/2006">
          <mc:Choice Requires="x14">
            <control shapeId="5060" r:id="rId932" name="Button 2177">
              <controlPr defaultSize="0" print="0" autoFill="0" autoPict="0">
                <anchor moveWithCells="1" sizeWithCells="1">
                  <from>
                    <xdr:col>2</xdr:col>
                    <xdr:colOff>2562225</xdr:colOff>
                    <xdr:row>0</xdr:row>
                    <xdr:rowOff>333375</xdr:rowOff>
                  </from>
                  <to>
                    <xdr:col>2</xdr:col>
                    <xdr:colOff>3076575</xdr:colOff>
                    <xdr:row>0</xdr:row>
                    <xdr:rowOff>581025</xdr:rowOff>
                  </to>
                </anchor>
              </controlPr>
            </control>
          </mc:Choice>
        </mc:AlternateContent>
        <mc:AlternateContent xmlns:mc="http://schemas.openxmlformats.org/markup-compatibility/2006">
          <mc:Choice Requires="x14">
            <control shapeId="5061" r:id="rId933" name="Button 2178">
              <controlPr defaultSize="0" print="0" autoFill="0" autoPict="0">
                <anchor moveWithCells="1" sizeWithCells="1">
                  <from>
                    <xdr:col>2</xdr:col>
                    <xdr:colOff>3114675</xdr:colOff>
                    <xdr:row>0</xdr:row>
                    <xdr:rowOff>333375</xdr:rowOff>
                  </from>
                  <to>
                    <xdr:col>2</xdr:col>
                    <xdr:colOff>3629025</xdr:colOff>
                    <xdr:row>0</xdr:row>
                    <xdr:rowOff>581025</xdr:rowOff>
                  </to>
                </anchor>
              </controlPr>
            </control>
          </mc:Choice>
        </mc:AlternateContent>
        <mc:AlternateContent xmlns:mc="http://schemas.openxmlformats.org/markup-compatibility/2006">
          <mc:Choice Requires="x14">
            <control shapeId="5062" r:id="rId934" name="Button 2179">
              <controlPr defaultSize="0" print="0" autoFill="0" autoPict="0">
                <anchor moveWithCells="1" sizeWithCells="1">
                  <from>
                    <xdr:col>0</xdr:col>
                    <xdr:colOff>66675</xdr:colOff>
                    <xdr:row>0</xdr:row>
                    <xdr:rowOff>619125</xdr:rowOff>
                  </from>
                  <to>
                    <xdr:col>0</xdr:col>
                    <xdr:colOff>581025</xdr:colOff>
                    <xdr:row>0</xdr:row>
                    <xdr:rowOff>866775</xdr:rowOff>
                  </to>
                </anchor>
              </controlPr>
            </control>
          </mc:Choice>
        </mc:AlternateContent>
        <mc:AlternateContent xmlns:mc="http://schemas.openxmlformats.org/markup-compatibility/2006">
          <mc:Choice Requires="x14">
            <control shapeId="5063" r:id="rId935" name="Button 2180">
              <controlPr defaultSize="0" print="0" autoFill="0" autoPict="0">
                <anchor moveWithCells="1" sizeWithCells="1">
                  <from>
                    <xdr:col>0</xdr:col>
                    <xdr:colOff>619125</xdr:colOff>
                    <xdr:row>0</xdr:row>
                    <xdr:rowOff>619125</xdr:rowOff>
                  </from>
                  <to>
                    <xdr:col>0</xdr:col>
                    <xdr:colOff>1133475</xdr:colOff>
                    <xdr:row>0</xdr:row>
                    <xdr:rowOff>866775</xdr:rowOff>
                  </to>
                </anchor>
              </controlPr>
            </control>
          </mc:Choice>
        </mc:AlternateContent>
        <mc:AlternateContent xmlns:mc="http://schemas.openxmlformats.org/markup-compatibility/2006">
          <mc:Choice Requires="x14">
            <control shapeId="5064" r:id="rId936" name="Button 2181">
              <controlPr defaultSize="0" print="0" autoFill="0" autoPict="0">
                <anchor moveWithCells="1" sizeWithCells="1">
                  <from>
                    <xdr:col>0</xdr:col>
                    <xdr:colOff>1171575</xdr:colOff>
                    <xdr:row>0</xdr:row>
                    <xdr:rowOff>619125</xdr:rowOff>
                  </from>
                  <to>
                    <xdr:col>1</xdr:col>
                    <xdr:colOff>114300</xdr:colOff>
                    <xdr:row>0</xdr:row>
                    <xdr:rowOff>866775</xdr:rowOff>
                  </to>
                </anchor>
              </controlPr>
            </control>
          </mc:Choice>
        </mc:AlternateContent>
        <mc:AlternateContent xmlns:mc="http://schemas.openxmlformats.org/markup-compatibility/2006">
          <mc:Choice Requires="x14">
            <control shapeId="5065" r:id="rId937" name="Button 2182">
              <controlPr defaultSize="0" print="0" autoFill="0" autoPict="0">
                <anchor moveWithCells="1" sizeWithCells="1">
                  <from>
                    <xdr:col>1</xdr:col>
                    <xdr:colOff>152400</xdr:colOff>
                    <xdr:row>0</xdr:row>
                    <xdr:rowOff>619125</xdr:rowOff>
                  </from>
                  <to>
                    <xdr:col>2</xdr:col>
                    <xdr:colOff>314325</xdr:colOff>
                    <xdr:row>0</xdr:row>
                    <xdr:rowOff>866775</xdr:rowOff>
                  </to>
                </anchor>
              </controlPr>
            </control>
          </mc:Choice>
        </mc:AlternateContent>
        <mc:AlternateContent xmlns:mc="http://schemas.openxmlformats.org/markup-compatibility/2006">
          <mc:Choice Requires="x14">
            <control shapeId="5066" r:id="rId938" name="Button 2183">
              <controlPr defaultSize="0" print="0" autoFill="0" autoPict="0">
                <anchor moveWithCells="1" sizeWithCells="1">
                  <from>
                    <xdr:col>2</xdr:col>
                    <xdr:colOff>352425</xdr:colOff>
                    <xdr:row>0</xdr:row>
                    <xdr:rowOff>619125</xdr:rowOff>
                  </from>
                  <to>
                    <xdr:col>2</xdr:col>
                    <xdr:colOff>866775</xdr:colOff>
                    <xdr:row>0</xdr:row>
                    <xdr:rowOff>866775</xdr:rowOff>
                  </to>
                </anchor>
              </controlPr>
            </control>
          </mc:Choice>
        </mc:AlternateContent>
        <mc:AlternateContent xmlns:mc="http://schemas.openxmlformats.org/markup-compatibility/2006">
          <mc:Choice Requires="x14">
            <control shapeId="5067" r:id="rId939" name="Button 2184">
              <controlPr defaultSize="0" print="0" autoFill="0" autoPict="0">
                <anchor moveWithCells="1" sizeWithCells="1">
                  <from>
                    <xdr:col>2</xdr:col>
                    <xdr:colOff>904875</xdr:colOff>
                    <xdr:row>0</xdr:row>
                    <xdr:rowOff>619125</xdr:rowOff>
                  </from>
                  <to>
                    <xdr:col>2</xdr:col>
                    <xdr:colOff>1419225</xdr:colOff>
                    <xdr:row>0</xdr:row>
                    <xdr:rowOff>866775</xdr:rowOff>
                  </to>
                </anchor>
              </controlPr>
            </control>
          </mc:Choice>
        </mc:AlternateContent>
        <mc:AlternateContent xmlns:mc="http://schemas.openxmlformats.org/markup-compatibility/2006">
          <mc:Choice Requires="x14">
            <control shapeId="5068" r:id="rId940" name="Button 2185">
              <controlPr defaultSize="0" print="0" autoFill="0" autoPict="0">
                <anchor moveWithCells="1" sizeWithCells="1">
                  <from>
                    <xdr:col>2</xdr:col>
                    <xdr:colOff>1457325</xdr:colOff>
                    <xdr:row>0</xdr:row>
                    <xdr:rowOff>619125</xdr:rowOff>
                  </from>
                  <to>
                    <xdr:col>2</xdr:col>
                    <xdr:colOff>1971675</xdr:colOff>
                    <xdr:row>0</xdr:row>
                    <xdr:rowOff>866775</xdr:rowOff>
                  </to>
                </anchor>
              </controlPr>
            </control>
          </mc:Choice>
        </mc:AlternateContent>
        <mc:AlternateContent xmlns:mc="http://schemas.openxmlformats.org/markup-compatibility/2006">
          <mc:Choice Requires="x14">
            <control shapeId="5069" r:id="rId941" name="Button 2186">
              <controlPr defaultSize="0" print="0" autoFill="0" autoPict="0">
                <anchor moveWithCells="1" sizeWithCells="1">
                  <from>
                    <xdr:col>2</xdr:col>
                    <xdr:colOff>2009775</xdr:colOff>
                    <xdr:row>0</xdr:row>
                    <xdr:rowOff>619125</xdr:rowOff>
                  </from>
                  <to>
                    <xdr:col>2</xdr:col>
                    <xdr:colOff>2524125</xdr:colOff>
                    <xdr:row>0</xdr:row>
                    <xdr:rowOff>866775</xdr:rowOff>
                  </to>
                </anchor>
              </controlPr>
            </control>
          </mc:Choice>
        </mc:AlternateContent>
        <mc:AlternateContent xmlns:mc="http://schemas.openxmlformats.org/markup-compatibility/2006">
          <mc:Choice Requires="x14">
            <control shapeId="5070" r:id="rId942" name="Button 2187">
              <controlPr defaultSize="0" print="0" autoFill="0" autoPict="0">
                <anchor moveWithCells="1" sizeWithCells="1">
                  <from>
                    <xdr:col>2</xdr:col>
                    <xdr:colOff>2562225</xdr:colOff>
                    <xdr:row>0</xdr:row>
                    <xdr:rowOff>619125</xdr:rowOff>
                  </from>
                  <to>
                    <xdr:col>2</xdr:col>
                    <xdr:colOff>3076575</xdr:colOff>
                    <xdr:row>0</xdr:row>
                    <xdr:rowOff>866775</xdr:rowOff>
                  </to>
                </anchor>
              </controlPr>
            </control>
          </mc:Choice>
        </mc:AlternateContent>
        <mc:AlternateContent xmlns:mc="http://schemas.openxmlformats.org/markup-compatibility/2006">
          <mc:Choice Requires="x14">
            <control shapeId="5071" r:id="rId943" name="Button 2188">
              <controlPr defaultSize="0" print="0" autoFill="0" autoPict="0">
                <anchor moveWithCells="1" sizeWithCells="1">
                  <from>
                    <xdr:col>2</xdr:col>
                    <xdr:colOff>3114675</xdr:colOff>
                    <xdr:row>0</xdr:row>
                    <xdr:rowOff>619125</xdr:rowOff>
                  </from>
                  <to>
                    <xdr:col>2</xdr:col>
                    <xdr:colOff>3629025</xdr:colOff>
                    <xdr:row>0</xdr:row>
                    <xdr:rowOff>866775</xdr:rowOff>
                  </to>
                </anchor>
              </controlPr>
            </control>
          </mc:Choice>
        </mc:AlternateContent>
        <mc:AlternateContent xmlns:mc="http://schemas.openxmlformats.org/markup-compatibility/2006">
          <mc:Choice Requires="x14">
            <control shapeId="5072" r:id="rId944" name="Check Box 2189">
              <controlPr defaultSize="0" autoFill="0" autoLine="0" autoPict="0">
                <anchor moveWithCells="1" sizeWithCells="1">
                  <from>
                    <xdr:col>1</xdr:col>
                    <xdr:colOff>66675</xdr:colOff>
                    <xdr:row>269</xdr:row>
                    <xdr:rowOff>28575</xdr:rowOff>
                  </from>
                  <to>
                    <xdr:col>1</xdr:col>
                    <xdr:colOff>285750</xdr:colOff>
                    <xdr:row>269</xdr:row>
                    <xdr:rowOff>190500</xdr:rowOff>
                  </to>
                </anchor>
              </controlPr>
            </control>
          </mc:Choice>
        </mc:AlternateContent>
        <mc:AlternateContent xmlns:mc="http://schemas.openxmlformats.org/markup-compatibility/2006">
          <mc:Choice Requires="x14">
            <control shapeId="5073" r:id="rId945" name="Check Box 2190">
              <controlPr defaultSize="0" autoFill="0" autoLine="0" autoPict="0">
                <anchor moveWithCells="1" sizeWithCells="1">
                  <from>
                    <xdr:col>1</xdr:col>
                    <xdr:colOff>66675</xdr:colOff>
                    <xdr:row>270</xdr:row>
                    <xdr:rowOff>28575</xdr:rowOff>
                  </from>
                  <to>
                    <xdr:col>1</xdr:col>
                    <xdr:colOff>285750</xdr:colOff>
                    <xdr:row>270</xdr:row>
                    <xdr:rowOff>190500</xdr:rowOff>
                  </to>
                </anchor>
              </controlPr>
            </control>
          </mc:Choice>
        </mc:AlternateContent>
        <mc:AlternateContent xmlns:mc="http://schemas.openxmlformats.org/markup-compatibility/2006">
          <mc:Choice Requires="x14">
            <control shapeId="5074" r:id="rId946" name="Check Box 2191">
              <controlPr defaultSize="0" autoFill="0" autoLine="0" autoPict="0">
                <anchor moveWithCells="1" sizeWithCells="1">
                  <from>
                    <xdr:col>1</xdr:col>
                    <xdr:colOff>66675</xdr:colOff>
                    <xdr:row>251</xdr:row>
                    <xdr:rowOff>28575</xdr:rowOff>
                  </from>
                  <to>
                    <xdr:col>1</xdr:col>
                    <xdr:colOff>285750</xdr:colOff>
                    <xdr:row>251</xdr:row>
                    <xdr:rowOff>190500</xdr:rowOff>
                  </to>
                </anchor>
              </controlPr>
            </control>
          </mc:Choice>
        </mc:AlternateContent>
        <mc:AlternateContent xmlns:mc="http://schemas.openxmlformats.org/markup-compatibility/2006">
          <mc:Choice Requires="x14">
            <control shapeId="5075" r:id="rId947" name="Check Box 2192">
              <controlPr defaultSize="0" autoFill="0" autoLine="0" autoPict="0">
                <anchor moveWithCells="1" sizeWithCells="1">
                  <from>
                    <xdr:col>1</xdr:col>
                    <xdr:colOff>66675</xdr:colOff>
                    <xdr:row>253</xdr:row>
                    <xdr:rowOff>28575</xdr:rowOff>
                  </from>
                  <to>
                    <xdr:col>1</xdr:col>
                    <xdr:colOff>285750</xdr:colOff>
                    <xdr:row>253</xdr:row>
                    <xdr:rowOff>190500</xdr:rowOff>
                  </to>
                </anchor>
              </controlPr>
            </control>
          </mc:Choice>
        </mc:AlternateContent>
        <mc:AlternateContent xmlns:mc="http://schemas.openxmlformats.org/markup-compatibility/2006">
          <mc:Choice Requires="x14">
            <control shapeId="5076" r:id="rId948" name="Check Box 2193">
              <controlPr defaultSize="0" autoFill="0" autoLine="0" autoPict="0">
                <anchor moveWithCells="1" sizeWithCells="1">
                  <from>
                    <xdr:col>1</xdr:col>
                    <xdr:colOff>66675</xdr:colOff>
                    <xdr:row>252</xdr:row>
                    <xdr:rowOff>28575</xdr:rowOff>
                  </from>
                  <to>
                    <xdr:col>1</xdr:col>
                    <xdr:colOff>285750</xdr:colOff>
                    <xdr:row>252</xdr:row>
                    <xdr:rowOff>190500</xdr:rowOff>
                  </to>
                </anchor>
              </controlPr>
            </control>
          </mc:Choice>
        </mc:AlternateContent>
        <mc:AlternateContent xmlns:mc="http://schemas.openxmlformats.org/markup-compatibility/2006">
          <mc:Choice Requires="x14">
            <control shapeId="5077" r:id="rId949" name="Check Box 2194">
              <controlPr defaultSize="0" autoFill="0" autoLine="0" autoPict="0">
                <anchor moveWithCells="1" sizeWithCells="1">
                  <from>
                    <xdr:col>1</xdr:col>
                    <xdr:colOff>66675</xdr:colOff>
                    <xdr:row>182</xdr:row>
                    <xdr:rowOff>28575</xdr:rowOff>
                  </from>
                  <to>
                    <xdr:col>1</xdr:col>
                    <xdr:colOff>285750</xdr:colOff>
                    <xdr:row>182</xdr:row>
                    <xdr:rowOff>190500</xdr:rowOff>
                  </to>
                </anchor>
              </controlPr>
            </control>
          </mc:Choice>
        </mc:AlternateContent>
        <mc:AlternateContent xmlns:mc="http://schemas.openxmlformats.org/markup-compatibility/2006">
          <mc:Choice Requires="x14">
            <control shapeId="5078" r:id="rId950" name="Check Box 2195">
              <controlPr defaultSize="0" autoFill="0" autoLine="0" autoPict="0">
                <anchor moveWithCells="1" sizeWithCells="1">
                  <from>
                    <xdr:col>1</xdr:col>
                    <xdr:colOff>66675</xdr:colOff>
                    <xdr:row>184</xdr:row>
                    <xdr:rowOff>28575</xdr:rowOff>
                  </from>
                  <to>
                    <xdr:col>1</xdr:col>
                    <xdr:colOff>285750</xdr:colOff>
                    <xdr:row>184</xdr:row>
                    <xdr:rowOff>190500</xdr:rowOff>
                  </to>
                </anchor>
              </controlPr>
            </control>
          </mc:Choice>
        </mc:AlternateContent>
        <mc:AlternateContent xmlns:mc="http://schemas.openxmlformats.org/markup-compatibility/2006">
          <mc:Choice Requires="x14">
            <control shapeId="5079" r:id="rId951" name="Check Box 2196">
              <controlPr defaultSize="0" autoFill="0" autoLine="0" autoPict="0">
                <anchor moveWithCells="1" sizeWithCells="1">
                  <from>
                    <xdr:col>1</xdr:col>
                    <xdr:colOff>66675</xdr:colOff>
                    <xdr:row>183</xdr:row>
                    <xdr:rowOff>28575</xdr:rowOff>
                  </from>
                  <to>
                    <xdr:col>1</xdr:col>
                    <xdr:colOff>285750</xdr:colOff>
                    <xdr:row>183</xdr:row>
                    <xdr:rowOff>190500</xdr:rowOff>
                  </to>
                </anchor>
              </controlPr>
            </control>
          </mc:Choice>
        </mc:AlternateContent>
        <mc:AlternateContent xmlns:mc="http://schemas.openxmlformats.org/markup-compatibility/2006">
          <mc:Choice Requires="x14">
            <control shapeId="5080" r:id="rId952" name="Check Box 2197">
              <controlPr defaultSize="0" autoFill="0" autoLine="0" autoPict="0">
                <anchor moveWithCells="1" sizeWithCells="1">
                  <from>
                    <xdr:col>1</xdr:col>
                    <xdr:colOff>66675</xdr:colOff>
                    <xdr:row>113</xdr:row>
                    <xdr:rowOff>28575</xdr:rowOff>
                  </from>
                  <to>
                    <xdr:col>1</xdr:col>
                    <xdr:colOff>285750</xdr:colOff>
                    <xdr:row>113</xdr:row>
                    <xdr:rowOff>190500</xdr:rowOff>
                  </to>
                </anchor>
              </controlPr>
            </control>
          </mc:Choice>
        </mc:AlternateContent>
        <mc:AlternateContent xmlns:mc="http://schemas.openxmlformats.org/markup-compatibility/2006">
          <mc:Choice Requires="x14">
            <control shapeId="5081" r:id="rId953" name="Check Box 2198">
              <controlPr defaultSize="0" autoFill="0" autoLine="0" autoPict="0">
                <anchor moveWithCells="1" sizeWithCells="1">
                  <from>
                    <xdr:col>1</xdr:col>
                    <xdr:colOff>66675</xdr:colOff>
                    <xdr:row>115</xdr:row>
                    <xdr:rowOff>28575</xdr:rowOff>
                  </from>
                  <to>
                    <xdr:col>1</xdr:col>
                    <xdr:colOff>285750</xdr:colOff>
                    <xdr:row>115</xdr:row>
                    <xdr:rowOff>190500</xdr:rowOff>
                  </to>
                </anchor>
              </controlPr>
            </control>
          </mc:Choice>
        </mc:AlternateContent>
        <mc:AlternateContent xmlns:mc="http://schemas.openxmlformats.org/markup-compatibility/2006">
          <mc:Choice Requires="x14">
            <control shapeId="5082" r:id="rId954" name="Check Box 2199">
              <controlPr defaultSize="0" autoFill="0" autoLine="0" autoPict="0">
                <anchor moveWithCells="1" sizeWithCells="1">
                  <from>
                    <xdr:col>1</xdr:col>
                    <xdr:colOff>66675</xdr:colOff>
                    <xdr:row>114</xdr:row>
                    <xdr:rowOff>28575</xdr:rowOff>
                  </from>
                  <to>
                    <xdr:col>1</xdr:col>
                    <xdr:colOff>285750</xdr:colOff>
                    <xdr:row>114</xdr:row>
                    <xdr:rowOff>190500</xdr:rowOff>
                  </to>
                </anchor>
              </controlPr>
            </control>
          </mc:Choice>
        </mc:AlternateContent>
        <mc:AlternateContent xmlns:mc="http://schemas.openxmlformats.org/markup-compatibility/2006">
          <mc:Choice Requires="x14">
            <control shapeId="5083" r:id="rId955" name="Check Box 2200">
              <controlPr defaultSize="0" autoFill="0" autoLine="0" autoPict="0">
                <anchor moveWithCells="1" sizeWithCells="1">
                  <from>
                    <xdr:col>1</xdr:col>
                    <xdr:colOff>66675</xdr:colOff>
                    <xdr:row>320</xdr:row>
                    <xdr:rowOff>28575</xdr:rowOff>
                  </from>
                  <to>
                    <xdr:col>1</xdr:col>
                    <xdr:colOff>285750</xdr:colOff>
                    <xdr:row>320</xdr:row>
                    <xdr:rowOff>190500</xdr:rowOff>
                  </to>
                </anchor>
              </controlPr>
            </control>
          </mc:Choice>
        </mc:AlternateContent>
        <mc:AlternateContent xmlns:mc="http://schemas.openxmlformats.org/markup-compatibility/2006">
          <mc:Choice Requires="x14">
            <control shapeId="5084" r:id="rId956" name="Check Box 2201">
              <controlPr defaultSize="0" autoFill="0" autoLine="0" autoPict="0">
                <anchor moveWithCells="1" sizeWithCells="1">
                  <from>
                    <xdr:col>1</xdr:col>
                    <xdr:colOff>66675</xdr:colOff>
                    <xdr:row>322</xdr:row>
                    <xdr:rowOff>28575</xdr:rowOff>
                  </from>
                  <to>
                    <xdr:col>1</xdr:col>
                    <xdr:colOff>285750</xdr:colOff>
                    <xdr:row>322</xdr:row>
                    <xdr:rowOff>190500</xdr:rowOff>
                  </to>
                </anchor>
              </controlPr>
            </control>
          </mc:Choice>
        </mc:AlternateContent>
        <mc:AlternateContent xmlns:mc="http://schemas.openxmlformats.org/markup-compatibility/2006">
          <mc:Choice Requires="x14">
            <control shapeId="5085" r:id="rId957" name="Check Box 2202">
              <controlPr defaultSize="0" autoFill="0" autoLine="0" autoPict="0">
                <anchor moveWithCells="1" sizeWithCells="1">
                  <from>
                    <xdr:col>1</xdr:col>
                    <xdr:colOff>66675</xdr:colOff>
                    <xdr:row>321</xdr:row>
                    <xdr:rowOff>28575</xdr:rowOff>
                  </from>
                  <to>
                    <xdr:col>1</xdr:col>
                    <xdr:colOff>285750</xdr:colOff>
                    <xdr:row>321</xdr:row>
                    <xdr:rowOff>190500</xdr:rowOff>
                  </to>
                </anchor>
              </controlPr>
            </control>
          </mc:Choice>
        </mc:AlternateContent>
        <mc:AlternateContent xmlns:mc="http://schemas.openxmlformats.org/markup-compatibility/2006">
          <mc:Choice Requires="x14">
            <control shapeId="5086" r:id="rId958" name="Check Box 2203">
              <controlPr defaultSize="0" autoFill="0" autoLine="0" autoPict="0">
                <anchor moveWithCells="1" sizeWithCells="1">
                  <from>
                    <xdr:col>1</xdr:col>
                    <xdr:colOff>66675</xdr:colOff>
                    <xdr:row>389</xdr:row>
                    <xdr:rowOff>28575</xdr:rowOff>
                  </from>
                  <to>
                    <xdr:col>1</xdr:col>
                    <xdr:colOff>285750</xdr:colOff>
                    <xdr:row>389</xdr:row>
                    <xdr:rowOff>190500</xdr:rowOff>
                  </to>
                </anchor>
              </controlPr>
            </control>
          </mc:Choice>
        </mc:AlternateContent>
        <mc:AlternateContent xmlns:mc="http://schemas.openxmlformats.org/markup-compatibility/2006">
          <mc:Choice Requires="x14">
            <control shapeId="5087" r:id="rId959" name="Check Box 2204">
              <controlPr defaultSize="0" autoFill="0" autoLine="0" autoPict="0">
                <anchor moveWithCells="1" sizeWithCells="1">
                  <from>
                    <xdr:col>1</xdr:col>
                    <xdr:colOff>66675</xdr:colOff>
                    <xdr:row>391</xdr:row>
                    <xdr:rowOff>28575</xdr:rowOff>
                  </from>
                  <to>
                    <xdr:col>1</xdr:col>
                    <xdr:colOff>285750</xdr:colOff>
                    <xdr:row>391</xdr:row>
                    <xdr:rowOff>190500</xdr:rowOff>
                  </to>
                </anchor>
              </controlPr>
            </control>
          </mc:Choice>
        </mc:AlternateContent>
        <mc:AlternateContent xmlns:mc="http://schemas.openxmlformats.org/markup-compatibility/2006">
          <mc:Choice Requires="x14">
            <control shapeId="5088" r:id="rId960" name="Check Box 2205">
              <controlPr defaultSize="0" autoFill="0" autoLine="0" autoPict="0">
                <anchor moveWithCells="1" sizeWithCells="1">
                  <from>
                    <xdr:col>1</xdr:col>
                    <xdr:colOff>66675</xdr:colOff>
                    <xdr:row>390</xdr:row>
                    <xdr:rowOff>28575</xdr:rowOff>
                  </from>
                  <to>
                    <xdr:col>1</xdr:col>
                    <xdr:colOff>285750</xdr:colOff>
                    <xdr:row>390</xdr:row>
                    <xdr:rowOff>190500</xdr:rowOff>
                  </to>
                </anchor>
              </controlPr>
            </control>
          </mc:Choice>
        </mc:AlternateContent>
        <mc:AlternateContent xmlns:mc="http://schemas.openxmlformats.org/markup-compatibility/2006">
          <mc:Choice Requires="x14">
            <control shapeId="5089" r:id="rId961" name="Check Box 2206">
              <controlPr defaultSize="0" autoFill="0" autoLine="0" autoPict="0">
                <anchor moveWithCells="1" sizeWithCells="1">
                  <from>
                    <xdr:col>1</xdr:col>
                    <xdr:colOff>66675</xdr:colOff>
                    <xdr:row>458</xdr:row>
                    <xdr:rowOff>28575</xdr:rowOff>
                  </from>
                  <to>
                    <xdr:col>1</xdr:col>
                    <xdr:colOff>285750</xdr:colOff>
                    <xdr:row>458</xdr:row>
                    <xdr:rowOff>190500</xdr:rowOff>
                  </to>
                </anchor>
              </controlPr>
            </control>
          </mc:Choice>
        </mc:AlternateContent>
        <mc:AlternateContent xmlns:mc="http://schemas.openxmlformats.org/markup-compatibility/2006">
          <mc:Choice Requires="x14">
            <control shapeId="5090" r:id="rId962" name="Check Box 2207">
              <controlPr defaultSize="0" autoFill="0" autoLine="0" autoPict="0">
                <anchor moveWithCells="1" sizeWithCells="1">
                  <from>
                    <xdr:col>1</xdr:col>
                    <xdr:colOff>66675</xdr:colOff>
                    <xdr:row>460</xdr:row>
                    <xdr:rowOff>28575</xdr:rowOff>
                  </from>
                  <to>
                    <xdr:col>1</xdr:col>
                    <xdr:colOff>285750</xdr:colOff>
                    <xdr:row>460</xdr:row>
                    <xdr:rowOff>190500</xdr:rowOff>
                  </to>
                </anchor>
              </controlPr>
            </control>
          </mc:Choice>
        </mc:AlternateContent>
        <mc:AlternateContent xmlns:mc="http://schemas.openxmlformats.org/markup-compatibility/2006">
          <mc:Choice Requires="x14">
            <control shapeId="5091" r:id="rId963" name="Check Box 2208">
              <controlPr defaultSize="0" autoFill="0" autoLine="0" autoPict="0">
                <anchor moveWithCells="1" sizeWithCells="1">
                  <from>
                    <xdr:col>1</xdr:col>
                    <xdr:colOff>66675</xdr:colOff>
                    <xdr:row>459</xdr:row>
                    <xdr:rowOff>28575</xdr:rowOff>
                  </from>
                  <to>
                    <xdr:col>1</xdr:col>
                    <xdr:colOff>285750</xdr:colOff>
                    <xdr:row>459</xdr:row>
                    <xdr:rowOff>190500</xdr:rowOff>
                  </to>
                </anchor>
              </controlPr>
            </control>
          </mc:Choice>
        </mc:AlternateContent>
        <mc:AlternateContent xmlns:mc="http://schemas.openxmlformats.org/markup-compatibility/2006">
          <mc:Choice Requires="x14">
            <control shapeId="5092" r:id="rId964" name="Check Box 2209">
              <controlPr defaultSize="0" autoFill="0" autoLine="0" autoPict="0">
                <anchor moveWithCells="1" sizeWithCells="1">
                  <from>
                    <xdr:col>1</xdr:col>
                    <xdr:colOff>66675</xdr:colOff>
                    <xdr:row>527</xdr:row>
                    <xdr:rowOff>28575</xdr:rowOff>
                  </from>
                  <to>
                    <xdr:col>1</xdr:col>
                    <xdr:colOff>285750</xdr:colOff>
                    <xdr:row>527</xdr:row>
                    <xdr:rowOff>190500</xdr:rowOff>
                  </to>
                </anchor>
              </controlPr>
            </control>
          </mc:Choice>
        </mc:AlternateContent>
        <mc:AlternateContent xmlns:mc="http://schemas.openxmlformats.org/markup-compatibility/2006">
          <mc:Choice Requires="x14">
            <control shapeId="5093" r:id="rId965" name="Check Box 2210">
              <controlPr defaultSize="0" autoFill="0" autoLine="0" autoPict="0">
                <anchor moveWithCells="1" sizeWithCells="1">
                  <from>
                    <xdr:col>1</xdr:col>
                    <xdr:colOff>66675</xdr:colOff>
                    <xdr:row>529</xdr:row>
                    <xdr:rowOff>28575</xdr:rowOff>
                  </from>
                  <to>
                    <xdr:col>1</xdr:col>
                    <xdr:colOff>285750</xdr:colOff>
                    <xdr:row>529</xdr:row>
                    <xdr:rowOff>190500</xdr:rowOff>
                  </to>
                </anchor>
              </controlPr>
            </control>
          </mc:Choice>
        </mc:AlternateContent>
        <mc:AlternateContent xmlns:mc="http://schemas.openxmlformats.org/markup-compatibility/2006">
          <mc:Choice Requires="x14">
            <control shapeId="5094" r:id="rId966" name="Check Box 2211">
              <controlPr defaultSize="0" autoFill="0" autoLine="0" autoPict="0">
                <anchor moveWithCells="1" sizeWithCells="1">
                  <from>
                    <xdr:col>1</xdr:col>
                    <xdr:colOff>66675</xdr:colOff>
                    <xdr:row>528</xdr:row>
                    <xdr:rowOff>28575</xdr:rowOff>
                  </from>
                  <to>
                    <xdr:col>1</xdr:col>
                    <xdr:colOff>285750</xdr:colOff>
                    <xdr:row>528</xdr:row>
                    <xdr:rowOff>190500</xdr:rowOff>
                  </to>
                </anchor>
              </controlPr>
            </control>
          </mc:Choice>
        </mc:AlternateContent>
        <mc:AlternateContent xmlns:mc="http://schemas.openxmlformats.org/markup-compatibility/2006">
          <mc:Choice Requires="x14">
            <control shapeId="5095" r:id="rId967" name="Check Box 2212">
              <controlPr defaultSize="0" autoFill="0" autoLine="0" autoPict="0">
                <anchor moveWithCells="1" sizeWithCells="1">
                  <from>
                    <xdr:col>1</xdr:col>
                    <xdr:colOff>66675</xdr:colOff>
                    <xdr:row>596</xdr:row>
                    <xdr:rowOff>28575</xdr:rowOff>
                  </from>
                  <to>
                    <xdr:col>1</xdr:col>
                    <xdr:colOff>285750</xdr:colOff>
                    <xdr:row>596</xdr:row>
                    <xdr:rowOff>190500</xdr:rowOff>
                  </to>
                </anchor>
              </controlPr>
            </control>
          </mc:Choice>
        </mc:AlternateContent>
        <mc:AlternateContent xmlns:mc="http://schemas.openxmlformats.org/markup-compatibility/2006">
          <mc:Choice Requires="x14">
            <control shapeId="5096" r:id="rId968" name="Check Box 2213">
              <controlPr defaultSize="0" autoFill="0" autoLine="0" autoPict="0">
                <anchor moveWithCells="1" sizeWithCells="1">
                  <from>
                    <xdr:col>1</xdr:col>
                    <xdr:colOff>66675</xdr:colOff>
                    <xdr:row>598</xdr:row>
                    <xdr:rowOff>28575</xdr:rowOff>
                  </from>
                  <to>
                    <xdr:col>1</xdr:col>
                    <xdr:colOff>285750</xdr:colOff>
                    <xdr:row>598</xdr:row>
                    <xdr:rowOff>190500</xdr:rowOff>
                  </to>
                </anchor>
              </controlPr>
            </control>
          </mc:Choice>
        </mc:AlternateContent>
        <mc:AlternateContent xmlns:mc="http://schemas.openxmlformats.org/markup-compatibility/2006">
          <mc:Choice Requires="x14">
            <control shapeId="5097" r:id="rId969" name="Check Box 2214">
              <controlPr defaultSize="0" autoFill="0" autoLine="0" autoPict="0">
                <anchor moveWithCells="1" sizeWithCells="1">
                  <from>
                    <xdr:col>1</xdr:col>
                    <xdr:colOff>66675</xdr:colOff>
                    <xdr:row>597</xdr:row>
                    <xdr:rowOff>28575</xdr:rowOff>
                  </from>
                  <to>
                    <xdr:col>1</xdr:col>
                    <xdr:colOff>285750</xdr:colOff>
                    <xdr:row>597</xdr:row>
                    <xdr:rowOff>190500</xdr:rowOff>
                  </to>
                </anchor>
              </controlPr>
            </control>
          </mc:Choice>
        </mc:AlternateContent>
        <mc:AlternateContent xmlns:mc="http://schemas.openxmlformats.org/markup-compatibility/2006">
          <mc:Choice Requires="x14">
            <control shapeId="5098" r:id="rId970" name="Check Box 2215">
              <controlPr defaultSize="0" autoFill="0" autoLine="0" autoPict="0">
                <anchor moveWithCells="1" sizeWithCells="1">
                  <from>
                    <xdr:col>1</xdr:col>
                    <xdr:colOff>66675</xdr:colOff>
                    <xdr:row>665</xdr:row>
                    <xdr:rowOff>28575</xdr:rowOff>
                  </from>
                  <to>
                    <xdr:col>1</xdr:col>
                    <xdr:colOff>285750</xdr:colOff>
                    <xdr:row>665</xdr:row>
                    <xdr:rowOff>190500</xdr:rowOff>
                  </to>
                </anchor>
              </controlPr>
            </control>
          </mc:Choice>
        </mc:AlternateContent>
        <mc:AlternateContent xmlns:mc="http://schemas.openxmlformats.org/markup-compatibility/2006">
          <mc:Choice Requires="x14">
            <control shapeId="5099" r:id="rId971" name="Check Box 2216">
              <controlPr defaultSize="0" autoFill="0" autoLine="0" autoPict="0">
                <anchor moveWithCells="1" sizeWithCells="1">
                  <from>
                    <xdr:col>1</xdr:col>
                    <xdr:colOff>66675</xdr:colOff>
                    <xdr:row>667</xdr:row>
                    <xdr:rowOff>28575</xdr:rowOff>
                  </from>
                  <to>
                    <xdr:col>1</xdr:col>
                    <xdr:colOff>285750</xdr:colOff>
                    <xdr:row>667</xdr:row>
                    <xdr:rowOff>190500</xdr:rowOff>
                  </to>
                </anchor>
              </controlPr>
            </control>
          </mc:Choice>
        </mc:AlternateContent>
        <mc:AlternateContent xmlns:mc="http://schemas.openxmlformats.org/markup-compatibility/2006">
          <mc:Choice Requires="x14">
            <control shapeId="5100" r:id="rId972" name="Check Box 2217">
              <controlPr defaultSize="0" autoFill="0" autoLine="0" autoPict="0">
                <anchor moveWithCells="1" sizeWithCells="1">
                  <from>
                    <xdr:col>1</xdr:col>
                    <xdr:colOff>66675</xdr:colOff>
                    <xdr:row>666</xdr:row>
                    <xdr:rowOff>28575</xdr:rowOff>
                  </from>
                  <to>
                    <xdr:col>1</xdr:col>
                    <xdr:colOff>285750</xdr:colOff>
                    <xdr:row>666</xdr:row>
                    <xdr:rowOff>190500</xdr:rowOff>
                  </to>
                </anchor>
              </controlPr>
            </control>
          </mc:Choice>
        </mc:AlternateContent>
        <mc:AlternateContent xmlns:mc="http://schemas.openxmlformats.org/markup-compatibility/2006">
          <mc:Choice Requires="x14">
            <control shapeId="5101" r:id="rId973" name="Check Box 2218">
              <controlPr defaultSize="0" autoFill="0" autoLine="0" autoPict="0">
                <anchor moveWithCells="1" sizeWithCells="1">
                  <from>
                    <xdr:col>1</xdr:col>
                    <xdr:colOff>66675</xdr:colOff>
                    <xdr:row>734</xdr:row>
                    <xdr:rowOff>28575</xdr:rowOff>
                  </from>
                  <to>
                    <xdr:col>1</xdr:col>
                    <xdr:colOff>285750</xdr:colOff>
                    <xdr:row>734</xdr:row>
                    <xdr:rowOff>190500</xdr:rowOff>
                  </to>
                </anchor>
              </controlPr>
            </control>
          </mc:Choice>
        </mc:AlternateContent>
        <mc:AlternateContent xmlns:mc="http://schemas.openxmlformats.org/markup-compatibility/2006">
          <mc:Choice Requires="x14">
            <control shapeId="5102" r:id="rId974" name="Check Box 2219">
              <controlPr defaultSize="0" autoFill="0" autoLine="0" autoPict="0">
                <anchor moveWithCells="1" sizeWithCells="1">
                  <from>
                    <xdr:col>1</xdr:col>
                    <xdr:colOff>66675</xdr:colOff>
                    <xdr:row>736</xdr:row>
                    <xdr:rowOff>28575</xdr:rowOff>
                  </from>
                  <to>
                    <xdr:col>1</xdr:col>
                    <xdr:colOff>285750</xdr:colOff>
                    <xdr:row>736</xdr:row>
                    <xdr:rowOff>190500</xdr:rowOff>
                  </to>
                </anchor>
              </controlPr>
            </control>
          </mc:Choice>
        </mc:AlternateContent>
        <mc:AlternateContent xmlns:mc="http://schemas.openxmlformats.org/markup-compatibility/2006">
          <mc:Choice Requires="x14">
            <control shapeId="5103" r:id="rId975" name="Check Box 2220">
              <controlPr defaultSize="0" autoFill="0" autoLine="0" autoPict="0">
                <anchor moveWithCells="1" sizeWithCells="1">
                  <from>
                    <xdr:col>1</xdr:col>
                    <xdr:colOff>66675</xdr:colOff>
                    <xdr:row>735</xdr:row>
                    <xdr:rowOff>28575</xdr:rowOff>
                  </from>
                  <to>
                    <xdr:col>1</xdr:col>
                    <xdr:colOff>285750</xdr:colOff>
                    <xdr:row>735</xdr:row>
                    <xdr:rowOff>190500</xdr:rowOff>
                  </to>
                </anchor>
              </controlPr>
            </control>
          </mc:Choice>
        </mc:AlternateContent>
        <mc:AlternateContent xmlns:mc="http://schemas.openxmlformats.org/markup-compatibility/2006">
          <mc:Choice Requires="x14">
            <control shapeId="5104" r:id="rId976" name="Check Box 2221">
              <controlPr defaultSize="0" autoFill="0" autoLine="0" autoPict="0">
                <anchor moveWithCells="1" sizeWithCells="1">
                  <from>
                    <xdr:col>1</xdr:col>
                    <xdr:colOff>66675</xdr:colOff>
                    <xdr:row>803</xdr:row>
                    <xdr:rowOff>28575</xdr:rowOff>
                  </from>
                  <to>
                    <xdr:col>1</xdr:col>
                    <xdr:colOff>285750</xdr:colOff>
                    <xdr:row>803</xdr:row>
                    <xdr:rowOff>190500</xdr:rowOff>
                  </to>
                </anchor>
              </controlPr>
            </control>
          </mc:Choice>
        </mc:AlternateContent>
        <mc:AlternateContent xmlns:mc="http://schemas.openxmlformats.org/markup-compatibility/2006">
          <mc:Choice Requires="x14">
            <control shapeId="5105" r:id="rId977" name="Check Box 2222">
              <controlPr defaultSize="0" autoFill="0" autoLine="0" autoPict="0">
                <anchor moveWithCells="1" sizeWithCells="1">
                  <from>
                    <xdr:col>1</xdr:col>
                    <xdr:colOff>66675</xdr:colOff>
                    <xdr:row>805</xdr:row>
                    <xdr:rowOff>28575</xdr:rowOff>
                  </from>
                  <to>
                    <xdr:col>1</xdr:col>
                    <xdr:colOff>285750</xdr:colOff>
                    <xdr:row>805</xdr:row>
                    <xdr:rowOff>190500</xdr:rowOff>
                  </to>
                </anchor>
              </controlPr>
            </control>
          </mc:Choice>
        </mc:AlternateContent>
        <mc:AlternateContent xmlns:mc="http://schemas.openxmlformats.org/markup-compatibility/2006">
          <mc:Choice Requires="x14">
            <control shapeId="5106" r:id="rId978" name="Check Box 2223">
              <controlPr defaultSize="0" autoFill="0" autoLine="0" autoPict="0">
                <anchor moveWithCells="1" sizeWithCells="1">
                  <from>
                    <xdr:col>1</xdr:col>
                    <xdr:colOff>66675</xdr:colOff>
                    <xdr:row>804</xdr:row>
                    <xdr:rowOff>28575</xdr:rowOff>
                  </from>
                  <to>
                    <xdr:col>1</xdr:col>
                    <xdr:colOff>285750</xdr:colOff>
                    <xdr:row>804</xdr:row>
                    <xdr:rowOff>190500</xdr:rowOff>
                  </to>
                </anchor>
              </controlPr>
            </control>
          </mc:Choice>
        </mc:AlternateContent>
        <mc:AlternateContent xmlns:mc="http://schemas.openxmlformats.org/markup-compatibility/2006">
          <mc:Choice Requires="x14">
            <control shapeId="5107" r:id="rId979" name="Check Box 2224">
              <controlPr defaultSize="0" autoFill="0" autoLine="0" autoPict="0">
                <anchor moveWithCells="1" sizeWithCells="1">
                  <from>
                    <xdr:col>1</xdr:col>
                    <xdr:colOff>66675</xdr:colOff>
                    <xdr:row>872</xdr:row>
                    <xdr:rowOff>28575</xdr:rowOff>
                  </from>
                  <to>
                    <xdr:col>1</xdr:col>
                    <xdr:colOff>285750</xdr:colOff>
                    <xdr:row>872</xdr:row>
                    <xdr:rowOff>190500</xdr:rowOff>
                  </to>
                </anchor>
              </controlPr>
            </control>
          </mc:Choice>
        </mc:AlternateContent>
        <mc:AlternateContent xmlns:mc="http://schemas.openxmlformats.org/markup-compatibility/2006">
          <mc:Choice Requires="x14">
            <control shapeId="5108" r:id="rId980" name="Check Box 2225">
              <controlPr defaultSize="0" autoFill="0" autoLine="0" autoPict="0">
                <anchor moveWithCells="1" sizeWithCells="1">
                  <from>
                    <xdr:col>1</xdr:col>
                    <xdr:colOff>66675</xdr:colOff>
                    <xdr:row>874</xdr:row>
                    <xdr:rowOff>28575</xdr:rowOff>
                  </from>
                  <to>
                    <xdr:col>1</xdr:col>
                    <xdr:colOff>285750</xdr:colOff>
                    <xdr:row>874</xdr:row>
                    <xdr:rowOff>190500</xdr:rowOff>
                  </to>
                </anchor>
              </controlPr>
            </control>
          </mc:Choice>
        </mc:AlternateContent>
        <mc:AlternateContent xmlns:mc="http://schemas.openxmlformats.org/markup-compatibility/2006">
          <mc:Choice Requires="x14">
            <control shapeId="5109" r:id="rId981" name="Check Box 2226">
              <controlPr defaultSize="0" autoFill="0" autoLine="0" autoPict="0">
                <anchor moveWithCells="1" sizeWithCells="1">
                  <from>
                    <xdr:col>1</xdr:col>
                    <xdr:colOff>66675</xdr:colOff>
                    <xdr:row>873</xdr:row>
                    <xdr:rowOff>28575</xdr:rowOff>
                  </from>
                  <to>
                    <xdr:col>1</xdr:col>
                    <xdr:colOff>285750</xdr:colOff>
                    <xdr:row>873</xdr:row>
                    <xdr:rowOff>190500</xdr:rowOff>
                  </to>
                </anchor>
              </controlPr>
            </control>
          </mc:Choice>
        </mc:AlternateContent>
        <mc:AlternateContent xmlns:mc="http://schemas.openxmlformats.org/markup-compatibility/2006">
          <mc:Choice Requires="x14">
            <control shapeId="5110" r:id="rId982" name="Check Box 2227">
              <controlPr defaultSize="0" autoFill="0" autoLine="0" autoPict="0">
                <anchor moveWithCells="1" sizeWithCells="1">
                  <from>
                    <xdr:col>1</xdr:col>
                    <xdr:colOff>66675</xdr:colOff>
                    <xdr:row>941</xdr:row>
                    <xdr:rowOff>28575</xdr:rowOff>
                  </from>
                  <to>
                    <xdr:col>1</xdr:col>
                    <xdr:colOff>285750</xdr:colOff>
                    <xdr:row>941</xdr:row>
                    <xdr:rowOff>190500</xdr:rowOff>
                  </to>
                </anchor>
              </controlPr>
            </control>
          </mc:Choice>
        </mc:AlternateContent>
        <mc:AlternateContent xmlns:mc="http://schemas.openxmlformats.org/markup-compatibility/2006">
          <mc:Choice Requires="x14">
            <control shapeId="5111" r:id="rId983" name="Check Box 2228">
              <controlPr defaultSize="0" autoFill="0" autoLine="0" autoPict="0">
                <anchor moveWithCells="1" sizeWithCells="1">
                  <from>
                    <xdr:col>1</xdr:col>
                    <xdr:colOff>66675</xdr:colOff>
                    <xdr:row>943</xdr:row>
                    <xdr:rowOff>28575</xdr:rowOff>
                  </from>
                  <to>
                    <xdr:col>1</xdr:col>
                    <xdr:colOff>285750</xdr:colOff>
                    <xdr:row>943</xdr:row>
                    <xdr:rowOff>190500</xdr:rowOff>
                  </to>
                </anchor>
              </controlPr>
            </control>
          </mc:Choice>
        </mc:AlternateContent>
        <mc:AlternateContent xmlns:mc="http://schemas.openxmlformats.org/markup-compatibility/2006">
          <mc:Choice Requires="x14">
            <control shapeId="5112" r:id="rId984" name="Check Box 2229">
              <controlPr defaultSize="0" autoFill="0" autoLine="0" autoPict="0">
                <anchor moveWithCells="1" sizeWithCells="1">
                  <from>
                    <xdr:col>1</xdr:col>
                    <xdr:colOff>66675</xdr:colOff>
                    <xdr:row>942</xdr:row>
                    <xdr:rowOff>28575</xdr:rowOff>
                  </from>
                  <to>
                    <xdr:col>1</xdr:col>
                    <xdr:colOff>285750</xdr:colOff>
                    <xdr:row>942</xdr:row>
                    <xdr:rowOff>190500</xdr:rowOff>
                  </to>
                </anchor>
              </controlPr>
            </control>
          </mc:Choice>
        </mc:AlternateContent>
        <mc:AlternateContent xmlns:mc="http://schemas.openxmlformats.org/markup-compatibility/2006">
          <mc:Choice Requires="x14">
            <control shapeId="5113" r:id="rId985" name="Check Box 2230">
              <controlPr defaultSize="0" autoFill="0" autoLine="0" autoPict="0">
                <anchor moveWithCells="1" sizeWithCells="1">
                  <from>
                    <xdr:col>1</xdr:col>
                    <xdr:colOff>66675</xdr:colOff>
                    <xdr:row>1010</xdr:row>
                    <xdr:rowOff>28575</xdr:rowOff>
                  </from>
                  <to>
                    <xdr:col>1</xdr:col>
                    <xdr:colOff>285750</xdr:colOff>
                    <xdr:row>1010</xdr:row>
                    <xdr:rowOff>190500</xdr:rowOff>
                  </to>
                </anchor>
              </controlPr>
            </control>
          </mc:Choice>
        </mc:AlternateContent>
        <mc:AlternateContent xmlns:mc="http://schemas.openxmlformats.org/markup-compatibility/2006">
          <mc:Choice Requires="x14">
            <control shapeId="5114" r:id="rId986" name="Check Box 2231">
              <controlPr defaultSize="0" autoFill="0" autoLine="0" autoPict="0">
                <anchor moveWithCells="1" sizeWithCells="1">
                  <from>
                    <xdr:col>1</xdr:col>
                    <xdr:colOff>66675</xdr:colOff>
                    <xdr:row>1012</xdr:row>
                    <xdr:rowOff>28575</xdr:rowOff>
                  </from>
                  <to>
                    <xdr:col>1</xdr:col>
                    <xdr:colOff>285750</xdr:colOff>
                    <xdr:row>1012</xdr:row>
                    <xdr:rowOff>190500</xdr:rowOff>
                  </to>
                </anchor>
              </controlPr>
            </control>
          </mc:Choice>
        </mc:AlternateContent>
        <mc:AlternateContent xmlns:mc="http://schemas.openxmlformats.org/markup-compatibility/2006">
          <mc:Choice Requires="x14">
            <control shapeId="5115" r:id="rId987" name="Check Box 2232">
              <controlPr defaultSize="0" autoFill="0" autoLine="0" autoPict="0">
                <anchor moveWithCells="1" sizeWithCells="1">
                  <from>
                    <xdr:col>1</xdr:col>
                    <xdr:colOff>66675</xdr:colOff>
                    <xdr:row>1011</xdr:row>
                    <xdr:rowOff>28575</xdr:rowOff>
                  </from>
                  <to>
                    <xdr:col>1</xdr:col>
                    <xdr:colOff>285750</xdr:colOff>
                    <xdr:row>1011</xdr:row>
                    <xdr:rowOff>190500</xdr:rowOff>
                  </to>
                </anchor>
              </controlPr>
            </control>
          </mc:Choice>
        </mc:AlternateContent>
        <mc:AlternateContent xmlns:mc="http://schemas.openxmlformats.org/markup-compatibility/2006">
          <mc:Choice Requires="x14">
            <control shapeId="5116" r:id="rId988" name="Check Box 2233">
              <controlPr defaultSize="0" autoFill="0" autoLine="0" autoPict="0">
                <anchor moveWithCells="1" sizeWithCells="1">
                  <from>
                    <xdr:col>1</xdr:col>
                    <xdr:colOff>66675</xdr:colOff>
                    <xdr:row>1079</xdr:row>
                    <xdr:rowOff>28575</xdr:rowOff>
                  </from>
                  <to>
                    <xdr:col>1</xdr:col>
                    <xdr:colOff>285750</xdr:colOff>
                    <xdr:row>1079</xdr:row>
                    <xdr:rowOff>190500</xdr:rowOff>
                  </to>
                </anchor>
              </controlPr>
            </control>
          </mc:Choice>
        </mc:AlternateContent>
        <mc:AlternateContent xmlns:mc="http://schemas.openxmlformats.org/markup-compatibility/2006">
          <mc:Choice Requires="x14">
            <control shapeId="5117" r:id="rId989" name="Check Box 2234">
              <controlPr defaultSize="0" autoFill="0" autoLine="0" autoPict="0">
                <anchor moveWithCells="1" sizeWithCells="1">
                  <from>
                    <xdr:col>1</xdr:col>
                    <xdr:colOff>66675</xdr:colOff>
                    <xdr:row>1081</xdr:row>
                    <xdr:rowOff>28575</xdr:rowOff>
                  </from>
                  <to>
                    <xdr:col>1</xdr:col>
                    <xdr:colOff>285750</xdr:colOff>
                    <xdr:row>1081</xdr:row>
                    <xdr:rowOff>190500</xdr:rowOff>
                  </to>
                </anchor>
              </controlPr>
            </control>
          </mc:Choice>
        </mc:AlternateContent>
        <mc:AlternateContent xmlns:mc="http://schemas.openxmlformats.org/markup-compatibility/2006">
          <mc:Choice Requires="x14">
            <control shapeId="5118" r:id="rId990" name="Check Box 2235">
              <controlPr defaultSize="0" autoFill="0" autoLine="0" autoPict="0">
                <anchor moveWithCells="1" sizeWithCells="1">
                  <from>
                    <xdr:col>1</xdr:col>
                    <xdr:colOff>66675</xdr:colOff>
                    <xdr:row>1080</xdr:row>
                    <xdr:rowOff>28575</xdr:rowOff>
                  </from>
                  <to>
                    <xdr:col>1</xdr:col>
                    <xdr:colOff>285750</xdr:colOff>
                    <xdr:row>1080</xdr:row>
                    <xdr:rowOff>190500</xdr:rowOff>
                  </to>
                </anchor>
              </controlPr>
            </control>
          </mc:Choice>
        </mc:AlternateContent>
        <mc:AlternateContent xmlns:mc="http://schemas.openxmlformats.org/markup-compatibility/2006">
          <mc:Choice Requires="x14">
            <control shapeId="5119" r:id="rId991" name="Check Box 2236">
              <controlPr defaultSize="0" autoFill="0" autoLine="0" autoPict="0">
                <anchor moveWithCells="1" sizeWithCells="1">
                  <from>
                    <xdr:col>1</xdr:col>
                    <xdr:colOff>66675</xdr:colOff>
                    <xdr:row>1148</xdr:row>
                    <xdr:rowOff>28575</xdr:rowOff>
                  </from>
                  <to>
                    <xdr:col>1</xdr:col>
                    <xdr:colOff>285750</xdr:colOff>
                    <xdr:row>1148</xdr:row>
                    <xdr:rowOff>190500</xdr:rowOff>
                  </to>
                </anchor>
              </controlPr>
            </control>
          </mc:Choice>
        </mc:AlternateContent>
        <mc:AlternateContent xmlns:mc="http://schemas.openxmlformats.org/markup-compatibility/2006">
          <mc:Choice Requires="x14">
            <control shapeId="5120" r:id="rId992" name="Check Box 2237">
              <controlPr defaultSize="0" autoFill="0" autoLine="0" autoPict="0">
                <anchor moveWithCells="1" sizeWithCells="1">
                  <from>
                    <xdr:col>1</xdr:col>
                    <xdr:colOff>66675</xdr:colOff>
                    <xdr:row>1150</xdr:row>
                    <xdr:rowOff>28575</xdr:rowOff>
                  </from>
                  <to>
                    <xdr:col>1</xdr:col>
                    <xdr:colOff>285750</xdr:colOff>
                    <xdr:row>1150</xdr:row>
                    <xdr:rowOff>190500</xdr:rowOff>
                  </to>
                </anchor>
              </controlPr>
            </control>
          </mc:Choice>
        </mc:AlternateContent>
        <mc:AlternateContent xmlns:mc="http://schemas.openxmlformats.org/markup-compatibility/2006">
          <mc:Choice Requires="x14">
            <control shapeId="5121" r:id="rId993" name="Check Box 2238">
              <controlPr defaultSize="0" autoFill="0" autoLine="0" autoPict="0">
                <anchor moveWithCells="1" sizeWithCells="1">
                  <from>
                    <xdr:col>1</xdr:col>
                    <xdr:colOff>66675</xdr:colOff>
                    <xdr:row>1149</xdr:row>
                    <xdr:rowOff>28575</xdr:rowOff>
                  </from>
                  <to>
                    <xdr:col>1</xdr:col>
                    <xdr:colOff>285750</xdr:colOff>
                    <xdr:row>1149</xdr:row>
                    <xdr:rowOff>190500</xdr:rowOff>
                  </to>
                </anchor>
              </controlPr>
            </control>
          </mc:Choice>
        </mc:AlternateContent>
        <mc:AlternateContent xmlns:mc="http://schemas.openxmlformats.org/markup-compatibility/2006">
          <mc:Choice Requires="x14">
            <control shapeId="5122" r:id="rId994" name="Check Box 2239">
              <controlPr defaultSize="0" autoFill="0" autoLine="0" autoPict="0">
                <anchor moveWithCells="1" sizeWithCells="1">
                  <from>
                    <xdr:col>1</xdr:col>
                    <xdr:colOff>66675</xdr:colOff>
                    <xdr:row>1217</xdr:row>
                    <xdr:rowOff>28575</xdr:rowOff>
                  </from>
                  <to>
                    <xdr:col>1</xdr:col>
                    <xdr:colOff>285750</xdr:colOff>
                    <xdr:row>1217</xdr:row>
                    <xdr:rowOff>190500</xdr:rowOff>
                  </to>
                </anchor>
              </controlPr>
            </control>
          </mc:Choice>
        </mc:AlternateContent>
        <mc:AlternateContent xmlns:mc="http://schemas.openxmlformats.org/markup-compatibility/2006">
          <mc:Choice Requires="x14">
            <control shapeId="5123" r:id="rId995" name="Check Box 2240">
              <controlPr defaultSize="0" autoFill="0" autoLine="0" autoPict="0">
                <anchor moveWithCells="1" sizeWithCells="1">
                  <from>
                    <xdr:col>1</xdr:col>
                    <xdr:colOff>66675</xdr:colOff>
                    <xdr:row>1219</xdr:row>
                    <xdr:rowOff>28575</xdr:rowOff>
                  </from>
                  <to>
                    <xdr:col>1</xdr:col>
                    <xdr:colOff>285750</xdr:colOff>
                    <xdr:row>1219</xdr:row>
                    <xdr:rowOff>190500</xdr:rowOff>
                  </to>
                </anchor>
              </controlPr>
            </control>
          </mc:Choice>
        </mc:AlternateContent>
        <mc:AlternateContent xmlns:mc="http://schemas.openxmlformats.org/markup-compatibility/2006">
          <mc:Choice Requires="x14">
            <control shapeId="5124" r:id="rId996" name="Check Box 2241">
              <controlPr defaultSize="0" autoFill="0" autoLine="0" autoPict="0">
                <anchor moveWithCells="1" sizeWithCells="1">
                  <from>
                    <xdr:col>1</xdr:col>
                    <xdr:colOff>66675</xdr:colOff>
                    <xdr:row>1218</xdr:row>
                    <xdr:rowOff>28575</xdr:rowOff>
                  </from>
                  <to>
                    <xdr:col>1</xdr:col>
                    <xdr:colOff>285750</xdr:colOff>
                    <xdr:row>1218</xdr:row>
                    <xdr:rowOff>190500</xdr:rowOff>
                  </to>
                </anchor>
              </controlPr>
            </control>
          </mc:Choice>
        </mc:AlternateContent>
        <mc:AlternateContent xmlns:mc="http://schemas.openxmlformats.org/markup-compatibility/2006">
          <mc:Choice Requires="x14">
            <control shapeId="5125" r:id="rId997" name="Check Box 2242">
              <controlPr defaultSize="0" autoFill="0" autoLine="0" autoPict="0">
                <anchor moveWithCells="1" sizeWithCells="1">
                  <from>
                    <xdr:col>1</xdr:col>
                    <xdr:colOff>66675</xdr:colOff>
                    <xdr:row>1286</xdr:row>
                    <xdr:rowOff>28575</xdr:rowOff>
                  </from>
                  <to>
                    <xdr:col>1</xdr:col>
                    <xdr:colOff>285750</xdr:colOff>
                    <xdr:row>1286</xdr:row>
                    <xdr:rowOff>190500</xdr:rowOff>
                  </to>
                </anchor>
              </controlPr>
            </control>
          </mc:Choice>
        </mc:AlternateContent>
        <mc:AlternateContent xmlns:mc="http://schemas.openxmlformats.org/markup-compatibility/2006">
          <mc:Choice Requires="x14">
            <control shapeId="5126" r:id="rId998" name="Check Box 2243">
              <controlPr defaultSize="0" autoFill="0" autoLine="0" autoPict="0">
                <anchor moveWithCells="1" sizeWithCells="1">
                  <from>
                    <xdr:col>1</xdr:col>
                    <xdr:colOff>66675</xdr:colOff>
                    <xdr:row>1288</xdr:row>
                    <xdr:rowOff>28575</xdr:rowOff>
                  </from>
                  <to>
                    <xdr:col>1</xdr:col>
                    <xdr:colOff>285750</xdr:colOff>
                    <xdr:row>1288</xdr:row>
                    <xdr:rowOff>190500</xdr:rowOff>
                  </to>
                </anchor>
              </controlPr>
            </control>
          </mc:Choice>
        </mc:AlternateContent>
        <mc:AlternateContent xmlns:mc="http://schemas.openxmlformats.org/markup-compatibility/2006">
          <mc:Choice Requires="x14">
            <control shapeId="5127" r:id="rId999" name="Check Box 2244">
              <controlPr defaultSize="0" autoFill="0" autoLine="0" autoPict="0">
                <anchor moveWithCells="1" sizeWithCells="1">
                  <from>
                    <xdr:col>1</xdr:col>
                    <xdr:colOff>66675</xdr:colOff>
                    <xdr:row>1287</xdr:row>
                    <xdr:rowOff>28575</xdr:rowOff>
                  </from>
                  <to>
                    <xdr:col>1</xdr:col>
                    <xdr:colOff>285750</xdr:colOff>
                    <xdr:row>1287</xdr:row>
                    <xdr:rowOff>190500</xdr:rowOff>
                  </to>
                </anchor>
              </controlPr>
            </control>
          </mc:Choice>
        </mc:AlternateContent>
        <mc:AlternateContent xmlns:mc="http://schemas.openxmlformats.org/markup-compatibility/2006">
          <mc:Choice Requires="x14">
            <control shapeId="5128" r:id="rId1000" name="Check Box 2245">
              <controlPr defaultSize="0" autoFill="0" autoLine="0" autoPict="0">
                <anchor moveWithCells="1" sizeWithCells="1">
                  <from>
                    <xdr:col>1</xdr:col>
                    <xdr:colOff>66675</xdr:colOff>
                    <xdr:row>1355</xdr:row>
                    <xdr:rowOff>28575</xdr:rowOff>
                  </from>
                  <to>
                    <xdr:col>1</xdr:col>
                    <xdr:colOff>285750</xdr:colOff>
                    <xdr:row>1355</xdr:row>
                    <xdr:rowOff>190500</xdr:rowOff>
                  </to>
                </anchor>
              </controlPr>
            </control>
          </mc:Choice>
        </mc:AlternateContent>
        <mc:AlternateContent xmlns:mc="http://schemas.openxmlformats.org/markup-compatibility/2006">
          <mc:Choice Requires="x14">
            <control shapeId="5129" r:id="rId1001" name="Check Box 2246">
              <controlPr defaultSize="0" autoFill="0" autoLine="0" autoPict="0">
                <anchor moveWithCells="1" sizeWithCells="1">
                  <from>
                    <xdr:col>1</xdr:col>
                    <xdr:colOff>66675</xdr:colOff>
                    <xdr:row>1357</xdr:row>
                    <xdr:rowOff>28575</xdr:rowOff>
                  </from>
                  <to>
                    <xdr:col>1</xdr:col>
                    <xdr:colOff>285750</xdr:colOff>
                    <xdr:row>1357</xdr:row>
                    <xdr:rowOff>190500</xdr:rowOff>
                  </to>
                </anchor>
              </controlPr>
            </control>
          </mc:Choice>
        </mc:AlternateContent>
        <mc:AlternateContent xmlns:mc="http://schemas.openxmlformats.org/markup-compatibility/2006">
          <mc:Choice Requires="x14">
            <control shapeId="5130" r:id="rId1002" name="Check Box 2247">
              <controlPr defaultSize="0" autoFill="0" autoLine="0" autoPict="0">
                <anchor moveWithCells="1" sizeWithCells="1">
                  <from>
                    <xdr:col>1</xdr:col>
                    <xdr:colOff>66675</xdr:colOff>
                    <xdr:row>1356</xdr:row>
                    <xdr:rowOff>28575</xdr:rowOff>
                  </from>
                  <to>
                    <xdr:col>1</xdr:col>
                    <xdr:colOff>285750</xdr:colOff>
                    <xdr:row>1356</xdr:row>
                    <xdr:rowOff>190500</xdr:rowOff>
                  </to>
                </anchor>
              </controlPr>
            </control>
          </mc:Choice>
        </mc:AlternateContent>
        <mc:AlternateContent xmlns:mc="http://schemas.openxmlformats.org/markup-compatibility/2006">
          <mc:Choice Requires="x14">
            <control shapeId="5131" r:id="rId1003" name="Check Box 2248">
              <controlPr defaultSize="0" autoFill="0" autoLine="0" autoPict="0">
                <anchor moveWithCells="1" sizeWithCells="1">
                  <from>
                    <xdr:col>1</xdr:col>
                    <xdr:colOff>66675</xdr:colOff>
                    <xdr:row>1424</xdr:row>
                    <xdr:rowOff>28575</xdr:rowOff>
                  </from>
                  <to>
                    <xdr:col>1</xdr:col>
                    <xdr:colOff>285750</xdr:colOff>
                    <xdr:row>1424</xdr:row>
                    <xdr:rowOff>190500</xdr:rowOff>
                  </to>
                </anchor>
              </controlPr>
            </control>
          </mc:Choice>
        </mc:AlternateContent>
        <mc:AlternateContent xmlns:mc="http://schemas.openxmlformats.org/markup-compatibility/2006">
          <mc:Choice Requires="x14">
            <control shapeId="5132" r:id="rId1004" name="Check Box 2249">
              <controlPr defaultSize="0" autoFill="0" autoLine="0" autoPict="0">
                <anchor moveWithCells="1" sizeWithCells="1">
                  <from>
                    <xdr:col>1</xdr:col>
                    <xdr:colOff>66675</xdr:colOff>
                    <xdr:row>1426</xdr:row>
                    <xdr:rowOff>28575</xdr:rowOff>
                  </from>
                  <to>
                    <xdr:col>1</xdr:col>
                    <xdr:colOff>285750</xdr:colOff>
                    <xdr:row>1426</xdr:row>
                    <xdr:rowOff>190500</xdr:rowOff>
                  </to>
                </anchor>
              </controlPr>
            </control>
          </mc:Choice>
        </mc:AlternateContent>
        <mc:AlternateContent xmlns:mc="http://schemas.openxmlformats.org/markup-compatibility/2006">
          <mc:Choice Requires="x14">
            <control shapeId="5133" r:id="rId1005" name="Check Box 2250">
              <controlPr defaultSize="0" autoFill="0" autoLine="0" autoPict="0">
                <anchor moveWithCells="1" sizeWithCells="1">
                  <from>
                    <xdr:col>1</xdr:col>
                    <xdr:colOff>66675</xdr:colOff>
                    <xdr:row>1425</xdr:row>
                    <xdr:rowOff>28575</xdr:rowOff>
                  </from>
                  <to>
                    <xdr:col>1</xdr:col>
                    <xdr:colOff>285750</xdr:colOff>
                    <xdr:row>1425</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JW176"/>
  <sheetViews>
    <sheetView topLeftCell="A46" zoomScale="70" zoomScaleNormal="70" zoomScaleSheetLayoutView="50" workbookViewId="0">
      <selection activeCell="G23" sqref="G23:X32"/>
    </sheetView>
  </sheetViews>
  <sheetFormatPr defaultColWidth="9" defaultRowHeight="15.75" outlineLevelCol="1"/>
  <cols>
    <col min="1" max="3" width="1.625" style="45" customWidth="1"/>
    <col min="4" max="104" width="2.625" style="45" customWidth="1"/>
    <col min="105" max="105" width="1.625" style="45" customWidth="1"/>
    <col min="106" max="106" width="2.625" style="45" customWidth="1"/>
    <col min="107" max="145" width="4.625" style="45" hidden="1" customWidth="1" outlineLevel="1"/>
    <col min="146" max="1634" width="2.625" style="45" hidden="1" customWidth="1" outlineLevel="1"/>
    <col min="1635" max="1635" width="9" style="45" collapsed="1"/>
    <col min="1636" max="16384" width="9" style="45"/>
  </cols>
  <sheetData>
    <row r="1" spans="2:145" ht="36" customHeight="1">
      <c r="B1" s="138" t="s">
        <v>1628</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row>
    <row r="2" spans="2:145" ht="9.9499999999999993" customHeight="1" thickBot="1">
      <c r="CV2" s="51"/>
      <c r="CW2" s="51"/>
    </row>
    <row r="3" spans="2:145" ht="20.100000000000001" customHeight="1" thickBot="1">
      <c r="J3" s="189" t="s">
        <v>1627</v>
      </c>
      <c r="K3" s="190"/>
      <c r="L3" s="190"/>
      <c r="M3" s="190"/>
      <c r="N3" s="190"/>
      <c r="O3" s="190"/>
      <c r="P3" s="190"/>
      <c r="Q3" s="190"/>
      <c r="R3" s="289" t="str">
        <f>CONCATENATE($DH$3)</f>
        <v/>
      </c>
      <c r="S3" s="290"/>
      <c r="T3" s="290"/>
      <c r="U3" s="290"/>
      <c r="V3" s="290"/>
      <c r="W3" s="290"/>
      <c r="X3" s="290"/>
      <c r="Y3" s="290"/>
      <c r="Z3" s="290"/>
      <c r="AA3" s="290"/>
      <c r="AB3" s="290"/>
      <c r="AC3" s="290"/>
      <c r="AD3" s="290"/>
      <c r="AE3" s="290"/>
      <c r="AF3" s="290"/>
      <c r="AG3" s="290"/>
      <c r="AH3" s="290"/>
      <c r="AI3" s="290"/>
      <c r="AJ3" s="290"/>
      <c r="AK3" s="290"/>
      <c r="AL3" s="290"/>
      <c r="AM3" s="291"/>
      <c r="AN3" s="51"/>
      <c r="AO3" s="51"/>
      <c r="AQ3" s="292" t="s">
        <v>1626</v>
      </c>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93"/>
      <c r="BY3" s="293"/>
      <c r="BZ3" s="294"/>
      <c r="CA3" s="294"/>
      <c r="CB3" s="294"/>
      <c r="CC3" s="294"/>
      <c r="CD3" s="294"/>
      <c r="CE3" s="294"/>
      <c r="CF3" s="294"/>
      <c r="CG3" s="294"/>
      <c r="CH3" s="294"/>
      <c r="CI3" s="294"/>
      <c r="CJ3" s="294"/>
      <c r="CK3" s="294"/>
      <c r="CL3" s="294"/>
      <c r="CM3" s="294"/>
      <c r="CN3" s="294"/>
      <c r="CO3" s="294"/>
      <c r="CP3" s="294"/>
      <c r="CQ3" s="294"/>
      <c r="CR3" s="294"/>
      <c r="CS3" s="295"/>
      <c r="CV3" s="51"/>
      <c r="CW3" s="51"/>
      <c r="DG3" s="45" t="s">
        <v>134</v>
      </c>
      <c r="DH3" s="53" t="str">
        <f>IFERROR(IF(INDEX($EP$174:$BJP$174,1,MATCH(DG3,$EP$173:$BJP$173,0))="★","",INDEX($EP$174:$BJP$174,1,MATCH(DG3,$EP$173:$BJP$173,0))),"")</f>
        <v/>
      </c>
    </row>
    <row r="4" spans="2:145" ht="20.100000000000001" customHeight="1">
      <c r="J4" s="171" t="s">
        <v>1625</v>
      </c>
      <c r="K4" s="172"/>
      <c r="L4" s="172"/>
      <c r="M4" s="172"/>
      <c r="N4" s="172"/>
      <c r="O4" s="172"/>
      <c r="P4" s="172"/>
      <c r="Q4" s="172"/>
      <c r="R4" s="298" t="str">
        <f>CONCATENATE($DH$4)</f>
        <v/>
      </c>
      <c r="S4" s="299"/>
      <c r="T4" s="299"/>
      <c r="U4" s="299"/>
      <c r="V4" s="299"/>
      <c r="W4" s="299"/>
      <c r="X4" s="299"/>
      <c r="Y4" s="299"/>
      <c r="Z4" s="299"/>
      <c r="AA4" s="299"/>
      <c r="AB4" s="299"/>
      <c r="AC4" s="299"/>
      <c r="AD4" s="299"/>
      <c r="AE4" s="299"/>
      <c r="AF4" s="299"/>
      <c r="AG4" s="299"/>
      <c r="AH4" s="299"/>
      <c r="AI4" s="299"/>
      <c r="AJ4" s="299"/>
      <c r="AK4" s="299"/>
      <c r="AL4" s="299"/>
      <c r="AM4" s="300"/>
      <c r="AN4" s="51"/>
      <c r="AO4" s="51"/>
      <c r="AQ4" s="304" t="s">
        <v>1624</v>
      </c>
      <c r="AR4" s="305"/>
      <c r="AS4" s="305"/>
      <c r="AT4" s="305"/>
      <c r="AU4" s="305"/>
      <c r="AV4" s="305"/>
      <c r="AW4" s="306"/>
      <c r="AX4" s="310" t="str">
        <f>CONCATENATE($DJ$6)</f>
        <v/>
      </c>
      <c r="AY4" s="310"/>
      <c r="AZ4" s="310"/>
      <c r="BA4" s="310"/>
      <c r="BB4" s="310"/>
      <c r="BC4" s="310"/>
      <c r="BD4" s="310"/>
      <c r="BE4" s="310"/>
      <c r="BF4" s="310"/>
      <c r="BG4" s="310"/>
      <c r="BH4" s="310"/>
      <c r="BI4" s="310"/>
      <c r="BJ4" s="310"/>
      <c r="BK4" s="310"/>
      <c r="BL4" s="310"/>
      <c r="BM4" s="310"/>
      <c r="BN4" s="310"/>
      <c r="BO4" s="310"/>
      <c r="BP4" s="310"/>
      <c r="BQ4" s="310"/>
      <c r="BR4" s="311"/>
      <c r="BS4" s="314" t="s">
        <v>1623</v>
      </c>
      <c r="BT4" s="315"/>
      <c r="BU4" s="315"/>
      <c r="BV4" s="315"/>
      <c r="BW4" s="315"/>
      <c r="BX4" s="315"/>
      <c r="BY4" s="316"/>
      <c r="BZ4" s="317" t="str">
        <f>CONCATENATE($DL$4)</f>
        <v/>
      </c>
      <c r="CA4" s="318"/>
      <c r="CB4" s="318"/>
      <c r="CC4" s="318"/>
      <c r="CD4" s="318"/>
      <c r="CE4" s="318"/>
      <c r="CF4" s="318"/>
      <c r="CG4" s="318"/>
      <c r="CH4" s="318"/>
      <c r="CI4" s="318"/>
      <c r="CJ4" s="318"/>
      <c r="CK4" s="318"/>
      <c r="CL4" s="318"/>
      <c r="CM4" s="318"/>
      <c r="CN4" s="318"/>
      <c r="CO4" s="318"/>
      <c r="CP4" s="318"/>
      <c r="CQ4" s="318"/>
      <c r="CR4" s="318"/>
      <c r="CS4" s="319"/>
      <c r="CV4" s="51"/>
      <c r="CW4" s="51"/>
      <c r="DG4" s="45" t="s">
        <v>133</v>
      </c>
      <c r="DH4" s="53" t="str">
        <f>IFERROR(IF(INDEX($EP$174:$BJP$174,1,MATCH(DG4,$EP$173:$BJP$173,0))="★","",INDEX($EP$174:$BJP$174,1,MATCH(DG4,$EP$173:$BJP$173,0))),"")</f>
        <v/>
      </c>
      <c r="DK4" s="45" t="s">
        <v>1521</v>
      </c>
      <c r="DL4" s="53" t="str">
        <f>IFERROR(IF(INDEX($EP$174:$BJP$174,1,MATCH(DK4,$EP$173:$BJP$173,0))="★","",INDEX($EP$174:$BJP$174,1,MATCH(DK4,$EP$173:$BJP$173,0))),"")</f>
        <v/>
      </c>
    </row>
    <row r="5" spans="2:145" ht="20.100000000000001" customHeight="1" thickBot="1">
      <c r="J5" s="296"/>
      <c r="K5" s="297"/>
      <c r="L5" s="297"/>
      <c r="M5" s="297"/>
      <c r="N5" s="297"/>
      <c r="O5" s="297"/>
      <c r="P5" s="297"/>
      <c r="Q5" s="297"/>
      <c r="R5" s="301"/>
      <c r="S5" s="302"/>
      <c r="T5" s="302"/>
      <c r="U5" s="302"/>
      <c r="V5" s="302"/>
      <c r="W5" s="302"/>
      <c r="X5" s="302"/>
      <c r="Y5" s="302"/>
      <c r="Z5" s="302"/>
      <c r="AA5" s="302"/>
      <c r="AB5" s="302"/>
      <c r="AC5" s="302"/>
      <c r="AD5" s="302"/>
      <c r="AE5" s="302"/>
      <c r="AF5" s="302"/>
      <c r="AG5" s="302"/>
      <c r="AH5" s="302"/>
      <c r="AI5" s="302"/>
      <c r="AJ5" s="302"/>
      <c r="AK5" s="302"/>
      <c r="AL5" s="302"/>
      <c r="AM5" s="303"/>
      <c r="AN5" s="51"/>
      <c r="AO5" s="51"/>
      <c r="AQ5" s="307"/>
      <c r="AR5" s="308"/>
      <c r="AS5" s="308"/>
      <c r="AT5" s="308"/>
      <c r="AU5" s="308"/>
      <c r="AV5" s="308"/>
      <c r="AW5" s="309"/>
      <c r="AX5" s="312"/>
      <c r="AY5" s="312"/>
      <c r="AZ5" s="312"/>
      <c r="BA5" s="312"/>
      <c r="BB5" s="312"/>
      <c r="BC5" s="312"/>
      <c r="BD5" s="312"/>
      <c r="BE5" s="312"/>
      <c r="BF5" s="312"/>
      <c r="BG5" s="312"/>
      <c r="BH5" s="312"/>
      <c r="BI5" s="312"/>
      <c r="BJ5" s="312"/>
      <c r="BK5" s="312"/>
      <c r="BL5" s="312"/>
      <c r="BM5" s="312"/>
      <c r="BN5" s="312"/>
      <c r="BO5" s="312"/>
      <c r="BP5" s="312"/>
      <c r="BQ5" s="312"/>
      <c r="BR5" s="313"/>
      <c r="BS5" s="320" t="s">
        <v>1622</v>
      </c>
      <c r="BT5" s="321"/>
      <c r="BU5" s="321"/>
      <c r="BV5" s="321"/>
      <c r="BW5" s="321"/>
      <c r="BX5" s="321"/>
      <c r="BY5" s="321"/>
      <c r="BZ5" s="168" t="str">
        <f>CONCATENATE($DL$5)</f>
        <v/>
      </c>
      <c r="CA5" s="169"/>
      <c r="CB5" s="169"/>
      <c r="CC5" s="169"/>
      <c r="CD5" s="169"/>
      <c r="CE5" s="169"/>
      <c r="CF5" s="169"/>
      <c r="CG5" s="169"/>
      <c r="CH5" s="169"/>
      <c r="CI5" s="169"/>
      <c r="CJ5" s="169"/>
      <c r="CK5" s="169"/>
      <c r="CL5" s="169"/>
      <c r="CM5" s="169"/>
      <c r="CN5" s="169"/>
      <c r="CO5" s="169"/>
      <c r="CP5" s="169"/>
      <c r="CQ5" s="169"/>
      <c r="CR5" s="169"/>
      <c r="CS5" s="170"/>
      <c r="CV5" s="51"/>
      <c r="CW5" s="51"/>
      <c r="DK5" s="45" t="s">
        <v>1522</v>
      </c>
      <c r="DL5" s="53" t="str">
        <f>IFERROR(IF(INDEX($EP$174:$BJP$174,1,MATCH(DK5,$EP$173:$BJP$173,0))="★","",INDEX($EP$174:$BJP$174,1,MATCH(DK5,$EP$173:$BJP$173,0))),"")</f>
        <v/>
      </c>
    </row>
    <row r="6" spans="2:145" ht="20.100000000000001" customHeight="1" thickBot="1">
      <c r="J6" s="171" t="s">
        <v>59</v>
      </c>
      <c r="K6" s="172"/>
      <c r="L6" s="172"/>
      <c r="M6" s="172"/>
      <c r="N6" s="172"/>
      <c r="O6" s="172"/>
      <c r="P6" s="172"/>
      <c r="Q6" s="173"/>
      <c r="R6" s="177" t="str">
        <f>CONCATENATE($DH$6)</f>
        <v/>
      </c>
      <c r="S6" s="178"/>
      <c r="T6" s="178"/>
      <c r="U6" s="178"/>
      <c r="V6" s="178"/>
      <c r="W6" s="178"/>
      <c r="X6" s="178"/>
      <c r="Y6" s="178"/>
      <c r="Z6" s="178"/>
      <c r="AA6" s="178"/>
      <c r="AB6" s="178"/>
      <c r="AC6" s="178"/>
      <c r="AD6" s="178"/>
      <c r="AE6" s="178"/>
      <c r="AF6" s="178"/>
      <c r="AG6" s="178"/>
      <c r="AH6" s="178"/>
      <c r="AI6" s="178"/>
      <c r="AJ6" s="178"/>
      <c r="AK6" s="178"/>
      <c r="AL6" s="178"/>
      <c r="AM6" s="179"/>
      <c r="AN6" s="51"/>
      <c r="AO6" s="51"/>
      <c r="BS6" s="183" t="s">
        <v>1539</v>
      </c>
      <c r="BT6" s="184"/>
      <c r="BU6" s="184"/>
      <c r="BV6" s="184"/>
      <c r="BW6" s="184"/>
      <c r="BX6" s="184"/>
      <c r="BY6" s="184"/>
      <c r="BZ6" s="185" t="str">
        <f>CONCATENATE($DL$6)</f>
        <v/>
      </c>
      <c r="CA6" s="186"/>
      <c r="CB6" s="186"/>
      <c r="CC6" s="186"/>
      <c r="CD6" s="186"/>
      <c r="CE6" s="186"/>
      <c r="CF6" s="186"/>
      <c r="CG6" s="186"/>
      <c r="CH6" s="186"/>
      <c r="CI6" s="186"/>
      <c r="CJ6" s="186"/>
      <c r="CK6" s="186"/>
      <c r="CL6" s="186"/>
      <c r="CM6" s="186"/>
      <c r="CN6" s="186"/>
      <c r="CO6" s="186"/>
      <c r="CP6" s="186"/>
      <c r="CQ6" s="186"/>
      <c r="CR6" s="186"/>
      <c r="CS6" s="187"/>
      <c r="CV6" s="51"/>
      <c r="CW6" s="51"/>
      <c r="DG6" s="45" t="s">
        <v>140</v>
      </c>
      <c r="DH6" s="53" t="str">
        <f>IFERROR(IF(INDEX($EP$174:$BJP$174,1,MATCH(DG6,$EP$173:$BJP$173,0))="★","",INDEX($EP$174:$BJP$174,1,MATCH(DG6,$EP$173:$BJP$173,0))),"")</f>
        <v/>
      </c>
      <c r="DI6" s="45" t="s">
        <v>143</v>
      </c>
      <c r="DJ6" s="53" t="str">
        <f>IFERROR(IF(INDEX($EP$174:$BJP$174,1,MATCH(DI6,$EP$173:$BJP$173,0))="★","",INDEX($EP$174:$BJP$174,1,MATCH(DI6,$EP$173:$BJP$173,0))),"")</f>
        <v/>
      </c>
      <c r="DK6" s="45" t="s">
        <v>1523</v>
      </c>
      <c r="DL6" s="53" t="str">
        <f>IFERROR(IF(INDEX($EP$174:$BJP$174,1,MATCH(DK6,$EP$173:$BJP$173,0))="★","",INDEX($EP$174:$BJP$174,1,MATCH(DK6,$EP$173:$BJP$173,0))),"")</f>
        <v/>
      </c>
    </row>
    <row r="7" spans="2:145" ht="20.100000000000001" customHeight="1" thickBot="1">
      <c r="J7" s="174"/>
      <c r="K7" s="175"/>
      <c r="L7" s="175"/>
      <c r="M7" s="175"/>
      <c r="N7" s="175"/>
      <c r="O7" s="175"/>
      <c r="P7" s="175"/>
      <c r="Q7" s="176"/>
      <c r="R7" s="180"/>
      <c r="S7" s="181"/>
      <c r="T7" s="181"/>
      <c r="U7" s="181"/>
      <c r="V7" s="181"/>
      <c r="W7" s="181"/>
      <c r="X7" s="181"/>
      <c r="Y7" s="181"/>
      <c r="Z7" s="181"/>
      <c r="AA7" s="181"/>
      <c r="AB7" s="181"/>
      <c r="AC7" s="181"/>
      <c r="AD7" s="181"/>
      <c r="AE7" s="181"/>
      <c r="AF7" s="181"/>
      <c r="AG7" s="181"/>
      <c r="AH7" s="181"/>
      <c r="AI7" s="181"/>
      <c r="AJ7" s="181"/>
      <c r="AK7" s="181"/>
      <c r="AL7" s="181"/>
      <c r="AM7" s="182"/>
      <c r="AN7" s="51"/>
      <c r="AO7" s="51"/>
      <c r="BV7" s="51"/>
      <c r="BW7" s="51"/>
      <c r="CV7" s="51"/>
      <c r="CW7" s="51"/>
    </row>
    <row r="8" spans="2:145" ht="9.9499999999999993" customHeight="1">
      <c r="M8" s="51"/>
      <c r="N8" s="51"/>
      <c r="O8" s="51"/>
      <c r="P8" s="51"/>
      <c r="Q8" s="51"/>
      <c r="R8" s="51"/>
      <c r="S8" s="51"/>
      <c r="T8" s="51"/>
      <c r="U8" s="51"/>
      <c r="V8" s="51"/>
      <c r="W8" s="51"/>
      <c r="X8" s="51"/>
      <c r="Y8" s="51"/>
      <c r="Z8" s="51"/>
      <c r="AA8" s="51"/>
      <c r="AB8" s="51"/>
      <c r="AC8" s="51"/>
      <c r="AD8" s="51"/>
      <c r="AE8" s="51"/>
      <c r="AF8" s="51"/>
      <c r="AG8" s="51"/>
      <c r="AH8" s="51"/>
      <c r="AI8" s="52"/>
      <c r="AJ8" s="51"/>
      <c r="AK8" s="51"/>
      <c r="BP8" s="51"/>
      <c r="BQ8" s="51"/>
      <c r="BR8" s="51"/>
      <c r="BS8" s="51"/>
      <c r="BT8" s="51"/>
      <c r="CV8" s="51"/>
      <c r="CW8" s="51"/>
    </row>
    <row r="9" spans="2:145" ht="20.100000000000001" customHeight="1" thickBot="1">
      <c r="M9" s="51"/>
      <c r="N9" s="51"/>
      <c r="O9" s="51"/>
      <c r="P9" s="51"/>
      <c r="Q9" s="51"/>
      <c r="R9" s="51"/>
      <c r="S9" s="51"/>
      <c r="T9" s="51"/>
      <c r="U9" s="51"/>
      <c r="V9" s="51"/>
      <c r="W9" s="51"/>
      <c r="X9" s="51"/>
      <c r="Y9" s="51"/>
      <c r="Z9" s="51"/>
      <c r="AA9" s="51"/>
      <c r="AB9" s="52"/>
      <c r="AC9" s="52"/>
      <c r="AD9" s="51"/>
      <c r="AE9" s="51"/>
      <c r="AF9" s="51"/>
      <c r="AH9" s="188" t="s">
        <v>1621</v>
      </c>
      <c r="AI9" s="188"/>
      <c r="AJ9" s="188"/>
      <c r="AK9" s="188"/>
      <c r="AL9" s="188"/>
      <c r="AM9" s="188"/>
      <c r="AN9" s="188"/>
      <c r="AO9" s="188"/>
      <c r="AY9" s="51"/>
      <c r="AZ9" s="52"/>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row>
    <row r="10" spans="2:145" ht="20.100000000000001" customHeight="1">
      <c r="B10" s="264"/>
      <c r="C10" s="322"/>
      <c r="D10" s="324" t="s">
        <v>1599</v>
      </c>
      <c r="E10" s="325"/>
      <c r="F10" s="325"/>
      <c r="G10" s="325"/>
      <c r="H10" s="325"/>
      <c r="I10" s="325"/>
      <c r="J10" s="325"/>
      <c r="K10" s="325"/>
      <c r="L10" s="280" t="s">
        <v>62</v>
      </c>
      <c r="M10" s="281"/>
      <c r="N10" s="281"/>
      <c r="O10" s="281"/>
      <c r="P10" s="281"/>
      <c r="Q10" s="281"/>
      <c r="R10" s="281"/>
      <c r="S10" s="281"/>
      <c r="T10" s="281"/>
      <c r="U10" s="281"/>
      <c r="V10" s="281"/>
      <c r="W10" s="281"/>
      <c r="X10" s="281"/>
      <c r="Y10" s="282"/>
      <c r="Z10" s="328" t="s">
        <v>1620</v>
      </c>
      <c r="AA10" s="328"/>
      <c r="AB10" s="328"/>
      <c r="AC10" s="328"/>
      <c r="AD10" s="328" t="s">
        <v>1619</v>
      </c>
      <c r="AE10" s="328"/>
      <c r="AF10" s="328"/>
      <c r="AG10" s="328"/>
      <c r="AH10" s="271" t="s">
        <v>1618</v>
      </c>
      <c r="AI10" s="272"/>
      <c r="AJ10" s="272"/>
      <c r="AK10" s="272"/>
      <c r="AL10" s="271" t="s">
        <v>1617</v>
      </c>
      <c r="AM10" s="272"/>
      <c r="AN10" s="272"/>
      <c r="AO10" s="273"/>
      <c r="AP10" s="276" t="s">
        <v>1616</v>
      </c>
      <c r="AQ10" s="277"/>
      <c r="AR10" s="280" t="s">
        <v>1615</v>
      </c>
      <c r="AS10" s="281"/>
      <c r="AT10" s="281"/>
      <c r="AU10" s="282"/>
      <c r="AV10" s="281" t="s">
        <v>1614</v>
      </c>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2"/>
      <c r="CL10" s="262" t="s">
        <v>1883</v>
      </c>
      <c r="CM10" s="263"/>
      <c r="CN10" s="263"/>
      <c r="CO10" s="263"/>
      <c r="CP10" s="263"/>
      <c r="CQ10" s="263"/>
      <c r="CR10" s="334" t="s">
        <v>1706</v>
      </c>
      <c r="CS10" s="335"/>
      <c r="CT10" s="271" t="s">
        <v>1613</v>
      </c>
      <c r="CU10" s="272"/>
      <c r="CV10" s="272"/>
      <c r="CW10" s="273"/>
      <c r="CX10" s="328" t="s">
        <v>1612</v>
      </c>
      <c r="CY10" s="263"/>
      <c r="CZ10" s="330"/>
      <c r="DN10" s="45">
        <v>8</v>
      </c>
      <c r="DO10" s="45">
        <v>10</v>
      </c>
    </row>
    <row r="11" spans="2:145" ht="20.100000000000001" customHeight="1" thickBot="1">
      <c r="B11" s="197"/>
      <c r="C11" s="323"/>
      <c r="D11" s="326"/>
      <c r="E11" s="327"/>
      <c r="F11" s="327"/>
      <c r="G11" s="327"/>
      <c r="H11" s="327"/>
      <c r="I11" s="327"/>
      <c r="J11" s="327"/>
      <c r="K11" s="327"/>
      <c r="L11" s="283"/>
      <c r="M11" s="284"/>
      <c r="N11" s="284"/>
      <c r="O11" s="284"/>
      <c r="P11" s="284"/>
      <c r="Q11" s="284"/>
      <c r="R11" s="284"/>
      <c r="S11" s="284"/>
      <c r="T11" s="284"/>
      <c r="U11" s="284"/>
      <c r="V11" s="284"/>
      <c r="W11" s="284"/>
      <c r="X11" s="284"/>
      <c r="Y11" s="285"/>
      <c r="Z11" s="329"/>
      <c r="AA11" s="329"/>
      <c r="AB11" s="329"/>
      <c r="AC11" s="329"/>
      <c r="AD11" s="329"/>
      <c r="AE11" s="329"/>
      <c r="AF11" s="329"/>
      <c r="AG11" s="329"/>
      <c r="AH11" s="222"/>
      <c r="AI11" s="223"/>
      <c r="AJ11" s="223"/>
      <c r="AK11" s="223"/>
      <c r="AL11" s="222"/>
      <c r="AM11" s="223"/>
      <c r="AN11" s="223"/>
      <c r="AO11" s="224"/>
      <c r="AP11" s="278"/>
      <c r="AQ11" s="279"/>
      <c r="AR11" s="283"/>
      <c r="AS11" s="284"/>
      <c r="AT11" s="284"/>
      <c r="AU11" s="285"/>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c r="CF11" s="284"/>
      <c r="CG11" s="284"/>
      <c r="CH11" s="284"/>
      <c r="CI11" s="284"/>
      <c r="CJ11" s="284"/>
      <c r="CK11" s="285"/>
      <c r="CL11" s="333" t="s">
        <v>1611</v>
      </c>
      <c r="CM11" s="331"/>
      <c r="CN11" s="331" t="s">
        <v>1610</v>
      </c>
      <c r="CO11" s="331"/>
      <c r="CP11" s="331" t="s">
        <v>1609</v>
      </c>
      <c r="CQ11" s="331"/>
      <c r="CR11" s="336"/>
      <c r="CS11" s="337"/>
      <c r="CT11" s="222"/>
      <c r="CU11" s="223"/>
      <c r="CV11" s="223"/>
      <c r="CW11" s="224"/>
      <c r="CX11" s="331"/>
      <c r="CY11" s="331"/>
      <c r="CZ11" s="332"/>
      <c r="DD11" s="45" t="s">
        <v>1608</v>
      </c>
      <c r="DE11" s="45" t="s">
        <v>1607</v>
      </c>
      <c r="DF11" s="45" t="s">
        <v>1606</v>
      </c>
      <c r="DG11" s="45" t="s">
        <v>1605</v>
      </c>
      <c r="DH11" s="45" t="s">
        <v>1604</v>
      </c>
      <c r="DI11" s="45" t="s">
        <v>1603</v>
      </c>
      <c r="DJ11" s="45" t="s">
        <v>1602</v>
      </c>
      <c r="DK11" s="45" t="s">
        <v>1601</v>
      </c>
      <c r="DL11" s="45" t="s">
        <v>1600</v>
      </c>
      <c r="DM11" s="45" t="s">
        <v>1599</v>
      </c>
      <c r="DN11" s="45" t="s">
        <v>1598</v>
      </c>
      <c r="DO11" s="45" t="s">
        <v>1597</v>
      </c>
      <c r="DP11" s="50" t="s">
        <v>1596</v>
      </c>
      <c r="DQ11" s="50" t="s">
        <v>1595</v>
      </c>
      <c r="DR11" s="45" t="s">
        <v>1594</v>
      </c>
      <c r="DS11" s="45" t="s">
        <v>1593</v>
      </c>
      <c r="DT11" s="45" t="s">
        <v>1592</v>
      </c>
      <c r="DU11" s="45" t="s">
        <v>1591</v>
      </c>
      <c r="DV11" s="45" t="s">
        <v>1590</v>
      </c>
      <c r="DW11" s="45" t="s">
        <v>1695</v>
      </c>
      <c r="DX11" s="45" t="s">
        <v>1696</v>
      </c>
      <c r="DY11" s="45" t="s">
        <v>1697</v>
      </c>
      <c r="EA11" s="45" t="s">
        <v>70</v>
      </c>
      <c r="EB11" s="45" t="s">
        <v>1589</v>
      </c>
      <c r="EC11" s="45" t="s">
        <v>1588</v>
      </c>
      <c r="ED11" s="45" t="s">
        <v>1587</v>
      </c>
      <c r="EE11" s="45" t="s">
        <v>1586</v>
      </c>
      <c r="EF11" s="45" t="s">
        <v>1698</v>
      </c>
    </row>
    <row r="12" spans="2:145" ht="39.950000000000003" customHeight="1">
      <c r="B12" s="264" t="str">
        <f>DC12</f>
        <v>①</v>
      </c>
      <c r="C12" s="265"/>
      <c r="D12" s="266" t="str">
        <f>CONCATENATE(EE12)</f>
        <v/>
      </c>
      <c r="E12" s="267"/>
      <c r="F12" s="267"/>
      <c r="G12" s="267"/>
      <c r="H12" s="267"/>
      <c r="I12" s="267"/>
      <c r="J12" s="267"/>
      <c r="K12" s="267"/>
      <c r="L12" s="268" t="str">
        <f>CONCATENATE(DD12)</f>
        <v/>
      </c>
      <c r="M12" s="269"/>
      <c r="N12" s="269"/>
      <c r="O12" s="269"/>
      <c r="P12" s="269"/>
      <c r="Q12" s="269"/>
      <c r="R12" s="269"/>
      <c r="S12" s="269"/>
      <c r="T12" s="269"/>
      <c r="U12" s="269"/>
      <c r="V12" s="269"/>
      <c r="W12" s="269"/>
      <c r="X12" s="269"/>
      <c r="Y12" s="270"/>
      <c r="Z12" s="271" t="str">
        <f>CONCATENATE(DG12)</f>
        <v/>
      </c>
      <c r="AA12" s="272"/>
      <c r="AB12" s="272"/>
      <c r="AC12" s="273"/>
      <c r="AD12" s="271" t="str">
        <f>CONCATENATE(DF12)</f>
        <v/>
      </c>
      <c r="AE12" s="272"/>
      <c r="AF12" s="272"/>
      <c r="AG12" s="273"/>
      <c r="AH12" s="135" t="str">
        <f>(ED12)</f>
        <v/>
      </c>
      <c r="AI12" s="136"/>
      <c r="AJ12" s="136"/>
      <c r="AK12" s="137"/>
      <c r="AL12" s="135" t="str">
        <f>(EC12)</f>
        <v/>
      </c>
      <c r="AM12" s="136"/>
      <c r="AN12" s="136"/>
      <c r="AO12" s="137"/>
      <c r="AP12" s="338" t="str">
        <f>CONCATENATE(EA12)</f>
        <v/>
      </c>
      <c r="AQ12" s="339"/>
      <c r="AR12" s="271" t="str">
        <f>ASC(CONCATENATE(DE12))</f>
        <v/>
      </c>
      <c r="AS12" s="272"/>
      <c r="AT12" s="272"/>
      <c r="AU12" s="273"/>
      <c r="AV12" s="286" t="str">
        <f>CONCATENATE(DU12)</f>
        <v/>
      </c>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87"/>
      <c r="BW12" s="287"/>
      <c r="BX12" s="287"/>
      <c r="BY12" s="287"/>
      <c r="BZ12" s="287"/>
      <c r="CA12" s="287"/>
      <c r="CB12" s="287"/>
      <c r="CC12" s="287"/>
      <c r="CD12" s="287"/>
      <c r="CE12" s="287"/>
      <c r="CF12" s="287"/>
      <c r="CG12" s="287"/>
      <c r="CH12" s="287"/>
      <c r="CI12" s="287"/>
      <c r="CJ12" s="287"/>
      <c r="CK12" s="288"/>
      <c r="CL12" s="274" t="str">
        <f>ASC(CONCATENATE(DH12))</f>
        <v/>
      </c>
      <c r="CM12" s="275"/>
      <c r="CN12" s="274" t="str">
        <f>ASC(CONCATENATE(DI12))</f>
        <v/>
      </c>
      <c r="CO12" s="275"/>
      <c r="CP12" s="274" t="str">
        <f>ASC(CONCATENATE(DJ12))</f>
        <v/>
      </c>
      <c r="CQ12" s="275"/>
      <c r="CR12" s="274" t="str">
        <f>ASC(CONCATENATE(DV12))</f>
        <v/>
      </c>
      <c r="CS12" s="275"/>
      <c r="CT12" s="274" t="str">
        <f>IF(DD12="","",IF(OR(DK12="",DK12="－",DK12="-"),"－",ASC(CONCATENATE(DK12))))</f>
        <v/>
      </c>
      <c r="CU12" s="340"/>
      <c r="CV12" s="340"/>
      <c r="CW12" s="275"/>
      <c r="CX12" s="271" t="str">
        <f>CONCATENATE(EB12)</f>
        <v/>
      </c>
      <c r="CY12" s="272"/>
      <c r="CZ12" s="341"/>
      <c r="DC12" s="45" t="s">
        <v>1585</v>
      </c>
      <c r="DD12" s="49" t="str">
        <f t="shared" ref="DD12:DV12" si="0">IFERROR(IF(INDEX($EP$174:$BJP$174,1,MATCH(DD$11&amp;$DC12,$EP$173:$BJP$173,0))="★","",INDEX($EP$174:$BJP$174,1,MATCH(DD$11&amp;$DC12,$EP$173:$BJP$173,0))),"")</f>
        <v/>
      </c>
      <c r="DE12" s="49" t="str">
        <f t="shared" si="0"/>
        <v/>
      </c>
      <c r="DF12" s="49" t="str">
        <f t="shared" si="0"/>
        <v/>
      </c>
      <c r="DG12" s="49" t="str">
        <f t="shared" si="0"/>
        <v/>
      </c>
      <c r="DH12" s="49" t="str">
        <f t="shared" si="0"/>
        <v/>
      </c>
      <c r="DI12" s="49" t="str">
        <f t="shared" si="0"/>
        <v/>
      </c>
      <c r="DJ12" s="49" t="str">
        <f t="shared" si="0"/>
        <v/>
      </c>
      <c r="DK12" s="49" t="str">
        <f t="shared" si="0"/>
        <v/>
      </c>
      <c r="DL12" s="49" t="str">
        <f t="shared" si="0"/>
        <v/>
      </c>
      <c r="DM12" s="49" t="str">
        <f t="shared" si="0"/>
        <v/>
      </c>
      <c r="DN12" s="49" t="str">
        <f t="shared" si="0"/>
        <v/>
      </c>
      <c r="DO12" s="49" t="str">
        <f t="shared" si="0"/>
        <v/>
      </c>
      <c r="DP12" s="49" t="str">
        <f t="shared" si="0"/>
        <v/>
      </c>
      <c r="DQ12" s="49" t="str">
        <f t="shared" si="0"/>
        <v/>
      </c>
      <c r="DR12" s="49" t="str">
        <f t="shared" si="0"/>
        <v/>
      </c>
      <c r="DS12" s="49" t="str">
        <f t="shared" si="0"/>
        <v/>
      </c>
      <c r="DT12" s="49" t="str">
        <f t="shared" si="0"/>
        <v/>
      </c>
      <c r="DU12" s="49" t="str">
        <f t="shared" si="0"/>
        <v/>
      </c>
      <c r="DV12" s="49" t="str">
        <f t="shared" si="0"/>
        <v/>
      </c>
      <c r="DW12" s="49" t="str">
        <f t="shared" ref="DW12:DY20" si="1">IFERROR(IF(INDEX($EP$174:$BJP$174,1,MATCH(DW$11&amp;$DC12,$EP$173:$BJP$173,0))="★","",INDEX($EP$174:$BJP$174,1,MATCH(DW$11&amp;$DC12,$EP$173:$BJP$173,0))),"")</f>
        <v/>
      </c>
      <c r="DX12" s="49" t="str">
        <f t="shared" si="1"/>
        <v/>
      </c>
      <c r="DY12" s="49" t="str">
        <f t="shared" si="1"/>
        <v/>
      </c>
      <c r="DZ12" s="48"/>
      <c r="EA12" s="47" t="str">
        <f>IF(DP12="","",$DN$10)&amp;IF(DQ12="","",$DO$10)</f>
        <v/>
      </c>
      <c r="EB12" s="47" t="str">
        <f>IF(DR12="","",$DR$11)&amp;IF(SUM(DR12:DS12)=1,IF(DS12="","",$DS$11),IF(DS12="","",CHAR(10)&amp;$DS$11))&amp;IF(SUM(DR12:DT12)=1,IF(DT12="","",$DT$11),IF(DT12="","",CHAR(10)&amp;$DT$11))</f>
        <v/>
      </c>
      <c r="EC12" s="47" t="str">
        <f>IF(DN12="","",IF(ISERROR(VALUE(SUBSTITUTE(DN12,"円",""))),ASC(SUBSTITUTE(DN12,"円","")),VALUE(ASC(SUBSTITUTE(DN12,"円","")))))</f>
        <v/>
      </c>
      <c r="ED12" s="47" t="str">
        <f>IF(DO12="","",IF(ISERROR(VALUE(SUBSTITUTE(DO12,"円",""))),ASC(SUBSTITUTE(DO12,"円","")),VALUE(ASC(SUBSTITUTE(DO12,"円","")))))</f>
        <v/>
      </c>
      <c r="EE12" s="47" t="str">
        <f>IF(DM12="","",SUBSTITUTE(SUBSTITUTE(DM12," ",""),"　",""))</f>
        <v/>
      </c>
      <c r="EF12" s="47" t="str">
        <f>IF(SUM(DW12:DY12)=0,"",IF(DW12="","",$DW$11)&amp;IF(DX12="","",IF(DW12="",$DX$11,CHAR(10)&amp;$DX$11))&amp;IF(DY12="","",IF(AND(DW12="",DX12=""),$DY$11,CHAR(10)&amp;$DY$11)))</f>
        <v/>
      </c>
      <c r="EG12" s="48"/>
      <c r="EH12" s="48"/>
      <c r="EI12" s="48"/>
      <c r="EJ12" s="48"/>
      <c r="EK12" s="48"/>
      <c r="EL12" s="48"/>
      <c r="EM12" s="48"/>
      <c r="EN12" s="48"/>
      <c r="EO12" s="48"/>
    </row>
    <row r="13" spans="2:145" ht="39.950000000000003" customHeight="1">
      <c r="B13" s="191"/>
      <c r="C13" s="192"/>
      <c r="D13" s="195"/>
      <c r="E13" s="196"/>
      <c r="F13" s="196"/>
      <c r="G13" s="196"/>
      <c r="H13" s="196"/>
      <c r="I13" s="196"/>
      <c r="J13" s="196"/>
      <c r="K13" s="196"/>
      <c r="L13" s="214"/>
      <c r="M13" s="215"/>
      <c r="N13" s="215"/>
      <c r="O13" s="215"/>
      <c r="P13" s="215"/>
      <c r="Q13" s="215"/>
      <c r="R13" s="215"/>
      <c r="S13" s="215"/>
      <c r="T13" s="215"/>
      <c r="U13" s="215"/>
      <c r="V13" s="215"/>
      <c r="W13" s="215"/>
      <c r="X13" s="215"/>
      <c r="Y13" s="216"/>
      <c r="Z13" s="208"/>
      <c r="AA13" s="209"/>
      <c r="AB13" s="209"/>
      <c r="AC13" s="210"/>
      <c r="AD13" s="208"/>
      <c r="AE13" s="209"/>
      <c r="AF13" s="209"/>
      <c r="AG13" s="210"/>
      <c r="AH13" s="129" t="str">
        <f>EF12</f>
        <v/>
      </c>
      <c r="AI13" s="130"/>
      <c r="AJ13" s="130"/>
      <c r="AK13" s="131"/>
      <c r="AL13" s="259"/>
      <c r="AM13" s="260"/>
      <c r="AN13" s="260"/>
      <c r="AO13" s="261"/>
      <c r="AP13" s="203"/>
      <c r="AQ13" s="204"/>
      <c r="AR13" s="208"/>
      <c r="AS13" s="209"/>
      <c r="AT13" s="209"/>
      <c r="AU13" s="210"/>
      <c r="AV13" s="251"/>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3"/>
      <c r="CL13" s="245"/>
      <c r="CM13" s="247"/>
      <c r="CN13" s="245"/>
      <c r="CO13" s="247"/>
      <c r="CP13" s="245"/>
      <c r="CQ13" s="247"/>
      <c r="CR13" s="245"/>
      <c r="CS13" s="247"/>
      <c r="CT13" s="245" t="str">
        <f>IF(DD12="","",IF(OR(DL12="",DL12="－",DL12="-"),"－",ASC(CONCATENATE(DL12))))</f>
        <v/>
      </c>
      <c r="CU13" s="246"/>
      <c r="CV13" s="246"/>
      <c r="CW13" s="247"/>
      <c r="CX13" s="208"/>
      <c r="CY13" s="209"/>
      <c r="CZ13" s="233"/>
      <c r="DD13" s="48"/>
    </row>
    <row r="14" spans="2:145" ht="39.950000000000003" customHeight="1">
      <c r="B14" s="191" t="str">
        <f>DC14</f>
        <v>②</v>
      </c>
      <c r="C14" s="192"/>
      <c r="D14" s="193" t="str">
        <f>CONCATENATE(EE14)</f>
        <v/>
      </c>
      <c r="E14" s="194"/>
      <c r="F14" s="194"/>
      <c r="G14" s="194"/>
      <c r="H14" s="194"/>
      <c r="I14" s="194"/>
      <c r="J14" s="194"/>
      <c r="K14" s="194"/>
      <c r="L14" s="211" t="str">
        <f>CONCATENATE(DD14)</f>
        <v/>
      </c>
      <c r="M14" s="212"/>
      <c r="N14" s="212"/>
      <c r="O14" s="212"/>
      <c r="P14" s="212"/>
      <c r="Q14" s="212"/>
      <c r="R14" s="212"/>
      <c r="S14" s="212"/>
      <c r="T14" s="212"/>
      <c r="U14" s="212"/>
      <c r="V14" s="212"/>
      <c r="W14" s="212"/>
      <c r="X14" s="212"/>
      <c r="Y14" s="213"/>
      <c r="Z14" s="205" t="str">
        <f>CONCATENATE(DG14)</f>
        <v/>
      </c>
      <c r="AA14" s="206"/>
      <c r="AB14" s="206"/>
      <c r="AC14" s="207"/>
      <c r="AD14" s="205" t="str">
        <f>CONCATENATE(DF14)</f>
        <v/>
      </c>
      <c r="AE14" s="206"/>
      <c r="AF14" s="206"/>
      <c r="AG14" s="207"/>
      <c r="AH14" s="126" t="str">
        <f>(ED14)</f>
        <v/>
      </c>
      <c r="AI14" s="127"/>
      <c r="AJ14" s="127"/>
      <c r="AK14" s="128"/>
      <c r="AL14" s="199" t="str">
        <f>(EC14)</f>
        <v/>
      </c>
      <c r="AM14" s="200"/>
      <c r="AN14" s="200"/>
      <c r="AO14" s="200"/>
      <c r="AP14" s="201" t="str">
        <f>CONCATENATE(EA14)</f>
        <v/>
      </c>
      <c r="AQ14" s="202"/>
      <c r="AR14" s="205" t="str">
        <f>ASC(CONCATENATE(DE14))</f>
        <v/>
      </c>
      <c r="AS14" s="206"/>
      <c r="AT14" s="206"/>
      <c r="AU14" s="207"/>
      <c r="AV14" s="248" t="str">
        <f>CONCATENATE(DU14)</f>
        <v/>
      </c>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49"/>
      <c r="CE14" s="249"/>
      <c r="CF14" s="249"/>
      <c r="CG14" s="249"/>
      <c r="CH14" s="249"/>
      <c r="CI14" s="249"/>
      <c r="CJ14" s="249"/>
      <c r="CK14" s="250"/>
      <c r="CL14" s="234" t="str">
        <f>ASC(CONCATENATE(DH14))</f>
        <v/>
      </c>
      <c r="CM14" s="236"/>
      <c r="CN14" s="234" t="str">
        <f>ASC(CONCATENATE(DI14))</f>
        <v/>
      </c>
      <c r="CO14" s="236"/>
      <c r="CP14" s="234" t="str">
        <f>ASC(CONCATENATE(DJ14))</f>
        <v/>
      </c>
      <c r="CQ14" s="236"/>
      <c r="CR14" s="234" t="str">
        <f>ASC(CONCATENATE(DV14))</f>
        <v/>
      </c>
      <c r="CS14" s="236"/>
      <c r="CT14" s="230" t="str">
        <f>IF(DD14="","",IF(OR(DK14="",DK14="－",DK14="-"),"－",ASC(CONCATENATE(DK14))))</f>
        <v/>
      </c>
      <c r="CU14" s="230"/>
      <c r="CV14" s="230"/>
      <c r="CW14" s="231"/>
      <c r="CX14" s="205" t="str">
        <f>CONCATENATE(EB14)</f>
        <v/>
      </c>
      <c r="CY14" s="206"/>
      <c r="CZ14" s="232"/>
      <c r="DC14" s="45" t="s">
        <v>1581</v>
      </c>
      <c r="DD14" s="49" t="str">
        <f t="shared" ref="DD14:DV14" si="2">IFERROR(IF(INDEX($EP$174:$BJP$174,1,MATCH(DD$11&amp;$DC14,$EP$173:$BJP$173,0))="★","",INDEX($EP$174:$BJP$174,1,MATCH(DD$11&amp;$DC14,$EP$173:$BJP$173,0))),"")</f>
        <v/>
      </c>
      <c r="DE14" s="49" t="str">
        <f t="shared" si="2"/>
        <v/>
      </c>
      <c r="DF14" s="49" t="str">
        <f t="shared" si="2"/>
        <v/>
      </c>
      <c r="DG14" s="49" t="str">
        <f t="shared" si="2"/>
        <v/>
      </c>
      <c r="DH14" s="49" t="str">
        <f t="shared" si="2"/>
        <v/>
      </c>
      <c r="DI14" s="49" t="str">
        <f t="shared" si="2"/>
        <v/>
      </c>
      <c r="DJ14" s="49" t="str">
        <f t="shared" si="2"/>
        <v/>
      </c>
      <c r="DK14" s="49" t="str">
        <f t="shared" si="2"/>
        <v/>
      </c>
      <c r="DL14" s="49" t="str">
        <f t="shared" si="2"/>
        <v/>
      </c>
      <c r="DM14" s="49" t="str">
        <f t="shared" si="2"/>
        <v/>
      </c>
      <c r="DN14" s="49" t="str">
        <f t="shared" si="2"/>
        <v/>
      </c>
      <c r="DO14" s="49" t="str">
        <f t="shared" si="2"/>
        <v/>
      </c>
      <c r="DP14" s="49" t="str">
        <f t="shared" si="2"/>
        <v/>
      </c>
      <c r="DQ14" s="49" t="str">
        <f t="shared" si="2"/>
        <v/>
      </c>
      <c r="DR14" s="49" t="str">
        <f t="shared" si="2"/>
        <v/>
      </c>
      <c r="DS14" s="49" t="str">
        <f t="shared" si="2"/>
        <v/>
      </c>
      <c r="DT14" s="49" t="str">
        <f t="shared" si="2"/>
        <v/>
      </c>
      <c r="DU14" s="49" t="str">
        <f t="shared" si="2"/>
        <v/>
      </c>
      <c r="DV14" s="49" t="str">
        <f t="shared" si="2"/>
        <v/>
      </c>
      <c r="DW14" s="49" t="str">
        <f t="shared" si="1"/>
        <v/>
      </c>
      <c r="DX14" s="49" t="str">
        <f t="shared" si="1"/>
        <v/>
      </c>
      <c r="DY14" s="49" t="str">
        <f t="shared" si="1"/>
        <v/>
      </c>
      <c r="DZ14" s="48"/>
      <c r="EA14" s="47" t="str">
        <f>IF(DP14="","",$DN$10)&amp;IF(DQ14="","",$DO$10)</f>
        <v/>
      </c>
      <c r="EB14" s="47" t="str">
        <f>IF(DR14="","",$DR$11)&amp;IF(SUM(DR14:DS14)=1,IF(DS14="","",$DS$11),IF(DS14="","",CHAR(10)&amp;$DS$11))&amp;IF(SUM(DR14:DT14)=1,IF(DT14="","",$DT$11),IF(DT14="","",CHAR(10)&amp;$DT$11))</f>
        <v/>
      </c>
      <c r="EC14" s="47" t="str">
        <f>IF(DN14="","",IF(ISERROR(VALUE(SUBSTITUTE(DN14,"円",""))),ASC(SUBSTITUTE(DN14,"円","")),VALUE(ASC(SUBSTITUTE(DN14,"円","")))))</f>
        <v/>
      </c>
      <c r="ED14" s="47" t="str">
        <f>IF(DO14="","",IF(ISERROR(VALUE(SUBSTITUTE(DO14,"円",""))),ASC(SUBSTITUTE(DO14,"円","")),VALUE(ASC(SUBSTITUTE(DO14,"円","")))))</f>
        <v/>
      </c>
      <c r="EE14" s="47" t="str">
        <f>IF(DM14="","",SUBSTITUTE(SUBSTITUTE(DM14," ",""),"　",""))</f>
        <v/>
      </c>
      <c r="EF14" s="47" t="str">
        <f>IF(SUM(DW14:DY14)=0,"",IF(DW14="","",$DW$11)&amp;IF(DX14="","",IF(DW14="",$DX$11,CHAR(10)&amp;$DX$11))&amp;IF(DY14="","",IF(AND(DW14="",DX14=""),$DY$11,CHAR(10)&amp;$DY$11)))</f>
        <v/>
      </c>
      <c r="EG14" s="48"/>
      <c r="EH14" s="48"/>
      <c r="EI14" s="48"/>
      <c r="EJ14" s="48"/>
      <c r="EK14" s="48"/>
      <c r="EL14" s="48"/>
      <c r="EM14" s="48"/>
      <c r="EN14" s="48"/>
      <c r="EO14" s="48"/>
    </row>
    <row r="15" spans="2:145" ht="39.950000000000003" customHeight="1">
      <c r="B15" s="191"/>
      <c r="C15" s="192"/>
      <c r="D15" s="195"/>
      <c r="E15" s="196"/>
      <c r="F15" s="196"/>
      <c r="G15" s="196"/>
      <c r="H15" s="196"/>
      <c r="I15" s="196"/>
      <c r="J15" s="196"/>
      <c r="K15" s="196"/>
      <c r="L15" s="214"/>
      <c r="M15" s="215"/>
      <c r="N15" s="215"/>
      <c r="O15" s="215"/>
      <c r="P15" s="215"/>
      <c r="Q15" s="215"/>
      <c r="R15" s="215"/>
      <c r="S15" s="215"/>
      <c r="T15" s="215"/>
      <c r="U15" s="215"/>
      <c r="V15" s="215"/>
      <c r="W15" s="215"/>
      <c r="X15" s="215"/>
      <c r="Y15" s="216"/>
      <c r="Z15" s="208"/>
      <c r="AA15" s="209"/>
      <c r="AB15" s="209"/>
      <c r="AC15" s="210"/>
      <c r="AD15" s="208"/>
      <c r="AE15" s="209"/>
      <c r="AF15" s="209"/>
      <c r="AG15" s="210"/>
      <c r="AH15" s="129" t="str">
        <f>EF14</f>
        <v/>
      </c>
      <c r="AI15" s="130"/>
      <c r="AJ15" s="130"/>
      <c r="AK15" s="131"/>
      <c r="AL15" s="199"/>
      <c r="AM15" s="200"/>
      <c r="AN15" s="200"/>
      <c r="AO15" s="200"/>
      <c r="AP15" s="203"/>
      <c r="AQ15" s="204"/>
      <c r="AR15" s="208"/>
      <c r="AS15" s="209"/>
      <c r="AT15" s="209"/>
      <c r="AU15" s="210"/>
      <c r="AV15" s="251"/>
      <c r="AW15" s="252"/>
      <c r="AX15" s="252"/>
      <c r="AY15" s="252"/>
      <c r="AZ15" s="252"/>
      <c r="BA15" s="252"/>
      <c r="BB15" s="252"/>
      <c r="BC15" s="252"/>
      <c r="BD15" s="252"/>
      <c r="BE15" s="252"/>
      <c r="BF15" s="252"/>
      <c r="BG15" s="252"/>
      <c r="BH15" s="252"/>
      <c r="BI15" s="252"/>
      <c r="BJ15" s="252"/>
      <c r="BK15" s="252"/>
      <c r="BL15" s="252"/>
      <c r="BM15" s="252"/>
      <c r="BN15" s="252"/>
      <c r="BO15" s="252"/>
      <c r="BP15" s="252"/>
      <c r="BQ15" s="252"/>
      <c r="BR15" s="252"/>
      <c r="BS15" s="252"/>
      <c r="BT15" s="252"/>
      <c r="BU15" s="252"/>
      <c r="BV15" s="252"/>
      <c r="BW15" s="252"/>
      <c r="BX15" s="252"/>
      <c r="BY15" s="252"/>
      <c r="BZ15" s="252"/>
      <c r="CA15" s="252"/>
      <c r="CB15" s="252"/>
      <c r="CC15" s="252"/>
      <c r="CD15" s="252"/>
      <c r="CE15" s="252"/>
      <c r="CF15" s="252"/>
      <c r="CG15" s="252"/>
      <c r="CH15" s="252"/>
      <c r="CI15" s="252"/>
      <c r="CJ15" s="252"/>
      <c r="CK15" s="253"/>
      <c r="CL15" s="245"/>
      <c r="CM15" s="247"/>
      <c r="CN15" s="245"/>
      <c r="CO15" s="247"/>
      <c r="CP15" s="245"/>
      <c r="CQ15" s="247"/>
      <c r="CR15" s="245"/>
      <c r="CS15" s="247"/>
      <c r="CT15" s="230" t="str">
        <f>IF(DD14="","",IF(OR(DL14="",DL14="－",DL14="-"),"－",ASC(CONCATENATE(DL14))))</f>
        <v/>
      </c>
      <c r="CU15" s="230"/>
      <c r="CV15" s="230"/>
      <c r="CW15" s="231"/>
      <c r="CX15" s="208"/>
      <c r="CY15" s="209"/>
      <c r="CZ15" s="233"/>
      <c r="DD15" s="48"/>
    </row>
    <row r="16" spans="2:145" ht="39.950000000000003" customHeight="1">
      <c r="B16" s="191" t="str">
        <f>DC16</f>
        <v>③</v>
      </c>
      <c r="C16" s="192"/>
      <c r="D16" s="193" t="str">
        <f>CONCATENATE(EE16)</f>
        <v/>
      </c>
      <c r="E16" s="194"/>
      <c r="F16" s="194"/>
      <c r="G16" s="194"/>
      <c r="H16" s="194"/>
      <c r="I16" s="194"/>
      <c r="J16" s="194"/>
      <c r="K16" s="194"/>
      <c r="L16" s="211" t="str">
        <f>CONCATENATE(DD16)</f>
        <v/>
      </c>
      <c r="M16" s="212"/>
      <c r="N16" s="212"/>
      <c r="O16" s="212"/>
      <c r="P16" s="212"/>
      <c r="Q16" s="212"/>
      <c r="R16" s="212"/>
      <c r="S16" s="212"/>
      <c r="T16" s="212"/>
      <c r="U16" s="212"/>
      <c r="V16" s="212"/>
      <c r="W16" s="212"/>
      <c r="X16" s="212"/>
      <c r="Y16" s="213"/>
      <c r="Z16" s="205" t="str">
        <f>CONCATENATE(DG16)</f>
        <v/>
      </c>
      <c r="AA16" s="206"/>
      <c r="AB16" s="206"/>
      <c r="AC16" s="207"/>
      <c r="AD16" s="205" t="str">
        <f>CONCATENATE(DF16)</f>
        <v/>
      </c>
      <c r="AE16" s="206"/>
      <c r="AF16" s="206"/>
      <c r="AG16" s="207"/>
      <c r="AH16" s="126" t="str">
        <f>(ED16)</f>
        <v/>
      </c>
      <c r="AI16" s="127"/>
      <c r="AJ16" s="127"/>
      <c r="AK16" s="128"/>
      <c r="AL16" s="126" t="str">
        <f>(EC16)</f>
        <v/>
      </c>
      <c r="AM16" s="127"/>
      <c r="AN16" s="127"/>
      <c r="AO16" s="128"/>
      <c r="AP16" s="201" t="str">
        <f>CONCATENATE(EA16)</f>
        <v/>
      </c>
      <c r="AQ16" s="202"/>
      <c r="AR16" s="205" t="str">
        <f>ASC(CONCATENATE(DE16))</f>
        <v/>
      </c>
      <c r="AS16" s="206"/>
      <c r="AT16" s="206"/>
      <c r="AU16" s="207"/>
      <c r="AV16" s="248" t="str">
        <f>CONCATENATE(DU16)</f>
        <v/>
      </c>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c r="CK16" s="250"/>
      <c r="CL16" s="234" t="str">
        <f>ASC(CONCATENATE(DH16))</f>
        <v/>
      </c>
      <c r="CM16" s="236"/>
      <c r="CN16" s="234" t="str">
        <f>ASC(CONCATENATE(DI16))</f>
        <v/>
      </c>
      <c r="CO16" s="236"/>
      <c r="CP16" s="234" t="str">
        <f>ASC(CONCATENATE(DJ16))</f>
        <v/>
      </c>
      <c r="CQ16" s="236"/>
      <c r="CR16" s="234" t="str">
        <f>ASC(CONCATENATE(DV16))</f>
        <v/>
      </c>
      <c r="CS16" s="236"/>
      <c r="CT16" s="234" t="str">
        <f>IF(DD16="","",IF(OR(DK16="",DK16="－",DK16="-"),"－",ASC(CONCATENATE(DK16))))</f>
        <v/>
      </c>
      <c r="CU16" s="235"/>
      <c r="CV16" s="235"/>
      <c r="CW16" s="236"/>
      <c r="CX16" s="205" t="str">
        <f>CONCATENATE(EB16)</f>
        <v/>
      </c>
      <c r="CY16" s="206"/>
      <c r="CZ16" s="232"/>
      <c r="DC16" s="45" t="s">
        <v>1577</v>
      </c>
      <c r="DD16" s="49" t="str">
        <f t="shared" ref="DD16:DV16" si="3">IFERROR(IF(INDEX($EP$174:$BJP$174,1,MATCH(DD$11&amp;$DC16,$EP$173:$BJP$173,0))="★","",INDEX($EP$174:$BJP$174,1,MATCH(DD$11&amp;$DC16,$EP$173:$BJP$173,0))),"")</f>
        <v/>
      </c>
      <c r="DE16" s="49" t="str">
        <f t="shared" si="3"/>
        <v/>
      </c>
      <c r="DF16" s="49" t="str">
        <f t="shared" si="3"/>
        <v/>
      </c>
      <c r="DG16" s="49" t="str">
        <f t="shared" si="3"/>
        <v/>
      </c>
      <c r="DH16" s="49" t="str">
        <f t="shared" si="3"/>
        <v/>
      </c>
      <c r="DI16" s="49" t="str">
        <f t="shared" si="3"/>
        <v/>
      </c>
      <c r="DJ16" s="49" t="str">
        <f t="shared" si="3"/>
        <v/>
      </c>
      <c r="DK16" s="49" t="str">
        <f t="shared" si="3"/>
        <v/>
      </c>
      <c r="DL16" s="49" t="str">
        <f t="shared" si="3"/>
        <v/>
      </c>
      <c r="DM16" s="49" t="str">
        <f t="shared" si="3"/>
        <v/>
      </c>
      <c r="DN16" s="49" t="str">
        <f t="shared" si="3"/>
        <v/>
      </c>
      <c r="DO16" s="49" t="str">
        <f t="shared" si="3"/>
        <v/>
      </c>
      <c r="DP16" s="49" t="str">
        <f t="shared" si="3"/>
        <v/>
      </c>
      <c r="DQ16" s="49" t="str">
        <f t="shared" si="3"/>
        <v/>
      </c>
      <c r="DR16" s="49" t="str">
        <f t="shared" si="3"/>
        <v/>
      </c>
      <c r="DS16" s="49" t="str">
        <f t="shared" si="3"/>
        <v/>
      </c>
      <c r="DT16" s="49" t="str">
        <f t="shared" si="3"/>
        <v/>
      </c>
      <c r="DU16" s="49" t="str">
        <f t="shared" si="3"/>
        <v/>
      </c>
      <c r="DV16" s="49" t="str">
        <f t="shared" si="3"/>
        <v/>
      </c>
      <c r="DW16" s="49" t="str">
        <f t="shared" si="1"/>
        <v/>
      </c>
      <c r="DX16" s="49" t="str">
        <f t="shared" si="1"/>
        <v/>
      </c>
      <c r="DY16" s="49" t="str">
        <f t="shared" si="1"/>
        <v/>
      </c>
      <c r="DZ16" s="48"/>
      <c r="EA16" s="47" t="str">
        <f>IF(DP16="","",$DN$10)&amp;IF(DQ16="","",$DO$10)</f>
        <v/>
      </c>
      <c r="EB16" s="47" t="str">
        <f>IF(DR16="","",$DR$11)&amp;IF(SUM(DR16:DS16)=1,IF(DS16="","",$DS$11),IF(DS16="","",CHAR(10)&amp;$DS$11))&amp;IF(SUM(DR16:DT16)=1,IF(DT16="","",$DT$11),IF(DT16="","",CHAR(10)&amp;$DT$11))</f>
        <v/>
      </c>
      <c r="EC16" s="47" t="str">
        <f>IF(DN16="","",IF(ISERROR(VALUE(SUBSTITUTE(DN16,"円",""))),ASC(SUBSTITUTE(DN16,"円","")),VALUE(ASC(SUBSTITUTE(DN16,"円","")))))</f>
        <v/>
      </c>
      <c r="ED16" s="47" t="str">
        <f>IF(DO16="","",IF(ISERROR(VALUE(SUBSTITUTE(DO16,"円",""))),ASC(SUBSTITUTE(DO16,"円","")),VALUE(ASC(SUBSTITUTE(DO16,"円","")))))</f>
        <v/>
      </c>
      <c r="EE16" s="47" t="str">
        <f>IF(DM16="","",SUBSTITUTE(SUBSTITUTE(DM16," ",""),"　",""))</f>
        <v/>
      </c>
      <c r="EF16" s="47" t="str">
        <f>IF(SUM(DW16:DY16)=0,"",IF(DW16="","",$DW$11)&amp;IF(DX16="","",IF(DW16="",$DX$11,CHAR(10)&amp;$DX$11))&amp;IF(DY16="","",IF(AND(DW16="",DX16=""),$DY$11,CHAR(10)&amp;$DY$11)))</f>
        <v/>
      </c>
      <c r="EG16" s="48"/>
      <c r="EH16" s="48"/>
      <c r="EI16" s="48"/>
      <c r="EJ16" s="48"/>
      <c r="EK16" s="48"/>
      <c r="EL16" s="48"/>
      <c r="EM16" s="48"/>
      <c r="EN16" s="48"/>
      <c r="EO16" s="48"/>
    </row>
    <row r="17" spans="2:145" ht="39.950000000000003" customHeight="1">
      <c r="B17" s="191"/>
      <c r="C17" s="192"/>
      <c r="D17" s="195"/>
      <c r="E17" s="196"/>
      <c r="F17" s="196"/>
      <c r="G17" s="196"/>
      <c r="H17" s="196"/>
      <c r="I17" s="196"/>
      <c r="J17" s="196"/>
      <c r="K17" s="196"/>
      <c r="L17" s="214"/>
      <c r="M17" s="215"/>
      <c r="N17" s="215"/>
      <c r="O17" s="215"/>
      <c r="P17" s="215"/>
      <c r="Q17" s="215"/>
      <c r="R17" s="215"/>
      <c r="S17" s="215"/>
      <c r="T17" s="215"/>
      <c r="U17" s="215"/>
      <c r="V17" s="215"/>
      <c r="W17" s="215"/>
      <c r="X17" s="215"/>
      <c r="Y17" s="216"/>
      <c r="Z17" s="208"/>
      <c r="AA17" s="209"/>
      <c r="AB17" s="209"/>
      <c r="AC17" s="210"/>
      <c r="AD17" s="208"/>
      <c r="AE17" s="209"/>
      <c r="AF17" s="209"/>
      <c r="AG17" s="210"/>
      <c r="AH17" s="129" t="str">
        <f>EF16</f>
        <v/>
      </c>
      <c r="AI17" s="130"/>
      <c r="AJ17" s="130"/>
      <c r="AK17" s="131"/>
      <c r="AL17" s="259"/>
      <c r="AM17" s="260"/>
      <c r="AN17" s="260"/>
      <c r="AO17" s="261"/>
      <c r="AP17" s="203"/>
      <c r="AQ17" s="204"/>
      <c r="AR17" s="208"/>
      <c r="AS17" s="209"/>
      <c r="AT17" s="209"/>
      <c r="AU17" s="210"/>
      <c r="AV17" s="251"/>
      <c r="AW17" s="252"/>
      <c r="AX17" s="252"/>
      <c r="AY17" s="252"/>
      <c r="AZ17" s="252"/>
      <c r="BA17" s="252"/>
      <c r="BB17" s="252"/>
      <c r="BC17" s="252"/>
      <c r="BD17" s="252"/>
      <c r="BE17" s="252"/>
      <c r="BF17" s="252"/>
      <c r="BG17" s="252"/>
      <c r="BH17" s="252"/>
      <c r="BI17" s="252"/>
      <c r="BJ17" s="252"/>
      <c r="BK17" s="252"/>
      <c r="BL17" s="252"/>
      <c r="BM17" s="252"/>
      <c r="BN17" s="252"/>
      <c r="BO17" s="252"/>
      <c r="BP17" s="252"/>
      <c r="BQ17" s="252"/>
      <c r="BR17" s="252"/>
      <c r="BS17" s="252"/>
      <c r="BT17" s="252"/>
      <c r="BU17" s="252"/>
      <c r="BV17" s="252"/>
      <c r="BW17" s="252"/>
      <c r="BX17" s="252"/>
      <c r="BY17" s="252"/>
      <c r="BZ17" s="252"/>
      <c r="CA17" s="252"/>
      <c r="CB17" s="252"/>
      <c r="CC17" s="252"/>
      <c r="CD17" s="252"/>
      <c r="CE17" s="252"/>
      <c r="CF17" s="252"/>
      <c r="CG17" s="252"/>
      <c r="CH17" s="252"/>
      <c r="CI17" s="252"/>
      <c r="CJ17" s="252"/>
      <c r="CK17" s="253"/>
      <c r="CL17" s="245"/>
      <c r="CM17" s="247"/>
      <c r="CN17" s="245"/>
      <c r="CO17" s="247"/>
      <c r="CP17" s="245"/>
      <c r="CQ17" s="247"/>
      <c r="CR17" s="245"/>
      <c r="CS17" s="247"/>
      <c r="CT17" s="245" t="str">
        <f>IF(DD16="","",IF(OR(DL16="",DL16="－",DL16="-"),"－",ASC(CONCATENATE(DL16))))</f>
        <v/>
      </c>
      <c r="CU17" s="246"/>
      <c r="CV17" s="246"/>
      <c r="CW17" s="247"/>
      <c r="CX17" s="208"/>
      <c r="CY17" s="209"/>
      <c r="CZ17" s="233"/>
      <c r="DD17" s="48"/>
    </row>
    <row r="18" spans="2:145" ht="39.950000000000003" customHeight="1">
      <c r="B18" s="191" t="str">
        <f>DC18</f>
        <v>④</v>
      </c>
      <c r="C18" s="192"/>
      <c r="D18" s="193" t="str">
        <f>CONCATENATE(EE18)</f>
        <v/>
      </c>
      <c r="E18" s="194"/>
      <c r="F18" s="194"/>
      <c r="G18" s="194"/>
      <c r="H18" s="194"/>
      <c r="I18" s="194"/>
      <c r="J18" s="194"/>
      <c r="K18" s="194"/>
      <c r="L18" s="211" t="str">
        <f>CONCATENATE(DD18)</f>
        <v/>
      </c>
      <c r="M18" s="212"/>
      <c r="N18" s="212"/>
      <c r="O18" s="212"/>
      <c r="P18" s="212"/>
      <c r="Q18" s="212"/>
      <c r="R18" s="212"/>
      <c r="S18" s="212"/>
      <c r="T18" s="212"/>
      <c r="U18" s="212"/>
      <c r="V18" s="212"/>
      <c r="W18" s="212"/>
      <c r="X18" s="212"/>
      <c r="Y18" s="213"/>
      <c r="Z18" s="205" t="str">
        <f>CONCATENATE(DG18)</f>
        <v/>
      </c>
      <c r="AA18" s="206"/>
      <c r="AB18" s="206"/>
      <c r="AC18" s="207"/>
      <c r="AD18" s="205" t="str">
        <f>CONCATENATE(DF18)</f>
        <v/>
      </c>
      <c r="AE18" s="206"/>
      <c r="AF18" s="206"/>
      <c r="AG18" s="207"/>
      <c r="AH18" s="126" t="str">
        <f>(ED18)</f>
        <v/>
      </c>
      <c r="AI18" s="127"/>
      <c r="AJ18" s="127"/>
      <c r="AK18" s="128"/>
      <c r="AL18" s="199" t="str">
        <f>(EC18)</f>
        <v/>
      </c>
      <c r="AM18" s="200"/>
      <c r="AN18" s="200"/>
      <c r="AO18" s="200"/>
      <c r="AP18" s="201" t="str">
        <f>CONCATENATE(EA18)</f>
        <v/>
      </c>
      <c r="AQ18" s="202"/>
      <c r="AR18" s="205" t="str">
        <f>ASC(CONCATENATE(DE18))</f>
        <v/>
      </c>
      <c r="AS18" s="206"/>
      <c r="AT18" s="206"/>
      <c r="AU18" s="207"/>
      <c r="AV18" s="248" t="str">
        <f>CONCATENATE(DU18)</f>
        <v/>
      </c>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50"/>
      <c r="CL18" s="234" t="str">
        <f>ASC(CONCATENATE(DH18))</f>
        <v/>
      </c>
      <c r="CM18" s="236"/>
      <c r="CN18" s="234" t="str">
        <f>ASC(CONCATENATE(DI18))</f>
        <v/>
      </c>
      <c r="CO18" s="236"/>
      <c r="CP18" s="234" t="str">
        <f>ASC(CONCATENATE(DJ18))</f>
        <v/>
      </c>
      <c r="CQ18" s="236"/>
      <c r="CR18" s="234" t="str">
        <f>ASC(CONCATENATE(DV18))</f>
        <v/>
      </c>
      <c r="CS18" s="236"/>
      <c r="CT18" s="230" t="str">
        <f>IF(DD18="","",IF(OR(DK18="",DK18="－",DK18="-"),"－",ASC(CONCATENATE(DK18))))</f>
        <v/>
      </c>
      <c r="CU18" s="230"/>
      <c r="CV18" s="230"/>
      <c r="CW18" s="231"/>
      <c r="CX18" s="205" t="str">
        <f>CONCATENATE(EB18)</f>
        <v/>
      </c>
      <c r="CY18" s="206"/>
      <c r="CZ18" s="232"/>
      <c r="DC18" s="45" t="s">
        <v>1705</v>
      </c>
      <c r="DD18" s="49" t="str">
        <f t="shared" ref="DD18:DV18" si="4">IFERROR(IF(INDEX($EP$174:$BJP$174,1,MATCH(DD$11&amp;$DC18,$EP$173:$BJP$173,0))="★","",INDEX($EP$174:$BJP$174,1,MATCH(DD$11&amp;$DC18,$EP$173:$BJP$173,0))),"")</f>
        <v/>
      </c>
      <c r="DE18" s="49" t="str">
        <f t="shared" si="4"/>
        <v/>
      </c>
      <c r="DF18" s="49" t="str">
        <f t="shared" si="4"/>
        <v/>
      </c>
      <c r="DG18" s="49" t="str">
        <f t="shared" si="4"/>
        <v/>
      </c>
      <c r="DH18" s="49" t="str">
        <f t="shared" si="4"/>
        <v/>
      </c>
      <c r="DI18" s="49" t="str">
        <f t="shared" si="4"/>
        <v/>
      </c>
      <c r="DJ18" s="49" t="str">
        <f t="shared" si="4"/>
        <v/>
      </c>
      <c r="DK18" s="49" t="str">
        <f t="shared" si="4"/>
        <v/>
      </c>
      <c r="DL18" s="49" t="str">
        <f t="shared" si="4"/>
        <v/>
      </c>
      <c r="DM18" s="49" t="str">
        <f t="shared" si="4"/>
        <v/>
      </c>
      <c r="DN18" s="49" t="str">
        <f t="shared" si="4"/>
        <v/>
      </c>
      <c r="DO18" s="49" t="str">
        <f t="shared" si="4"/>
        <v/>
      </c>
      <c r="DP18" s="49" t="str">
        <f t="shared" si="4"/>
        <v/>
      </c>
      <c r="DQ18" s="49" t="str">
        <f t="shared" si="4"/>
        <v/>
      </c>
      <c r="DR18" s="49" t="str">
        <f t="shared" si="4"/>
        <v/>
      </c>
      <c r="DS18" s="49" t="str">
        <f t="shared" si="4"/>
        <v/>
      </c>
      <c r="DT18" s="49" t="str">
        <f t="shared" si="4"/>
        <v/>
      </c>
      <c r="DU18" s="49" t="str">
        <f t="shared" si="4"/>
        <v/>
      </c>
      <c r="DV18" s="49" t="str">
        <f t="shared" si="4"/>
        <v/>
      </c>
      <c r="DW18" s="49" t="str">
        <f t="shared" si="1"/>
        <v/>
      </c>
      <c r="DX18" s="49" t="str">
        <f t="shared" si="1"/>
        <v/>
      </c>
      <c r="DY18" s="49" t="str">
        <f t="shared" si="1"/>
        <v/>
      </c>
      <c r="DZ18" s="48"/>
      <c r="EA18" s="47" t="str">
        <f>IF(DP18="","",$DN$10)&amp;IF(DQ18="","",$DO$10)</f>
        <v/>
      </c>
      <c r="EB18" s="47" t="str">
        <f>IF(DR18="","",$DR$11)&amp;IF(SUM(DR18:DS18)=1,IF(DS18="","",$DS$11),IF(DS18="","",CHAR(10)&amp;$DS$11))&amp;IF(SUM(DR18:DT18)=1,IF(DT18="","",$DT$11),IF(DT18="","",CHAR(10)&amp;$DT$11))</f>
        <v/>
      </c>
      <c r="EC18" s="47" t="str">
        <f>IF(DN18="","",IF(ISERROR(VALUE(SUBSTITUTE(DN18,"円",""))),ASC(SUBSTITUTE(DN18,"円","")),VALUE(ASC(SUBSTITUTE(DN18,"円","")))))</f>
        <v/>
      </c>
      <c r="ED18" s="47" t="str">
        <f>IF(DO18="","",IF(ISERROR(VALUE(SUBSTITUTE(DO18,"円",""))),ASC(SUBSTITUTE(DO18,"円","")),VALUE(ASC(SUBSTITUTE(DO18,"円","")))))</f>
        <v/>
      </c>
      <c r="EE18" s="47" t="str">
        <f>IF(DM18="","",SUBSTITUTE(SUBSTITUTE(DM18," ",""),"　",""))</f>
        <v/>
      </c>
      <c r="EF18" s="47" t="str">
        <f>IF(SUM(DW18:DY18)=0,"",IF(DW18="","",$DW$11)&amp;IF(DX18="","",IF(DW18="",$DX$11,CHAR(10)&amp;$DX$11))&amp;IF(DY18="","",IF(AND(DW18="",DX18=""),$DY$11,CHAR(10)&amp;$DY$11)))</f>
        <v/>
      </c>
      <c r="EG18" s="48"/>
      <c r="EH18" s="48"/>
      <c r="EI18" s="48"/>
      <c r="EJ18" s="48"/>
      <c r="EK18" s="48"/>
      <c r="EL18" s="48"/>
      <c r="EM18" s="48"/>
      <c r="EN18" s="48"/>
      <c r="EO18" s="48"/>
    </row>
    <row r="19" spans="2:145" ht="39.950000000000003" customHeight="1">
      <c r="B19" s="191"/>
      <c r="C19" s="192"/>
      <c r="D19" s="195"/>
      <c r="E19" s="196"/>
      <c r="F19" s="196"/>
      <c r="G19" s="196"/>
      <c r="H19" s="196"/>
      <c r="I19" s="196"/>
      <c r="J19" s="196"/>
      <c r="K19" s="196"/>
      <c r="L19" s="214"/>
      <c r="M19" s="215"/>
      <c r="N19" s="215"/>
      <c r="O19" s="215"/>
      <c r="P19" s="215"/>
      <c r="Q19" s="215"/>
      <c r="R19" s="215"/>
      <c r="S19" s="215"/>
      <c r="T19" s="215"/>
      <c r="U19" s="215"/>
      <c r="V19" s="215"/>
      <c r="W19" s="215"/>
      <c r="X19" s="215"/>
      <c r="Y19" s="216"/>
      <c r="Z19" s="208"/>
      <c r="AA19" s="209"/>
      <c r="AB19" s="209"/>
      <c r="AC19" s="210"/>
      <c r="AD19" s="208"/>
      <c r="AE19" s="209"/>
      <c r="AF19" s="209"/>
      <c r="AG19" s="210"/>
      <c r="AH19" s="129" t="str">
        <f>EF18</f>
        <v/>
      </c>
      <c r="AI19" s="130"/>
      <c r="AJ19" s="130"/>
      <c r="AK19" s="131"/>
      <c r="AL19" s="199"/>
      <c r="AM19" s="200"/>
      <c r="AN19" s="200"/>
      <c r="AO19" s="200"/>
      <c r="AP19" s="203"/>
      <c r="AQ19" s="204"/>
      <c r="AR19" s="208"/>
      <c r="AS19" s="209"/>
      <c r="AT19" s="209"/>
      <c r="AU19" s="210"/>
      <c r="AV19" s="251"/>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2"/>
      <c r="BW19" s="252"/>
      <c r="BX19" s="252"/>
      <c r="BY19" s="252"/>
      <c r="BZ19" s="252"/>
      <c r="CA19" s="252"/>
      <c r="CB19" s="252"/>
      <c r="CC19" s="252"/>
      <c r="CD19" s="252"/>
      <c r="CE19" s="252"/>
      <c r="CF19" s="252"/>
      <c r="CG19" s="252"/>
      <c r="CH19" s="252"/>
      <c r="CI19" s="252"/>
      <c r="CJ19" s="252"/>
      <c r="CK19" s="253"/>
      <c r="CL19" s="245"/>
      <c r="CM19" s="247"/>
      <c r="CN19" s="245"/>
      <c r="CO19" s="247"/>
      <c r="CP19" s="245"/>
      <c r="CQ19" s="247"/>
      <c r="CR19" s="245"/>
      <c r="CS19" s="247"/>
      <c r="CT19" s="230" t="str">
        <f>IF(DD18="","",IF(OR(DL18="",DL18="－",DL18="-"),"－",ASC(CONCATENATE(DL18))))</f>
        <v/>
      </c>
      <c r="CU19" s="230"/>
      <c r="CV19" s="230"/>
      <c r="CW19" s="231"/>
      <c r="CX19" s="208"/>
      <c r="CY19" s="209"/>
      <c r="CZ19" s="233"/>
      <c r="DD19" s="48"/>
    </row>
    <row r="20" spans="2:145" ht="39.950000000000003" customHeight="1">
      <c r="B20" s="191" t="str">
        <f>DC20</f>
        <v>⑤</v>
      </c>
      <c r="C20" s="192"/>
      <c r="D20" s="193" t="str">
        <f>CONCATENATE(EE20)</f>
        <v/>
      </c>
      <c r="E20" s="194"/>
      <c r="F20" s="194"/>
      <c r="G20" s="194"/>
      <c r="H20" s="194"/>
      <c r="I20" s="194"/>
      <c r="J20" s="194"/>
      <c r="K20" s="194"/>
      <c r="L20" s="211" t="str">
        <f>CONCATENATE(DD20)</f>
        <v/>
      </c>
      <c r="M20" s="212"/>
      <c r="N20" s="212"/>
      <c r="O20" s="212"/>
      <c r="P20" s="212"/>
      <c r="Q20" s="212"/>
      <c r="R20" s="212"/>
      <c r="S20" s="212"/>
      <c r="T20" s="212"/>
      <c r="U20" s="212"/>
      <c r="V20" s="212"/>
      <c r="W20" s="212"/>
      <c r="X20" s="212"/>
      <c r="Y20" s="213"/>
      <c r="Z20" s="205" t="str">
        <f>CONCATENATE(DG20)</f>
        <v/>
      </c>
      <c r="AA20" s="206"/>
      <c r="AB20" s="206"/>
      <c r="AC20" s="207"/>
      <c r="AD20" s="205" t="str">
        <f>CONCATENATE(DF20)</f>
        <v/>
      </c>
      <c r="AE20" s="206"/>
      <c r="AF20" s="206"/>
      <c r="AG20" s="207"/>
      <c r="AH20" s="126" t="str">
        <f>(ED20)</f>
        <v/>
      </c>
      <c r="AI20" s="127"/>
      <c r="AJ20" s="127"/>
      <c r="AK20" s="128"/>
      <c r="AL20" s="126" t="str">
        <f>(EC20)</f>
        <v/>
      </c>
      <c r="AM20" s="127"/>
      <c r="AN20" s="127"/>
      <c r="AO20" s="128"/>
      <c r="AP20" s="201" t="str">
        <f>CONCATENATE(EA20)</f>
        <v/>
      </c>
      <c r="AQ20" s="202"/>
      <c r="AR20" s="205" t="str">
        <f>ASC(CONCATENATE(DE20))</f>
        <v/>
      </c>
      <c r="AS20" s="206"/>
      <c r="AT20" s="206"/>
      <c r="AU20" s="207"/>
      <c r="AV20" s="248" t="str">
        <f>CONCATENATE(DU20)</f>
        <v/>
      </c>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49"/>
      <c r="CF20" s="249"/>
      <c r="CG20" s="249"/>
      <c r="CH20" s="249"/>
      <c r="CI20" s="249"/>
      <c r="CJ20" s="249"/>
      <c r="CK20" s="250"/>
      <c r="CL20" s="234" t="str">
        <f>ASC(CONCATENATE(DH20))</f>
        <v/>
      </c>
      <c r="CM20" s="236"/>
      <c r="CN20" s="234" t="str">
        <f>ASC(CONCATENATE(DI20))</f>
        <v/>
      </c>
      <c r="CO20" s="236"/>
      <c r="CP20" s="234" t="str">
        <f>ASC(CONCATENATE(DJ20))</f>
        <v/>
      </c>
      <c r="CQ20" s="236"/>
      <c r="CR20" s="234" t="str">
        <f>ASC(CONCATENATE(DV20))</f>
        <v/>
      </c>
      <c r="CS20" s="236"/>
      <c r="CT20" s="234" t="str">
        <f>IF(DD20="","",IF(OR(DK20="",DK20="－",DK20="-"),"－",ASC(CONCATENATE(DK20))))</f>
        <v/>
      </c>
      <c r="CU20" s="235"/>
      <c r="CV20" s="235"/>
      <c r="CW20" s="236"/>
      <c r="CX20" s="205" t="str">
        <f>CONCATENATE(EB20)</f>
        <v/>
      </c>
      <c r="CY20" s="206"/>
      <c r="CZ20" s="232"/>
      <c r="DC20" s="45" t="s">
        <v>1570</v>
      </c>
      <c r="DD20" s="49" t="str">
        <f t="shared" ref="DD20:DV20" si="5">IFERROR(IF(INDEX($EP$174:$BJP$174,1,MATCH(DD$11&amp;$DC20,$EP$173:$BJP$173,0))="★","",INDEX($EP$174:$BJP$174,1,MATCH(DD$11&amp;$DC20,$EP$173:$BJP$173,0))),"")</f>
        <v/>
      </c>
      <c r="DE20" s="49" t="str">
        <f t="shared" si="5"/>
        <v/>
      </c>
      <c r="DF20" s="49" t="str">
        <f t="shared" si="5"/>
        <v/>
      </c>
      <c r="DG20" s="49" t="str">
        <f t="shared" si="5"/>
        <v/>
      </c>
      <c r="DH20" s="49" t="str">
        <f t="shared" si="5"/>
        <v/>
      </c>
      <c r="DI20" s="49" t="str">
        <f t="shared" si="5"/>
        <v/>
      </c>
      <c r="DJ20" s="49" t="str">
        <f t="shared" si="5"/>
        <v/>
      </c>
      <c r="DK20" s="49" t="str">
        <f t="shared" si="5"/>
        <v/>
      </c>
      <c r="DL20" s="49" t="str">
        <f t="shared" si="5"/>
        <v/>
      </c>
      <c r="DM20" s="49" t="str">
        <f t="shared" si="5"/>
        <v/>
      </c>
      <c r="DN20" s="49" t="str">
        <f t="shared" si="5"/>
        <v/>
      </c>
      <c r="DO20" s="49" t="str">
        <f t="shared" si="5"/>
        <v/>
      </c>
      <c r="DP20" s="49" t="str">
        <f t="shared" si="5"/>
        <v/>
      </c>
      <c r="DQ20" s="49" t="str">
        <f t="shared" si="5"/>
        <v/>
      </c>
      <c r="DR20" s="49" t="str">
        <f t="shared" si="5"/>
        <v/>
      </c>
      <c r="DS20" s="49" t="str">
        <f t="shared" si="5"/>
        <v/>
      </c>
      <c r="DT20" s="49" t="str">
        <f t="shared" si="5"/>
        <v/>
      </c>
      <c r="DU20" s="49" t="str">
        <f t="shared" si="5"/>
        <v/>
      </c>
      <c r="DV20" s="49" t="str">
        <f t="shared" si="5"/>
        <v/>
      </c>
      <c r="DW20" s="49" t="str">
        <f t="shared" si="1"/>
        <v/>
      </c>
      <c r="DX20" s="49" t="str">
        <f t="shared" si="1"/>
        <v/>
      </c>
      <c r="DY20" s="49" t="str">
        <f t="shared" si="1"/>
        <v/>
      </c>
      <c r="DZ20" s="48"/>
      <c r="EA20" s="47" t="str">
        <f>IF(DP20="","",$DN$10)&amp;IF(DQ20="","",$DO$10)</f>
        <v/>
      </c>
      <c r="EB20" s="47" t="str">
        <f>IF(DR20="","",$DR$11)&amp;IF(SUM(DR20:DS20)=1,IF(DS20="","",$DS$11),IF(DS20="","",CHAR(10)&amp;$DS$11))&amp;IF(SUM(DR20:DT20)=1,IF(DT20="","",$DT$11),IF(DT20="","",CHAR(10)&amp;$DT$11))</f>
        <v/>
      </c>
      <c r="EC20" s="47" t="str">
        <f>IF(DN20="","",IF(ISERROR(VALUE(SUBSTITUTE(DN20,"円",""))),ASC(SUBSTITUTE(DN20,"円","")),VALUE(ASC(SUBSTITUTE(DN20,"円","")))))</f>
        <v/>
      </c>
      <c r="ED20" s="47" t="str">
        <f>IF(DO20="","",IF(ISERROR(VALUE(SUBSTITUTE(DO20,"円",""))),ASC(SUBSTITUTE(DO20,"円","")),VALUE(ASC(SUBSTITUTE(DO20,"円","")))))</f>
        <v/>
      </c>
      <c r="EE20" s="47" t="str">
        <f>IF(DM20="","",SUBSTITUTE(SUBSTITUTE(DM20," ",""),"　",""))</f>
        <v/>
      </c>
      <c r="EF20" s="47" t="str">
        <f>IF(SUM(DW20:DY20)=0,"",IF(DW20="","",$DW$11)&amp;IF(DX20="","",IF(DW20="",$DX$11,CHAR(10)&amp;$DX$11))&amp;IF(DY20="","",IF(AND(DW20="",DX20=""),$DY$11,CHAR(10)&amp;$DY$11)))</f>
        <v/>
      </c>
      <c r="EG20" s="48"/>
      <c r="EH20" s="48"/>
      <c r="EI20" s="48"/>
      <c r="EJ20" s="48"/>
      <c r="EK20" s="48"/>
      <c r="EL20" s="48"/>
      <c r="EM20" s="48"/>
      <c r="EN20" s="48"/>
      <c r="EO20" s="48"/>
    </row>
    <row r="21" spans="2:145" ht="39.950000000000003" customHeight="1" thickBot="1">
      <c r="B21" s="197"/>
      <c r="C21" s="198"/>
      <c r="D21" s="225"/>
      <c r="E21" s="226"/>
      <c r="F21" s="226"/>
      <c r="G21" s="226"/>
      <c r="H21" s="226"/>
      <c r="I21" s="226"/>
      <c r="J21" s="226"/>
      <c r="K21" s="226"/>
      <c r="L21" s="227"/>
      <c r="M21" s="228"/>
      <c r="N21" s="228"/>
      <c r="O21" s="228"/>
      <c r="P21" s="228"/>
      <c r="Q21" s="228"/>
      <c r="R21" s="228"/>
      <c r="S21" s="228"/>
      <c r="T21" s="228"/>
      <c r="U21" s="228"/>
      <c r="V21" s="228"/>
      <c r="W21" s="228"/>
      <c r="X21" s="228"/>
      <c r="Y21" s="229"/>
      <c r="Z21" s="222"/>
      <c r="AA21" s="223"/>
      <c r="AB21" s="223"/>
      <c r="AC21" s="224"/>
      <c r="AD21" s="222"/>
      <c r="AE21" s="223"/>
      <c r="AF21" s="223"/>
      <c r="AG21" s="224"/>
      <c r="AH21" s="132" t="str">
        <f>EF20</f>
        <v/>
      </c>
      <c r="AI21" s="133"/>
      <c r="AJ21" s="133"/>
      <c r="AK21" s="134"/>
      <c r="AL21" s="217"/>
      <c r="AM21" s="218"/>
      <c r="AN21" s="218"/>
      <c r="AO21" s="219"/>
      <c r="AP21" s="220"/>
      <c r="AQ21" s="221"/>
      <c r="AR21" s="222"/>
      <c r="AS21" s="223"/>
      <c r="AT21" s="223"/>
      <c r="AU21" s="224"/>
      <c r="AV21" s="256"/>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c r="CK21" s="258"/>
      <c r="CL21" s="243"/>
      <c r="CM21" s="244"/>
      <c r="CN21" s="243"/>
      <c r="CO21" s="244"/>
      <c r="CP21" s="243"/>
      <c r="CQ21" s="244"/>
      <c r="CR21" s="243"/>
      <c r="CS21" s="244"/>
      <c r="CT21" s="243" t="str">
        <f>IF(DD20="","",IF(OR(DL20="",DL20="－",DL20="-"),"－",ASC(CONCATENATE(DL20))))</f>
        <v/>
      </c>
      <c r="CU21" s="255"/>
      <c r="CV21" s="255"/>
      <c r="CW21" s="244"/>
      <c r="CX21" s="222"/>
      <c r="CY21" s="223"/>
      <c r="CZ21" s="254"/>
      <c r="DD21" s="48"/>
    </row>
    <row r="22" spans="2:145" ht="9.9499999999999993" customHeight="1" thickBot="1"/>
    <row r="23" spans="2:145" ht="27" customHeight="1">
      <c r="B23" s="151" t="s">
        <v>1566</v>
      </c>
      <c r="C23" s="152"/>
      <c r="D23" s="153"/>
      <c r="E23" s="160" t="str">
        <f>DC12</f>
        <v>①</v>
      </c>
      <c r="F23" s="161"/>
      <c r="G23" s="162"/>
      <c r="H23" s="163"/>
      <c r="I23" s="163"/>
      <c r="J23" s="163"/>
      <c r="K23" s="163"/>
      <c r="L23" s="163"/>
      <c r="M23" s="163"/>
      <c r="N23" s="163"/>
      <c r="O23" s="163"/>
      <c r="P23" s="163"/>
      <c r="Q23" s="163"/>
      <c r="R23" s="163"/>
      <c r="S23" s="163"/>
      <c r="T23" s="163"/>
      <c r="U23" s="163"/>
      <c r="V23" s="163"/>
      <c r="W23" s="163"/>
      <c r="X23" s="163"/>
      <c r="Y23" s="160" t="str">
        <f>DC14</f>
        <v>②</v>
      </c>
      <c r="Z23" s="161"/>
      <c r="AA23" s="162"/>
      <c r="AB23" s="163"/>
      <c r="AC23" s="163"/>
      <c r="AD23" s="163"/>
      <c r="AE23" s="163"/>
      <c r="AF23" s="163"/>
      <c r="AG23" s="163"/>
      <c r="AH23" s="163"/>
      <c r="AI23" s="163"/>
      <c r="AJ23" s="163"/>
      <c r="AK23" s="163"/>
      <c r="AL23" s="163"/>
      <c r="AM23" s="163"/>
      <c r="AN23" s="163"/>
      <c r="AO23" s="163"/>
      <c r="AP23" s="163"/>
      <c r="AQ23" s="163"/>
      <c r="AR23" s="163"/>
      <c r="AS23" s="160" t="str">
        <f>DC16</f>
        <v>③</v>
      </c>
      <c r="AT23" s="161"/>
      <c r="AU23" s="162"/>
      <c r="AV23" s="163"/>
      <c r="AW23" s="163"/>
      <c r="AX23" s="163"/>
      <c r="AY23" s="163"/>
      <c r="AZ23" s="163"/>
      <c r="BA23" s="163"/>
      <c r="BB23" s="163"/>
      <c r="BC23" s="163"/>
      <c r="BD23" s="163"/>
      <c r="BE23" s="163"/>
      <c r="BF23" s="163"/>
      <c r="BG23" s="163"/>
      <c r="BH23" s="163"/>
      <c r="BI23" s="163"/>
      <c r="BJ23" s="163"/>
      <c r="BK23" s="163"/>
      <c r="BL23" s="163"/>
      <c r="BM23" s="160" t="str">
        <f>DC18</f>
        <v>④</v>
      </c>
      <c r="BN23" s="161"/>
      <c r="BO23" s="162"/>
      <c r="BP23" s="163"/>
      <c r="BQ23" s="163"/>
      <c r="BR23" s="163"/>
      <c r="BS23" s="163"/>
      <c r="BT23" s="163"/>
      <c r="BU23" s="163"/>
      <c r="BV23" s="163"/>
      <c r="BW23" s="163"/>
      <c r="BX23" s="163"/>
      <c r="BY23" s="163"/>
      <c r="BZ23" s="163"/>
      <c r="CA23" s="163"/>
      <c r="CB23" s="163"/>
      <c r="CC23" s="163"/>
      <c r="CD23" s="163"/>
      <c r="CE23" s="163"/>
      <c r="CF23" s="240"/>
      <c r="CG23" s="160" t="str">
        <f>DC20</f>
        <v>⑤</v>
      </c>
      <c r="CH23" s="161"/>
      <c r="CI23" s="162"/>
      <c r="CJ23" s="163"/>
      <c r="CK23" s="163"/>
      <c r="CL23" s="163"/>
      <c r="CM23" s="163"/>
      <c r="CN23" s="163"/>
      <c r="CO23" s="163"/>
      <c r="CP23" s="163"/>
      <c r="CQ23" s="163"/>
      <c r="CR23" s="163"/>
      <c r="CS23" s="163"/>
      <c r="CT23" s="163"/>
      <c r="CU23" s="163"/>
      <c r="CV23" s="163"/>
      <c r="CW23" s="163"/>
      <c r="CX23" s="163"/>
      <c r="CY23" s="163"/>
      <c r="CZ23" s="240"/>
    </row>
    <row r="24" spans="2:145" ht="27" customHeight="1">
      <c r="B24" s="154"/>
      <c r="C24" s="155"/>
      <c r="D24" s="156"/>
      <c r="E24" s="141"/>
      <c r="F24" s="142"/>
      <c r="G24" s="164"/>
      <c r="H24" s="165"/>
      <c r="I24" s="165"/>
      <c r="J24" s="165"/>
      <c r="K24" s="165"/>
      <c r="L24" s="165"/>
      <c r="M24" s="165"/>
      <c r="N24" s="165"/>
      <c r="O24" s="165"/>
      <c r="P24" s="165"/>
      <c r="Q24" s="165"/>
      <c r="R24" s="165"/>
      <c r="S24" s="165"/>
      <c r="T24" s="165"/>
      <c r="U24" s="165"/>
      <c r="V24" s="165"/>
      <c r="W24" s="165"/>
      <c r="X24" s="165"/>
      <c r="Y24" s="141"/>
      <c r="Z24" s="142"/>
      <c r="AA24" s="164"/>
      <c r="AB24" s="165"/>
      <c r="AC24" s="165"/>
      <c r="AD24" s="165"/>
      <c r="AE24" s="165"/>
      <c r="AF24" s="165"/>
      <c r="AG24" s="165"/>
      <c r="AH24" s="165"/>
      <c r="AI24" s="165"/>
      <c r="AJ24" s="165"/>
      <c r="AK24" s="165"/>
      <c r="AL24" s="165"/>
      <c r="AM24" s="165"/>
      <c r="AN24" s="165"/>
      <c r="AO24" s="165"/>
      <c r="AP24" s="165"/>
      <c r="AQ24" s="165"/>
      <c r="AR24" s="165"/>
      <c r="AS24" s="141"/>
      <c r="AT24" s="142"/>
      <c r="AU24" s="164"/>
      <c r="AV24" s="165"/>
      <c r="AW24" s="165"/>
      <c r="AX24" s="165"/>
      <c r="AY24" s="165"/>
      <c r="AZ24" s="165"/>
      <c r="BA24" s="165"/>
      <c r="BB24" s="165"/>
      <c r="BC24" s="165"/>
      <c r="BD24" s="165"/>
      <c r="BE24" s="165"/>
      <c r="BF24" s="165"/>
      <c r="BG24" s="165"/>
      <c r="BH24" s="165"/>
      <c r="BI24" s="165"/>
      <c r="BJ24" s="165"/>
      <c r="BK24" s="165"/>
      <c r="BL24" s="165"/>
      <c r="BM24" s="141"/>
      <c r="BN24" s="142"/>
      <c r="BO24" s="164"/>
      <c r="BP24" s="165"/>
      <c r="BQ24" s="165"/>
      <c r="BR24" s="165"/>
      <c r="BS24" s="165"/>
      <c r="BT24" s="165"/>
      <c r="BU24" s="165"/>
      <c r="BV24" s="165"/>
      <c r="BW24" s="165"/>
      <c r="BX24" s="165"/>
      <c r="BY24" s="165"/>
      <c r="BZ24" s="165"/>
      <c r="CA24" s="165"/>
      <c r="CB24" s="165"/>
      <c r="CC24" s="165"/>
      <c r="CD24" s="165"/>
      <c r="CE24" s="165"/>
      <c r="CF24" s="241"/>
      <c r="CG24" s="141"/>
      <c r="CH24" s="142"/>
      <c r="CI24" s="164"/>
      <c r="CJ24" s="165"/>
      <c r="CK24" s="165"/>
      <c r="CL24" s="165"/>
      <c r="CM24" s="165"/>
      <c r="CN24" s="165"/>
      <c r="CO24" s="165"/>
      <c r="CP24" s="165"/>
      <c r="CQ24" s="165"/>
      <c r="CR24" s="165"/>
      <c r="CS24" s="165"/>
      <c r="CT24" s="165"/>
      <c r="CU24" s="165"/>
      <c r="CV24" s="165"/>
      <c r="CW24" s="165"/>
      <c r="CX24" s="165"/>
      <c r="CY24" s="165"/>
      <c r="CZ24" s="241"/>
    </row>
    <row r="25" spans="2:145" ht="27" customHeight="1">
      <c r="B25" s="154"/>
      <c r="C25" s="155"/>
      <c r="D25" s="156"/>
      <c r="E25" s="141"/>
      <c r="F25" s="142"/>
      <c r="G25" s="164"/>
      <c r="H25" s="165"/>
      <c r="I25" s="165"/>
      <c r="J25" s="165"/>
      <c r="K25" s="165"/>
      <c r="L25" s="165"/>
      <c r="M25" s="165"/>
      <c r="N25" s="165"/>
      <c r="O25" s="165"/>
      <c r="P25" s="165"/>
      <c r="Q25" s="165"/>
      <c r="R25" s="165"/>
      <c r="S25" s="165"/>
      <c r="T25" s="165"/>
      <c r="U25" s="165"/>
      <c r="V25" s="165"/>
      <c r="W25" s="165"/>
      <c r="X25" s="165"/>
      <c r="Y25" s="141"/>
      <c r="Z25" s="142"/>
      <c r="AA25" s="164"/>
      <c r="AB25" s="165"/>
      <c r="AC25" s="165"/>
      <c r="AD25" s="165"/>
      <c r="AE25" s="165"/>
      <c r="AF25" s="165"/>
      <c r="AG25" s="165"/>
      <c r="AH25" s="165"/>
      <c r="AI25" s="165"/>
      <c r="AJ25" s="165"/>
      <c r="AK25" s="165"/>
      <c r="AL25" s="165"/>
      <c r="AM25" s="165"/>
      <c r="AN25" s="165"/>
      <c r="AO25" s="165"/>
      <c r="AP25" s="165"/>
      <c r="AQ25" s="165"/>
      <c r="AR25" s="165"/>
      <c r="AS25" s="141"/>
      <c r="AT25" s="142"/>
      <c r="AU25" s="164"/>
      <c r="AV25" s="165"/>
      <c r="AW25" s="165"/>
      <c r="AX25" s="165"/>
      <c r="AY25" s="165"/>
      <c r="AZ25" s="165"/>
      <c r="BA25" s="165"/>
      <c r="BB25" s="165"/>
      <c r="BC25" s="165"/>
      <c r="BD25" s="165"/>
      <c r="BE25" s="165"/>
      <c r="BF25" s="165"/>
      <c r="BG25" s="165"/>
      <c r="BH25" s="165"/>
      <c r="BI25" s="165"/>
      <c r="BJ25" s="165"/>
      <c r="BK25" s="165"/>
      <c r="BL25" s="165"/>
      <c r="BM25" s="141"/>
      <c r="BN25" s="142"/>
      <c r="BO25" s="164"/>
      <c r="BP25" s="165"/>
      <c r="BQ25" s="165"/>
      <c r="BR25" s="165"/>
      <c r="BS25" s="165"/>
      <c r="BT25" s="165"/>
      <c r="BU25" s="165"/>
      <c r="BV25" s="165"/>
      <c r="BW25" s="165"/>
      <c r="BX25" s="165"/>
      <c r="BY25" s="165"/>
      <c r="BZ25" s="165"/>
      <c r="CA25" s="165"/>
      <c r="CB25" s="165"/>
      <c r="CC25" s="165"/>
      <c r="CD25" s="165"/>
      <c r="CE25" s="165"/>
      <c r="CF25" s="241"/>
      <c r="CG25" s="141"/>
      <c r="CH25" s="142"/>
      <c r="CI25" s="164"/>
      <c r="CJ25" s="165"/>
      <c r="CK25" s="165"/>
      <c r="CL25" s="165"/>
      <c r="CM25" s="165"/>
      <c r="CN25" s="165"/>
      <c r="CO25" s="165"/>
      <c r="CP25" s="165"/>
      <c r="CQ25" s="165"/>
      <c r="CR25" s="165"/>
      <c r="CS25" s="165"/>
      <c r="CT25" s="165"/>
      <c r="CU25" s="165"/>
      <c r="CV25" s="165"/>
      <c r="CW25" s="165"/>
      <c r="CX25" s="165"/>
      <c r="CY25" s="165"/>
      <c r="CZ25" s="241"/>
    </row>
    <row r="26" spans="2:145" ht="27" customHeight="1">
      <c r="B26" s="154"/>
      <c r="C26" s="155"/>
      <c r="D26" s="156"/>
      <c r="E26" s="141"/>
      <c r="F26" s="142"/>
      <c r="G26" s="164"/>
      <c r="H26" s="165"/>
      <c r="I26" s="165"/>
      <c r="J26" s="165"/>
      <c r="K26" s="165"/>
      <c r="L26" s="165"/>
      <c r="M26" s="165"/>
      <c r="N26" s="165"/>
      <c r="O26" s="165"/>
      <c r="P26" s="165"/>
      <c r="Q26" s="165"/>
      <c r="R26" s="165"/>
      <c r="S26" s="165"/>
      <c r="T26" s="165"/>
      <c r="U26" s="165"/>
      <c r="V26" s="165"/>
      <c r="W26" s="165"/>
      <c r="X26" s="165"/>
      <c r="Y26" s="141"/>
      <c r="Z26" s="142"/>
      <c r="AA26" s="164"/>
      <c r="AB26" s="165"/>
      <c r="AC26" s="165"/>
      <c r="AD26" s="165"/>
      <c r="AE26" s="165"/>
      <c r="AF26" s="165"/>
      <c r="AG26" s="165"/>
      <c r="AH26" s="165"/>
      <c r="AI26" s="165"/>
      <c r="AJ26" s="165"/>
      <c r="AK26" s="165"/>
      <c r="AL26" s="165"/>
      <c r="AM26" s="165"/>
      <c r="AN26" s="165"/>
      <c r="AO26" s="165"/>
      <c r="AP26" s="165"/>
      <c r="AQ26" s="165"/>
      <c r="AR26" s="165"/>
      <c r="AS26" s="141"/>
      <c r="AT26" s="142"/>
      <c r="AU26" s="164"/>
      <c r="AV26" s="165"/>
      <c r="AW26" s="165"/>
      <c r="AX26" s="165"/>
      <c r="AY26" s="165"/>
      <c r="AZ26" s="165"/>
      <c r="BA26" s="165"/>
      <c r="BB26" s="165"/>
      <c r="BC26" s="165"/>
      <c r="BD26" s="165"/>
      <c r="BE26" s="165"/>
      <c r="BF26" s="165"/>
      <c r="BG26" s="165"/>
      <c r="BH26" s="165"/>
      <c r="BI26" s="165"/>
      <c r="BJ26" s="165"/>
      <c r="BK26" s="165"/>
      <c r="BL26" s="165"/>
      <c r="BM26" s="141"/>
      <c r="BN26" s="142"/>
      <c r="BO26" s="164"/>
      <c r="BP26" s="165"/>
      <c r="BQ26" s="165"/>
      <c r="BR26" s="165"/>
      <c r="BS26" s="165"/>
      <c r="BT26" s="165"/>
      <c r="BU26" s="165"/>
      <c r="BV26" s="165"/>
      <c r="BW26" s="165"/>
      <c r="BX26" s="165"/>
      <c r="BY26" s="165"/>
      <c r="BZ26" s="165"/>
      <c r="CA26" s="165"/>
      <c r="CB26" s="165"/>
      <c r="CC26" s="165"/>
      <c r="CD26" s="165"/>
      <c r="CE26" s="165"/>
      <c r="CF26" s="241"/>
      <c r="CG26" s="141"/>
      <c r="CH26" s="142"/>
      <c r="CI26" s="164"/>
      <c r="CJ26" s="165"/>
      <c r="CK26" s="165"/>
      <c r="CL26" s="165"/>
      <c r="CM26" s="165"/>
      <c r="CN26" s="165"/>
      <c r="CO26" s="165"/>
      <c r="CP26" s="165"/>
      <c r="CQ26" s="165"/>
      <c r="CR26" s="165"/>
      <c r="CS26" s="165"/>
      <c r="CT26" s="165"/>
      <c r="CU26" s="165"/>
      <c r="CV26" s="165"/>
      <c r="CW26" s="165"/>
      <c r="CX26" s="165"/>
      <c r="CY26" s="165"/>
      <c r="CZ26" s="241"/>
    </row>
    <row r="27" spans="2:145" ht="27" customHeight="1">
      <c r="B27" s="154"/>
      <c r="C27" s="155"/>
      <c r="D27" s="156"/>
      <c r="E27" s="141"/>
      <c r="F27" s="142"/>
      <c r="G27" s="164"/>
      <c r="H27" s="165"/>
      <c r="I27" s="165"/>
      <c r="J27" s="165"/>
      <c r="K27" s="165"/>
      <c r="L27" s="165"/>
      <c r="M27" s="165"/>
      <c r="N27" s="165"/>
      <c r="O27" s="165"/>
      <c r="P27" s="165"/>
      <c r="Q27" s="165"/>
      <c r="R27" s="165"/>
      <c r="S27" s="165"/>
      <c r="T27" s="165"/>
      <c r="U27" s="165"/>
      <c r="V27" s="165"/>
      <c r="W27" s="165"/>
      <c r="X27" s="165"/>
      <c r="Y27" s="141"/>
      <c r="Z27" s="142"/>
      <c r="AA27" s="164"/>
      <c r="AB27" s="165"/>
      <c r="AC27" s="165"/>
      <c r="AD27" s="165"/>
      <c r="AE27" s="165"/>
      <c r="AF27" s="165"/>
      <c r="AG27" s="165"/>
      <c r="AH27" s="165"/>
      <c r="AI27" s="165"/>
      <c r="AJ27" s="165"/>
      <c r="AK27" s="165"/>
      <c r="AL27" s="165"/>
      <c r="AM27" s="165"/>
      <c r="AN27" s="165"/>
      <c r="AO27" s="165"/>
      <c r="AP27" s="165"/>
      <c r="AQ27" s="165"/>
      <c r="AR27" s="165"/>
      <c r="AS27" s="141"/>
      <c r="AT27" s="142"/>
      <c r="AU27" s="164"/>
      <c r="AV27" s="165"/>
      <c r="AW27" s="165"/>
      <c r="AX27" s="165"/>
      <c r="AY27" s="165"/>
      <c r="AZ27" s="165"/>
      <c r="BA27" s="165"/>
      <c r="BB27" s="165"/>
      <c r="BC27" s="165"/>
      <c r="BD27" s="165"/>
      <c r="BE27" s="165"/>
      <c r="BF27" s="165"/>
      <c r="BG27" s="165"/>
      <c r="BH27" s="165"/>
      <c r="BI27" s="165"/>
      <c r="BJ27" s="165"/>
      <c r="BK27" s="165"/>
      <c r="BL27" s="165"/>
      <c r="BM27" s="141"/>
      <c r="BN27" s="142"/>
      <c r="BO27" s="164"/>
      <c r="BP27" s="165"/>
      <c r="BQ27" s="165"/>
      <c r="BR27" s="165"/>
      <c r="BS27" s="165"/>
      <c r="BT27" s="165"/>
      <c r="BU27" s="165"/>
      <c r="BV27" s="165"/>
      <c r="BW27" s="165"/>
      <c r="BX27" s="165"/>
      <c r="BY27" s="165"/>
      <c r="BZ27" s="165"/>
      <c r="CA27" s="165"/>
      <c r="CB27" s="165"/>
      <c r="CC27" s="165"/>
      <c r="CD27" s="165"/>
      <c r="CE27" s="165"/>
      <c r="CF27" s="241"/>
      <c r="CG27" s="141"/>
      <c r="CH27" s="142"/>
      <c r="CI27" s="164"/>
      <c r="CJ27" s="165"/>
      <c r="CK27" s="165"/>
      <c r="CL27" s="165"/>
      <c r="CM27" s="165"/>
      <c r="CN27" s="165"/>
      <c r="CO27" s="165"/>
      <c r="CP27" s="165"/>
      <c r="CQ27" s="165"/>
      <c r="CR27" s="165"/>
      <c r="CS27" s="165"/>
      <c r="CT27" s="165"/>
      <c r="CU27" s="165"/>
      <c r="CV27" s="165"/>
      <c r="CW27" s="165"/>
      <c r="CX27" s="165"/>
      <c r="CY27" s="165"/>
      <c r="CZ27" s="241"/>
    </row>
    <row r="28" spans="2:145" ht="27" customHeight="1">
      <c r="B28" s="154"/>
      <c r="C28" s="155"/>
      <c r="D28" s="156"/>
      <c r="E28" s="141"/>
      <c r="F28" s="142"/>
      <c r="G28" s="164"/>
      <c r="H28" s="165"/>
      <c r="I28" s="165"/>
      <c r="J28" s="165"/>
      <c r="K28" s="165"/>
      <c r="L28" s="165"/>
      <c r="M28" s="165"/>
      <c r="N28" s="165"/>
      <c r="O28" s="165"/>
      <c r="P28" s="165"/>
      <c r="Q28" s="165"/>
      <c r="R28" s="165"/>
      <c r="S28" s="165"/>
      <c r="T28" s="165"/>
      <c r="U28" s="165"/>
      <c r="V28" s="165"/>
      <c r="W28" s="165"/>
      <c r="X28" s="165"/>
      <c r="Y28" s="141"/>
      <c r="Z28" s="142"/>
      <c r="AA28" s="164"/>
      <c r="AB28" s="165"/>
      <c r="AC28" s="165"/>
      <c r="AD28" s="165"/>
      <c r="AE28" s="165"/>
      <c r="AF28" s="165"/>
      <c r="AG28" s="165"/>
      <c r="AH28" s="165"/>
      <c r="AI28" s="165"/>
      <c r="AJ28" s="165"/>
      <c r="AK28" s="165"/>
      <c r="AL28" s="165"/>
      <c r="AM28" s="165"/>
      <c r="AN28" s="165"/>
      <c r="AO28" s="165"/>
      <c r="AP28" s="165"/>
      <c r="AQ28" s="165"/>
      <c r="AR28" s="165"/>
      <c r="AS28" s="141"/>
      <c r="AT28" s="142"/>
      <c r="AU28" s="164"/>
      <c r="AV28" s="165"/>
      <c r="AW28" s="165"/>
      <c r="AX28" s="165"/>
      <c r="AY28" s="165"/>
      <c r="AZ28" s="165"/>
      <c r="BA28" s="165"/>
      <c r="BB28" s="165"/>
      <c r="BC28" s="165"/>
      <c r="BD28" s="165"/>
      <c r="BE28" s="165"/>
      <c r="BF28" s="165"/>
      <c r="BG28" s="165"/>
      <c r="BH28" s="165"/>
      <c r="BI28" s="165"/>
      <c r="BJ28" s="165"/>
      <c r="BK28" s="165"/>
      <c r="BL28" s="165"/>
      <c r="BM28" s="141"/>
      <c r="BN28" s="142"/>
      <c r="BO28" s="164"/>
      <c r="BP28" s="165"/>
      <c r="BQ28" s="165"/>
      <c r="BR28" s="165"/>
      <c r="BS28" s="165"/>
      <c r="BT28" s="165"/>
      <c r="BU28" s="165"/>
      <c r="BV28" s="165"/>
      <c r="BW28" s="165"/>
      <c r="BX28" s="165"/>
      <c r="BY28" s="165"/>
      <c r="BZ28" s="165"/>
      <c r="CA28" s="165"/>
      <c r="CB28" s="165"/>
      <c r="CC28" s="165"/>
      <c r="CD28" s="165"/>
      <c r="CE28" s="165"/>
      <c r="CF28" s="241"/>
      <c r="CG28" s="141"/>
      <c r="CH28" s="142"/>
      <c r="CI28" s="164"/>
      <c r="CJ28" s="165"/>
      <c r="CK28" s="165"/>
      <c r="CL28" s="165"/>
      <c r="CM28" s="165"/>
      <c r="CN28" s="165"/>
      <c r="CO28" s="165"/>
      <c r="CP28" s="165"/>
      <c r="CQ28" s="165"/>
      <c r="CR28" s="165"/>
      <c r="CS28" s="165"/>
      <c r="CT28" s="165"/>
      <c r="CU28" s="165"/>
      <c r="CV28" s="165"/>
      <c r="CW28" s="165"/>
      <c r="CX28" s="165"/>
      <c r="CY28" s="165"/>
      <c r="CZ28" s="241"/>
    </row>
    <row r="29" spans="2:145" ht="27" customHeight="1">
      <c r="B29" s="154"/>
      <c r="C29" s="155"/>
      <c r="D29" s="156"/>
      <c r="E29" s="141"/>
      <c r="F29" s="142"/>
      <c r="G29" s="164"/>
      <c r="H29" s="165"/>
      <c r="I29" s="165"/>
      <c r="J29" s="165"/>
      <c r="K29" s="165"/>
      <c r="L29" s="165"/>
      <c r="M29" s="165"/>
      <c r="N29" s="165"/>
      <c r="O29" s="165"/>
      <c r="P29" s="165"/>
      <c r="Q29" s="165"/>
      <c r="R29" s="165"/>
      <c r="S29" s="165"/>
      <c r="T29" s="165"/>
      <c r="U29" s="165"/>
      <c r="V29" s="165"/>
      <c r="W29" s="165"/>
      <c r="X29" s="165"/>
      <c r="Y29" s="141"/>
      <c r="Z29" s="142"/>
      <c r="AA29" s="164"/>
      <c r="AB29" s="165"/>
      <c r="AC29" s="165"/>
      <c r="AD29" s="165"/>
      <c r="AE29" s="165"/>
      <c r="AF29" s="165"/>
      <c r="AG29" s="165"/>
      <c r="AH29" s="165"/>
      <c r="AI29" s="165"/>
      <c r="AJ29" s="165"/>
      <c r="AK29" s="165"/>
      <c r="AL29" s="165"/>
      <c r="AM29" s="165"/>
      <c r="AN29" s="165"/>
      <c r="AO29" s="165"/>
      <c r="AP29" s="165"/>
      <c r="AQ29" s="165"/>
      <c r="AR29" s="165"/>
      <c r="AS29" s="141"/>
      <c r="AT29" s="142"/>
      <c r="AU29" s="164"/>
      <c r="AV29" s="165"/>
      <c r="AW29" s="165"/>
      <c r="AX29" s="165"/>
      <c r="AY29" s="165"/>
      <c r="AZ29" s="165"/>
      <c r="BA29" s="165"/>
      <c r="BB29" s="165"/>
      <c r="BC29" s="165"/>
      <c r="BD29" s="165"/>
      <c r="BE29" s="165"/>
      <c r="BF29" s="165"/>
      <c r="BG29" s="165"/>
      <c r="BH29" s="165"/>
      <c r="BI29" s="165"/>
      <c r="BJ29" s="165"/>
      <c r="BK29" s="165"/>
      <c r="BL29" s="165"/>
      <c r="BM29" s="141"/>
      <c r="BN29" s="142"/>
      <c r="BO29" s="164"/>
      <c r="BP29" s="165"/>
      <c r="BQ29" s="165"/>
      <c r="BR29" s="165"/>
      <c r="BS29" s="165"/>
      <c r="BT29" s="165"/>
      <c r="BU29" s="165"/>
      <c r="BV29" s="165"/>
      <c r="BW29" s="165"/>
      <c r="BX29" s="165"/>
      <c r="BY29" s="165"/>
      <c r="BZ29" s="165"/>
      <c r="CA29" s="165"/>
      <c r="CB29" s="165"/>
      <c r="CC29" s="165"/>
      <c r="CD29" s="165"/>
      <c r="CE29" s="165"/>
      <c r="CF29" s="241"/>
      <c r="CG29" s="141"/>
      <c r="CH29" s="142"/>
      <c r="CI29" s="164"/>
      <c r="CJ29" s="165"/>
      <c r="CK29" s="165"/>
      <c r="CL29" s="165"/>
      <c r="CM29" s="165"/>
      <c r="CN29" s="165"/>
      <c r="CO29" s="165"/>
      <c r="CP29" s="165"/>
      <c r="CQ29" s="165"/>
      <c r="CR29" s="165"/>
      <c r="CS29" s="165"/>
      <c r="CT29" s="165"/>
      <c r="CU29" s="165"/>
      <c r="CV29" s="165"/>
      <c r="CW29" s="165"/>
      <c r="CX29" s="165"/>
      <c r="CY29" s="165"/>
      <c r="CZ29" s="241"/>
    </row>
    <row r="30" spans="2:145" ht="27" customHeight="1">
      <c r="B30" s="154"/>
      <c r="C30" s="155"/>
      <c r="D30" s="156"/>
      <c r="E30" s="141"/>
      <c r="F30" s="142"/>
      <c r="G30" s="164"/>
      <c r="H30" s="165"/>
      <c r="I30" s="165"/>
      <c r="J30" s="165"/>
      <c r="K30" s="165"/>
      <c r="L30" s="165"/>
      <c r="M30" s="165"/>
      <c r="N30" s="165"/>
      <c r="O30" s="165"/>
      <c r="P30" s="165"/>
      <c r="Q30" s="165"/>
      <c r="R30" s="165"/>
      <c r="S30" s="165"/>
      <c r="T30" s="165"/>
      <c r="U30" s="165"/>
      <c r="V30" s="165"/>
      <c r="W30" s="165"/>
      <c r="X30" s="165"/>
      <c r="Y30" s="141"/>
      <c r="Z30" s="142"/>
      <c r="AA30" s="164"/>
      <c r="AB30" s="165"/>
      <c r="AC30" s="165"/>
      <c r="AD30" s="165"/>
      <c r="AE30" s="165"/>
      <c r="AF30" s="165"/>
      <c r="AG30" s="165"/>
      <c r="AH30" s="165"/>
      <c r="AI30" s="165"/>
      <c r="AJ30" s="165"/>
      <c r="AK30" s="165"/>
      <c r="AL30" s="165"/>
      <c r="AM30" s="165"/>
      <c r="AN30" s="165"/>
      <c r="AO30" s="165"/>
      <c r="AP30" s="165"/>
      <c r="AQ30" s="165"/>
      <c r="AR30" s="165"/>
      <c r="AS30" s="141"/>
      <c r="AT30" s="142"/>
      <c r="AU30" s="164"/>
      <c r="AV30" s="165"/>
      <c r="AW30" s="165"/>
      <c r="AX30" s="165"/>
      <c r="AY30" s="165"/>
      <c r="AZ30" s="165"/>
      <c r="BA30" s="165"/>
      <c r="BB30" s="165"/>
      <c r="BC30" s="165"/>
      <c r="BD30" s="165"/>
      <c r="BE30" s="165"/>
      <c r="BF30" s="165"/>
      <c r="BG30" s="165"/>
      <c r="BH30" s="165"/>
      <c r="BI30" s="165"/>
      <c r="BJ30" s="165"/>
      <c r="BK30" s="165"/>
      <c r="BL30" s="165"/>
      <c r="BM30" s="141"/>
      <c r="BN30" s="142"/>
      <c r="BO30" s="164"/>
      <c r="BP30" s="165"/>
      <c r="BQ30" s="165"/>
      <c r="BR30" s="165"/>
      <c r="BS30" s="165"/>
      <c r="BT30" s="165"/>
      <c r="BU30" s="165"/>
      <c r="BV30" s="165"/>
      <c r="BW30" s="165"/>
      <c r="BX30" s="165"/>
      <c r="BY30" s="165"/>
      <c r="BZ30" s="165"/>
      <c r="CA30" s="165"/>
      <c r="CB30" s="165"/>
      <c r="CC30" s="165"/>
      <c r="CD30" s="165"/>
      <c r="CE30" s="165"/>
      <c r="CF30" s="241"/>
      <c r="CG30" s="141"/>
      <c r="CH30" s="142"/>
      <c r="CI30" s="164"/>
      <c r="CJ30" s="165"/>
      <c r="CK30" s="165"/>
      <c r="CL30" s="165"/>
      <c r="CM30" s="165"/>
      <c r="CN30" s="165"/>
      <c r="CO30" s="165"/>
      <c r="CP30" s="165"/>
      <c r="CQ30" s="165"/>
      <c r="CR30" s="165"/>
      <c r="CS30" s="165"/>
      <c r="CT30" s="165"/>
      <c r="CU30" s="165"/>
      <c r="CV30" s="165"/>
      <c r="CW30" s="165"/>
      <c r="CX30" s="165"/>
      <c r="CY30" s="165"/>
      <c r="CZ30" s="241"/>
    </row>
    <row r="31" spans="2:145" ht="27" customHeight="1">
      <c r="B31" s="154"/>
      <c r="C31" s="155"/>
      <c r="D31" s="156"/>
      <c r="E31" s="141"/>
      <c r="F31" s="142"/>
      <c r="G31" s="164"/>
      <c r="H31" s="165"/>
      <c r="I31" s="165"/>
      <c r="J31" s="165"/>
      <c r="K31" s="165"/>
      <c r="L31" s="165"/>
      <c r="M31" s="165"/>
      <c r="N31" s="165"/>
      <c r="O31" s="165"/>
      <c r="P31" s="165"/>
      <c r="Q31" s="165"/>
      <c r="R31" s="165"/>
      <c r="S31" s="165"/>
      <c r="T31" s="165"/>
      <c r="U31" s="165"/>
      <c r="V31" s="165"/>
      <c r="W31" s="165"/>
      <c r="X31" s="165"/>
      <c r="Y31" s="141"/>
      <c r="Z31" s="142"/>
      <c r="AA31" s="164"/>
      <c r="AB31" s="165"/>
      <c r="AC31" s="165"/>
      <c r="AD31" s="165"/>
      <c r="AE31" s="165"/>
      <c r="AF31" s="165"/>
      <c r="AG31" s="165"/>
      <c r="AH31" s="165"/>
      <c r="AI31" s="165"/>
      <c r="AJ31" s="165"/>
      <c r="AK31" s="165"/>
      <c r="AL31" s="165"/>
      <c r="AM31" s="165"/>
      <c r="AN31" s="165"/>
      <c r="AO31" s="165"/>
      <c r="AP31" s="165"/>
      <c r="AQ31" s="165"/>
      <c r="AR31" s="165"/>
      <c r="AS31" s="141"/>
      <c r="AT31" s="142"/>
      <c r="AU31" s="164"/>
      <c r="AV31" s="165"/>
      <c r="AW31" s="165"/>
      <c r="AX31" s="165"/>
      <c r="AY31" s="165"/>
      <c r="AZ31" s="165"/>
      <c r="BA31" s="165"/>
      <c r="BB31" s="165"/>
      <c r="BC31" s="165"/>
      <c r="BD31" s="165"/>
      <c r="BE31" s="165"/>
      <c r="BF31" s="165"/>
      <c r="BG31" s="165"/>
      <c r="BH31" s="165"/>
      <c r="BI31" s="165"/>
      <c r="BJ31" s="165"/>
      <c r="BK31" s="165"/>
      <c r="BL31" s="165"/>
      <c r="BM31" s="141"/>
      <c r="BN31" s="142"/>
      <c r="BO31" s="164"/>
      <c r="BP31" s="165"/>
      <c r="BQ31" s="165"/>
      <c r="BR31" s="165"/>
      <c r="BS31" s="165"/>
      <c r="BT31" s="165"/>
      <c r="BU31" s="165"/>
      <c r="BV31" s="165"/>
      <c r="BW31" s="165"/>
      <c r="BX31" s="165"/>
      <c r="BY31" s="165"/>
      <c r="BZ31" s="165"/>
      <c r="CA31" s="165"/>
      <c r="CB31" s="165"/>
      <c r="CC31" s="165"/>
      <c r="CD31" s="165"/>
      <c r="CE31" s="165"/>
      <c r="CF31" s="241"/>
      <c r="CG31" s="141"/>
      <c r="CH31" s="142"/>
      <c r="CI31" s="164"/>
      <c r="CJ31" s="165"/>
      <c r="CK31" s="165"/>
      <c r="CL31" s="165"/>
      <c r="CM31" s="165"/>
      <c r="CN31" s="165"/>
      <c r="CO31" s="165"/>
      <c r="CP31" s="165"/>
      <c r="CQ31" s="165"/>
      <c r="CR31" s="165"/>
      <c r="CS31" s="165"/>
      <c r="CT31" s="165"/>
      <c r="CU31" s="165"/>
      <c r="CV31" s="165"/>
      <c r="CW31" s="165"/>
      <c r="CX31" s="165"/>
      <c r="CY31" s="165"/>
      <c r="CZ31" s="241"/>
    </row>
    <row r="32" spans="2:145" ht="27" customHeight="1" thickBot="1">
      <c r="B32" s="154"/>
      <c r="C32" s="155"/>
      <c r="D32" s="156"/>
      <c r="E32" s="143"/>
      <c r="F32" s="144"/>
      <c r="G32" s="166"/>
      <c r="H32" s="167"/>
      <c r="I32" s="167"/>
      <c r="J32" s="167"/>
      <c r="K32" s="167"/>
      <c r="L32" s="167"/>
      <c r="M32" s="167"/>
      <c r="N32" s="167"/>
      <c r="O32" s="167"/>
      <c r="P32" s="167"/>
      <c r="Q32" s="167"/>
      <c r="R32" s="167"/>
      <c r="S32" s="167"/>
      <c r="T32" s="167"/>
      <c r="U32" s="167"/>
      <c r="V32" s="167"/>
      <c r="W32" s="167"/>
      <c r="X32" s="167"/>
      <c r="Y32" s="143"/>
      <c r="Z32" s="144"/>
      <c r="AA32" s="166"/>
      <c r="AB32" s="167"/>
      <c r="AC32" s="167"/>
      <c r="AD32" s="167"/>
      <c r="AE32" s="167"/>
      <c r="AF32" s="167"/>
      <c r="AG32" s="167"/>
      <c r="AH32" s="167"/>
      <c r="AI32" s="167"/>
      <c r="AJ32" s="167"/>
      <c r="AK32" s="167"/>
      <c r="AL32" s="167"/>
      <c r="AM32" s="167"/>
      <c r="AN32" s="167"/>
      <c r="AO32" s="167"/>
      <c r="AP32" s="167"/>
      <c r="AQ32" s="167"/>
      <c r="AR32" s="167"/>
      <c r="AS32" s="143"/>
      <c r="AT32" s="144"/>
      <c r="AU32" s="166"/>
      <c r="AV32" s="167"/>
      <c r="AW32" s="167"/>
      <c r="AX32" s="167"/>
      <c r="AY32" s="167"/>
      <c r="AZ32" s="167"/>
      <c r="BA32" s="167"/>
      <c r="BB32" s="167"/>
      <c r="BC32" s="167"/>
      <c r="BD32" s="167"/>
      <c r="BE32" s="167"/>
      <c r="BF32" s="167"/>
      <c r="BG32" s="167"/>
      <c r="BH32" s="167"/>
      <c r="BI32" s="167"/>
      <c r="BJ32" s="167"/>
      <c r="BK32" s="167"/>
      <c r="BL32" s="167"/>
      <c r="BM32" s="143"/>
      <c r="BN32" s="144"/>
      <c r="BO32" s="166"/>
      <c r="BP32" s="167"/>
      <c r="BQ32" s="167"/>
      <c r="BR32" s="167"/>
      <c r="BS32" s="167"/>
      <c r="BT32" s="167"/>
      <c r="BU32" s="167"/>
      <c r="BV32" s="167"/>
      <c r="BW32" s="167"/>
      <c r="BX32" s="167"/>
      <c r="BY32" s="167"/>
      <c r="BZ32" s="167"/>
      <c r="CA32" s="167"/>
      <c r="CB32" s="167"/>
      <c r="CC32" s="167"/>
      <c r="CD32" s="167"/>
      <c r="CE32" s="167"/>
      <c r="CF32" s="242"/>
      <c r="CG32" s="143"/>
      <c r="CH32" s="144"/>
      <c r="CI32" s="166"/>
      <c r="CJ32" s="167"/>
      <c r="CK32" s="167"/>
      <c r="CL32" s="167"/>
      <c r="CM32" s="167"/>
      <c r="CN32" s="167"/>
      <c r="CO32" s="167"/>
      <c r="CP32" s="167"/>
      <c r="CQ32" s="167"/>
      <c r="CR32" s="167"/>
      <c r="CS32" s="167"/>
      <c r="CT32" s="167"/>
      <c r="CU32" s="167"/>
      <c r="CV32" s="167"/>
      <c r="CW32" s="167"/>
      <c r="CX32" s="167"/>
      <c r="CY32" s="167"/>
      <c r="CZ32" s="242"/>
    </row>
    <row r="33" spans="2:104" ht="27" customHeight="1">
      <c r="B33" s="154"/>
      <c r="C33" s="155"/>
      <c r="D33" s="156"/>
      <c r="E33" s="139" t="str">
        <f>E23&amp;"裏"</f>
        <v>①裏</v>
      </c>
      <c r="F33" s="140"/>
      <c r="G33" s="145"/>
      <c r="H33" s="146"/>
      <c r="I33" s="146"/>
      <c r="J33" s="146"/>
      <c r="K33" s="146"/>
      <c r="L33" s="146"/>
      <c r="M33" s="146"/>
      <c r="N33" s="146"/>
      <c r="O33" s="146"/>
      <c r="P33" s="146"/>
      <c r="Q33" s="146"/>
      <c r="R33" s="146"/>
      <c r="S33" s="146"/>
      <c r="T33" s="146"/>
      <c r="U33" s="146"/>
      <c r="V33" s="146"/>
      <c r="W33" s="146"/>
      <c r="X33" s="146"/>
      <c r="Y33" s="139" t="str">
        <f>Y23&amp;"裏"</f>
        <v>②裏</v>
      </c>
      <c r="Z33" s="140"/>
      <c r="AA33" s="145"/>
      <c r="AB33" s="146"/>
      <c r="AC33" s="146"/>
      <c r="AD33" s="146"/>
      <c r="AE33" s="146"/>
      <c r="AF33" s="146"/>
      <c r="AG33" s="146"/>
      <c r="AH33" s="146"/>
      <c r="AI33" s="146"/>
      <c r="AJ33" s="146"/>
      <c r="AK33" s="146"/>
      <c r="AL33" s="146"/>
      <c r="AM33" s="146"/>
      <c r="AN33" s="146"/>
      <c r="AO33" s="146"/>
      <c r="AP33" s="146"/>
      <c r="AQ33" s="146"/>
      <c r="AR33" s="146"/>
      <c r="AS33" s="139" t="str">
        <f>AS23&amp;"裏"</f>
        <v>③裏</v>
      </c>
      <c r="AT33" s="140"/>
      <c r="AU33" s="145"/>
      <c r="AV33" s="146"/>
      <c r="AW33" s="146"/>
      <c r="AX33" s="146"/>
      <c r="AY33" s="146"/>
      <c r="AZ33" s="146"/>
      <c r="BA33" s="146"/>
      <c r="BB33" s="146"/>
      <c r="BC33" s="146"/>
      <c r="BD33" s="146"/>
      <c r="BE33" s="146"/>
      <c r="BF33" s="146"/>
      <c r="BG33" s="146"/>
      <c r="BH33" s="146"/>
      <c r="BI33" s="146"/>
      <c r="BJ33" s="146"/>
      <c r="BK33" s="146"/>
      <c r="BL33" s="146"/>
      <c r="BM33" s="139" t="str">
        <f>BM23&amp;"裏"</f>
        <v>④裏</v>
      </c>
      <c r="BN33" s="140"/>
      <c r="BO33" s="145"/>
      <c r="BP33" s="146"/>
      <c r="BQ33" s="146"/>
      <c r="BR33" s="146"/>
      <c r="BS33" s="146"/>
      <c r="BT33" s="146"/>
      <c r="BU33" s="146"/>
      <c r="BV33" s="146"/>
      <c r="BW33" s="146"/>
      <c r="BX33" s="146"/>
      <c r="BY33" s="146"/>
      <c r="BZ33" s="146"/>
      <c r="CA33" s="146"/>
      <c r="CB33" s="146"/>
      <c r="CC33" s="146"/>
      <c r="CD33" s="146"/>
      <c r="CE33" s="146"/>
      <c r="CF33" s="237"/>
      <c r="CG33" s="139" t="str">
        <f>CG23&amp;"裏"</f>
        <v>⑤裏</v>
      </c>
      <c r="CH33" s="140"/>
      <c r="CI33" s="145"/>
      <c r="CJ33" s="146"/>
      <c r="CK33" s="146"/>
      <c r="CL33" s="146"/>
      <c r="CM33" s="146"/>
      <c r="CN33" s="146"/>
      <c r="CO33" s="146"/>
      <c r="CP33" s="146"/>
      <c r="CQ33" s="146"/>
      <c r="CR33" s="146"/>
      <c r="CS33" s="146"/>
      <c r="CT33" s="146"/>
      <c r="CU33" s="146"/>
      <c r="CV33" s="146"/>
      <c r="CW33" s="146"/>
      <c r="CX33" s="146"/>
      <c r="CY33" s="146"/>
      <c r="CZ33" s="237"/>
    </row>
    <row r="34" spans="2:104" ht="27" customHeight="1">
      <c r="B34" s="154"/>
      <c r="C34" s="155"/>
      <c r="D34" s="156"/>
      <c r="E34" s="141"/>
      <c r="F34" s="142"/>
      <c r="G34" s="147"/>
      <c r="H34" s="148"/>
      <c r="I34" s="148"/>
      <c r="J34" s="148"/>
      <c r="K34" s="148"/>
      <c r="L34" s="148"/>
      <c r="M34" s="148"/>
      <c r="N34" s="148"/>
      <c r="O34" s="148"/>
      <c r="P34" s="148"/>
      <c r="Q34" s="148"/>
      <c r="R34" s="148"/>
      <c r="S34" s="148"/>
      <c r="T34" s="148"/>
      <c r="U34" s="148"/>
      <c r="V34" s="148"/>
      <c r="W34" s="148"/>
      <c r="X34" s="148"/>
      <c r="Y34" s="141"/>
      <c r="Z34" s="142"/>
      <c r="AA34" s="147"/>
      <c r="AB34" s="148"/>
      <c r="AC34" s="148"/>
      <c r="AD34" s="148"/>
      <c r="AE34" s="148"/>
      <c r="AF34" s="148"/>
      <c r="AG34" s="148"/>
      <c r="AH34" s="148"/>
      <c r="AI34" s="148"/>
      <c r="AJ34" s="148"/>
      <c r="AK34" s="148"/>
      <c r="AL34" s="148"/>
      <c r="AM34" s="148"/>
      <c r="AN34" s="148"/>
      <c r="AO34" s="148"/>
      <c r="AP34" s="148"/>
      <c r="AQ34" s="148"/>
      <c r="AR34" s="148"/>
      <c r="AS34" s="141"/>
      <c r="AT34" s="142"/>
      <c r="AU34" s="147"/>
      <c r="AV34" s="148"/>
      <c r="AW34" s="148"/>
      <c r="AX34" s="148"/>
      <c r="AY34" s="148"/>
      <c r="AZ34" s="148"/>
      <c r="BA34" s="148"/>
      <c r="BB34" s="148"/>
      <c r="BC34" s="148"/>
      <c r="BD34" s="148"/>
      <c r="BE34" s="148"/>
      <c r="BF34" s="148"/>
      <c r="BG34" s="148"/>
      <c r="BH34" s="148"/>
      <c r="BI34" s="148"/>
      <c r="BJ34" s="148"/>
      <c r="BK34" s="148"/>
      <c r="BL34" s="148"/>
      <c r="BM34" s="141"/>
      <c r="BN34" s="142"/>
      <c r="BO34" s="147"/>
      <c r="BP34" s="148"/>
      <c r="BQ34" s="148"/>
      <c r="BR34" s="148"/>
      <c r="BS34" s="148"/>
      <c r="BT34" s="148"/>
      <c r="BU34" s="148"/>
      <c r="BV34" s="148"/>
      <c r="BW34" s="148"/>
      <c r="BX34" s="148"/>
      <c r="BY34" s="148"/>
      <c r="BZ34" s="148"/>
      <c r="CA34" s="148"/>
      <c r="CB34" s="148"/>
      <c r="CC34" s="148"/>
      <c r="CD34" s="148"/>
      <c r="CE34" s="148"/>
      <c r="CF34" s="238"/>
      <c r="CG34" s="141"/>
      <c r="CH34" s="142"/>
      <c r="CI34" s="147"/>
      <c r="CJ34" s="148"/>
      <c r="CK34" s="148"/>
      <c r="CL34" s="148"/>
      <c r="CM34" s="148"/>
      <c r="CN34" s="148"/>
      <c r="CO34" s="148"/>
      <c r="CP34" s="148"/>
      <c r="CQ34" s="148"/>
      <c r="CR34" s="148"/>
      <c r="CS34" s="148"/>
      <c r="CT34" s="148"/>
      <c r="CU34" s="148"/>
      <c r="CV34" s="148"/>
      <c r="CW34" s="148"/>
      <c r="CX34" s="148"/>
      <c r="CY34" s="148"/>
      <c r="CZ34" s="238"/>
    </row>
    <row r="35" spans="2:104" ht="27" customHeight="1">
      <c r="B35" s="154"/>
      <c r="C35" s="155"/>
      <c r="D35" s="156"/>
      <c r="E35" s="141"/>
      <c r="F35" s="142"/>
      <c r="G35" s="147"/>
      <c r="H35" s="148"/>
      <c r="I35" s="148"/>
      <c r="J35" s="148"/>
      <c r="K35" s="148"/>
      <c r="L35" s="148"/>
      <c r="M35" s="148"/>
      <c r="N35" s="148"/>
      <c r="O35" s="148"/>
      <c r="P35" s="148"/>
      <c r="Q35" s="148"/>
      <c r="R35" s="148"/>
      <c r="S35" s="148"/>
      <c r="T35" s="148"/>
      <c r="U35" s="148"/>
      <c r="V35" s="148"/>
      <c r="W35" s="148"/>
      <c r="X35" s="148"/>
      <c r="Y35" s="141"/>
      <c r="Z35" s="142"/>
      <c r="AA35" s="147"/>
      <c r="AB35" s="148"/>
      <c r="AC35" s="148"/>
      <c r="AD35" s="148"/>
      <c r="AE35" s="148"/>
      <c r="AF35" s="148"/>
      <c r="AG35" s="148"/>
      <c r="AH35" s="148"/>
      <c r="AI35" s="148"/>
      <c r="AJ35" s="148"/>
      <c r="AK35" s="148"/>
      <c r="AL35" s="148"/>
      <c r="AM35" s="148"/>
      <c r="AN35" s="148"/>
      <c r="AO35" s="148"/>
      <c r="AP35" s="148"/>
      <c r="AQ35" s="148"/>
      <c r="AR35" s="148"/>
      <c r="AS35" s="141"/>
      <c r="AT35" s="142"/>
      <c r="AU35" s="147"/>
      <c r="AV35" s="148"/>
      <c r="AW35" s="148"/>
      <c r="AX35" s="148"/>
      <c r="AY35" s="148"/>
      <c r="AZ35" s="148"/>
      <c r="BA35" s="148"/>
      <c r="BB35" s="148"/>
      <c r="BC35" s="148"/>
      <c r="BD35" s="148"/>
      <c r="BE35" s="148"/>
      <c r="BF35" s="148"/>
      <c r="BG35" s="148"/>
      <c r="BH35" s="148"/>
      <c r="BI35" s="148"/>
      <c r="BJ35" s="148"/>
      <c r="BK35" s="148"/>
      <c r="BL35" s="148"/>
      <c r="BM35" s="141"/>
      <c r="BN35" s="142"/>
      <c r="BO35" s="147"/>
      <c r="BP35" s="148"/>
      <c r="BQ35" s="148"/>
      <c r="BR35" s="148"/>
      <c r="BS35" s="148"/>
      <c r="BT35" s="148"/>
      <c r="BU35" s="148"/>
      <c r="BV35" s="148"/>
      <c r="BW35" s="148"/>
      <c r="BX35" s="148"/>
      <c r="BY35" s="148"/>
      <c r="BZ35" s="148"/>
      <c r="CA35" s="148"/>
      <c r="CB35" s="148"/>
      <c r="CC35" s="148"/>
      <c r="CD35" s="148"/>
      <c r="CE35" s="148"/>
      <c r="CF35" s="238"/>
      <c r="CG35" s="141"/>
      <c r="CH35" s="142"/>
      <c r="CI35" s="147"/>
      <c r="CJ35" s="148"/>
      <c r="CK35" s="148"/>
      <c r="CL35" s="148"/>
      <c r="CM35" s="148"/>
      <c r="CN35" s="148"/>
      <c r="CO35" s="148"/>
      <c r="CP35" s="148"/>
      <c r="CQ35" s="148"/>
      <c r="CR35" s="148"/>
      <c r="CS35" s="148"/>
      <c r="CT35" s="148"/>
      <c r="CU35" s="148"/>
      <c r="CV35" s="148"/>
      <c r="CW35" s="148"/>
      <c r="CX35" s="148"/>
      <c r="CY35" s="148"/>
      <c r="CZ35" s="238"/>
    </row>
    <row r="36" spans="2:104" ht="27" customHeight="1">
      <c r="B36" s="154"/>
      <c r="C36" s="155"/>
      <c r="D36" s="156"/>
      <c r="E36" s="141"/>
      <c r="F36" s="142"/>
      <c r="G36" s="147"/>
      <c r="H36" s="148"/>
      <c r="I36" s="148"/>
      <c r="J36" s="148"/>
      <c r="K36" s="148"/>
      <c r="L36" s="148"/>
      <c r="M36" s="148"/>
      <c r="N36" s="148"/>
      <c r="O36" s="148"/>
      <c r="P36" s="148"/>
      <c r="Q36" s="148"/>
      <c r="R36" s="148"/>
      <c r="S36" s="148"/>
      <c r="T36" s="148"/>
      <c r="U36" s="148"/>
      <c r="V36" s="148"/>
      <c r="W36" s="148"/>
      <c r="X36" s="148"/>
      <c r="Y36" s="141"/>
      <c r="Z36" s="142"/>
      <c r="AA36" s="147"/>
      <c r="AB36" s="148"/>
      <c r="AC36" s="148"/>
      <c r="AD36" s="148"/>
      <c r="AE36" s="148"/>
      <c r="AF36" s="148"/>
      <c r="AG36" s="148"/>
      <c r="AH36" s="148"/>
      <c r="AI36" s="148"/>
      <c r="AJ36" s="148"/>
      <c r="AK36" s="148"/>
      <c r="AL36" s="148"/>
      <c r="AM36" s="148"/>
      <c r="AN36" s="148"/>
      <c r="AO36" s="148"/>
      <c r="AP36" s="148"/>
      <c r="AQ36" s="148"/>
      <c r="AR36" s="148"/>
      <c r="AS36" s="141"/>
      <c r="AT36" s="142"/>
      <c r="AU36" s="147"/>
      <c r="AV36" s="148"/>
      <c r="AW36" s="148"/>
      <c r="AX36" s="148"/>
      <c r="AY36" s="148"/>
      <c r="AZ36" s="148"/>
      <c r="BA36" s="148"/>
      <c r="BB36" s="148"/>
      <c r="BC36" s="148"/>
      <c r="BD36" s="148"/>
      <c r="BE36" s="148"/>
      <c r="BF36" s="148"/>
      <c r="BG36" s="148"/>
      <c r="BH36" s="148"/>
      <c r="BI36" s="148"/>
      <c r="BJ36" s="148"/>
      <c r="BK36" s="148"/>
      <c r="BL36" s="148"/>
      <c r="BM36" s="141"/>
      <c r="BN36" s="142"/>
      <c r="BO36" s="147"/>
      <c r="BP36" s="148"/>
      <c r="BQ36" s="148"/>
      <c r="BR36" s="148"/>
      <c r="BS36" s="148"/>
      <c r="BT36" s="148"/>
      <c r="BU36" s="148"/>
      <c r="BV36" s="148"/>
      <c r="BW36" s="148"/>
      <c r="BX36" s="148"/>
      <c r="BY36" s="148"/>
      <c r="BZ36" s="148"/>
      <c r="CA36" s="148"/>
      <c r="CB36" s="148"/>
      <c r="CC36" s="148"/>
      <c r="CD36" s="148"/>
      <c r="CE36" s="148"/>
      <c r="CF36" s="238"/>
      <c r="CG36" s="141"/>
      <c r="CH36" s="142"/>
      <c r="CI36" s="147"/>
      <c r="CJ36" s="148"/>
      <c r="CK36" s="148"/>
      <c r="CL36" s="148"/>
      <c r="CM36" s="148"/>
      <c r="CN36" s="148"/>
      <c r="CO36" s="148"/>
      <c r="CP36" s="148"/>
      <c r="CQ36" s="148"/>
      <c r="CR36" s="148"/>
      <c r="CS36" s="148"/>
      <c r="CT36" s="148"/>
      <c r="CU36" s="148"/>
      <c r="CV36" s="148"/>
      <c r="CW36" s="148"/>
      <c r="CX36" s="148"/>
      <c r="CY36" s="148"/>
      <c r="CZ36" s="238"/>
    </row>
    <row r="37" spans="2:104" ht="27" customHeight="1">
      <c r="B37" s="154"/>
      <c r="C37" s="155"/>
      <c r="D37" s="156"/>
      <c r="E37" s="141"/>
      <c r="F37" s="142"/>
      <c r="G37" s="147"/>
      <c r="H37" s="148"/>
      <c r="I37" s="148"/>
      <c r="J37" s="148"/>
      <c r="K37" s="148"/>
      <c r="L37" s="148"/>
      <c r="M37" s="148"/>
      <c r="N37" s="148"/>
      <c r="O37" s="148"/>
      <c r="P37" s="148"/>
      <c r="Q37" s="148"/>
      <c r="R37" s="148"/>
      <c r="S37" s="148"/>
      <c r="T37" s="148"/>
      <c r="U37" s="148"/>
      <c r="V37" s="148"/>
      <c r="W37" s="148"/>
      <c r="X37" s="148"/>
      <c r="Y37" s="141"/>
      <c r="Z37" s="142"/>
      <c r="AA37" s="147"/>
      <c r="AB37" s="148"/>
      <c r="AC37" s="148"/>
      <c r="AD37" s="148"/>
      <c r="AE37" s="148"/>
      <c r="AF37" s="148"/>
      <c r="AG37" s="148"/>
      <c r="AH37" s="148"/>
      <c r="AI37" s="148"/>
      <c r="AJ37" s="148"/>
      <c r="AK37" s="148"/>
      <c r="AL37" s="148"/>
      <c r="AM37" s="148"/>
      <c r="AN37" s="148"/>
      <c r="AO37" s="148"/>
      <c r="AP37" s="148"/>
      <c r="AQ37" s="148"/>
      <c r="AR37" s="148"/>
      <c r="AS37" s="141"/>
      <c r="AT37" s="142"/>
      <c r="AU37" s="147"/>
      <c r="AV37" s="148"/>
      <c r="AW37" s="148"/>
      <c r="AX37" s="148"/>
      <c r="AY37" s="148"/>
      <c r="AZ37" s="148"/>
      <c r="BA37" s="148"/>
      <c r="BB37" s="148"/>
      <c r="BC37" s="148"/>
      <c r="BD37" s="148"/>
      <c r="BE37" s="148"/>
      <c r="BF37" s="148"/>
      <c r="BG37" s="148"/>
      <c r="BH37" s="148"/>
      <c r="BI37" s="148"/>
      <c r="BJ37" s="148"/>
      <c r="BK37" s="148"/>
      <c r="BL37" s="148"/>
      <c r="BM37" s="141"/>
      <c r="BN37" s="142"/>
      <c r="BO37" s="147"/>
      <c r="BP37" s="148"/>
      <c r="BQ37" s="148"/>
      <c r="BR37" s="148"/>
      <c r="BS37" s="148"/>
      <c r="BT37" s="148"/>
      <c r="BU37" s="148"/>
      <c r="BV37" s="148"/>
      <c r="BW37" s="148"/>
      <c r="BX37" s="148"/>
      <c r="BY37" s="148"/>
      <c r="BZ37" s="148"/>
      <c r="CA37" s="148"/>
      <c r="CB37" s="148"/>
      <c r="CC37" s="148"/>
      <c r="CD37" s="148"/>
      <c r="CE37" s="148"/>
      <c r="CF37" s="238"/>
      <c r="CG37" s="141"/>
      <c r="CH37" s="142"/>
      <c r="CI37" s="147"/>
      <c r="CJ37" s="148"/>
      <c r="CK37" s="148"/>
      <c r="CL37" s="148"/>
      <c r="CM37" s="148"/>
      <c r="CN37" s="148"/>
      <c r="CO37" s="148"/>
      <c r="CP37" s="148"/>
      <c r="CQ37" s="148"/>
      <c r="CR37" s="148"/>
      <c r="CS37" s="148"/>
      <c r="CT37" s="148"/>
      <c r="CU37" s="148"/>
      <c r="CV37" s="148"/>
      <c r="CW37" s="148"/>
      <c r="CX37" s="148"/>
      <c r="CY37" s="148"/>
      <c r="CZ37" s="238"/>
    </row>
    <row r="38" spans="2:104" ht="27" customHeight="1">
      <c r="B38" s="154"/>
      <c r="C38" s="155"/>
      <c r="D38" s="156"/>
      <c r="E38" s="141"/>
      <c r="F38" s="142"/>
      <c r="G38" s="147"/>
      <c r="H38" s="148"/>
      <c r="I38" s="148"/>
      <c r="J38" s="148"/>
      <c r="K38" s="148"/>
      <c r="L38" s="148"/>
      <c r="M38" s="148"/>
      <c r="N38" s="148"/>
      <c r="O38" s="148"/>
      <c r="P38" s="148"/>
      <c r="Q38" s="148"/>
      <c r="R38" s="148"/>
      <c r="S38" s="148"/>
      <c r="T38" s="148"/>
      <c r="U38" s="148"/>
      <c r="V38" s="148"/>
      <c r="W38" s="148"/>
      <c r="X38" s="148"/>
      <c r="Y38" s="141"/>
      <c r="Z38" s="142"/>
      <c r="AA38" s="147"/>
      <c r="AB38" s="148"/>
      <c r="AC38" s="148"/>
      <c r="AD38" s="148"/>
      <c r="AE38" s="148"/>
      <c r="AF38" s="148"/>
      <c r="AG38" s="148"/>
      <c r="AH38" s="148"/>
      <c r="AI38" s="148"/>
      <c r="AJ38" s="148"/>
      <c r="AK38" s="148"/>
      <c r="AL38" s="148"/>
      <c r="AM38" s="148"/>
      <c r="AN38" s="148"/>
      <c r="AO38" s="148"/>
      <c r="AP38" s="148"/>
      <c r="AQ38" s="148"/>
      <c r="AR38" s="148"/>
      <c r="AS38" s="141"/>
      <c r="AT38" s="142"/>
      <c r="AU38" s="147"/>
      <c r="AV38" s="148"/>
      <c r="AW38" s="148"/>
      <c r="AX38" s="148"/>
      <c r="AY38" s="148"/>
      <c r="AZ38" s="148"/>
      <c r="BA38" s="148"/>
      <c r="BB38" s="148"/>
      <c r="BC38" s="148"/>
      <c r="BD38" s="148"/>
      <c r="BE38" s="148"/>
      <c r="BF38" s="148"/>
      <c r="BG38" s="148"/>
      <c r="BH38" s="148"/>
      <c r="BI38" s="148"/>
      <c r="BJ38" s="148"/>
      <c r="BK38" s="148"/>
      <c r="BL38" s="148"/>
      <c r="BM38" s="141"/>
      <c r="BN38" s="142"/>
      <c r="BO38" s="147"/>
      <c r="BP38" s="148"/>
      <c r="BQ38" s="148"/>
      <c r="BR38" s="148"/>
      <c r="BS38" s="148"/>
      <c r="BT38" s="148"/>
      <c r="BU38" s="148"/>
      <c r="BV38" s="148"/>
      <c r="BW38" s="148"/>
      <c r="BX38" s="148"/>
      <c r="BY38" s="148"/>
      <c r="BZ38" s="148"/>
      <c r="CA38" s="148"/>
      <c r="CB38" s="148"/>
      <c r="CC38" s="148"/>
      <c r="CD38" s="148"/>
      <c r="CE38" s="148"/>
      <c r="CF38" s="238"/>
      <c r="CG38" s="141"/>
      <c r="CH38" s="142"/>
      <c r="CI38" s="147"/>
      <c r="CJ38" s="148"/>
      <c r="CK38" s="148"/>
      <c r="CL38" s="148"/>
      <c r="CM38" s="148"/>
      <c r="CN38" s="148"/>
      <c r="CO38" s="148"/>
      <c r="CP38" s="148"/>
      <c r="CQ38" s="148"/>
      <c r="CR38" s="148"/>
      <c r="CS38" s="148"/>
      <c r="CT38" s="148"/>
      <c r="CU38" s="148"/>
      <c r="CV38" s="148"/>
      <c r="CW38" s="148"/>
      <c r="CX38" s="148"/>
      <c r="CY38" s="148"/>
      <c r="CZ38" s="238"/>
    </row>
    <row r="39" spans="2:104" ht="27" customHeight="1">
      <c r="B39" s="154"/>
      <c r="C39" s="155"/>
      <c r="D39" s="156"/>
      <c r="E39" s="141"/>
      <c r="F39" s="142"/>
      <c r="G39" s="147"/>
      <c r="H39" s="148"/>
      <c r="I39" s="148"/>
      <c r="J39" s="148"/>
      <c r="K39" s="148"/>
      <c r="L39" s="148"/>
      <c r="M39" s="148"/>
      <c r="N39" s="148"/>
      <c r="O39" s="148"/>
      <c r="P39" s="148"/>
      <c r="Q39" s="148"/>
      <c r="R39" s="148"/>
      <c r="S39" s="148"/>
      <c r="T39" s="148"/>
      <c r="U39" s="148"/>
      <c r="V39" s="148"/>
      <c r="W39" s="148"/>
      <c r="X39" s="148"/>
      <c r="Y39" s="141"/>
      <c r="Z39" s="142"/>
      <c r="AA39" s="147"/>
      <c r="AB39" s="148"/>
      <c r="AC39" s="148"/>
      <c r="AD39" s="148"/>
      <c r="AE39" s="148"/>
      <c r="AF39" s="148"/>
      <c r="AG39" s="148"/>
      <c r="AH39" s="148"/>
      <c r="AI39" s="148"/>
      <c r="AJ39" s="148"/>
      <c r="AK39" s="148"/>
      <c r="AL39" s="148"/>
      <c r="AM39" s="148"/>
      <c r="AN39" s="148"/>
      <c r="AO39" s="148"/>
      <c r="AP39" s="148"/>
      <c r="AQ39" s="148"/>
      <c r="AR39" s="148"/>
      <c r="AS39" s="141"/>
      <c r="AT39" s="142"/>
      <c r="AU39" s="147"/>
      <c r="AV39" s="148"/>
      <c r="AW39" s="148"/>
      <c r="AX39" s="148"/>
      <c r="AY39" s="148"/>
      <c r="AZ39" s="148"/>
      <c r="BA39" s="148"/>
      <c r="BB39" s="148"/>
      <c r="BC39" s="148"/>
      <c r="BD39" s="148"/>
      <c r="BE39" s="148"/>
      <c r="BF39" s="148"/>
      <c r="BG39" s="148"/>
      <c r="BH39" s="148"/>
      <c r="BI39" s="148"/>
      <c r="BJ39" s="148"/>
      <c r="BK39" s="148"/>
      <c r="BL39" s="148"/>
      <c r="BM39" s="141"/>
      <c r="BN39" s="142"/>
      <c r="BO39" s="147"/>
      <c r="BP39" s="148"/>
      <c r="BQ39" s="148"/>
      <c r="BR39" s="148"/>
      <c r="BS39" s="148"/>
      <c r="BT39" s="148"/>
      <c r="BU39" s="148"/>
      <c r="BV39" s="148"/>
      <c r="BW39" s="148"/>
      <c r="BX39" s="148"/>
      <c r="BY39" s="148"/>
      <c r="BZ39" s="148"/>
      <c r="CA39" s="148"/>
      <c r="CB39" s="148"/>
      <c r="CC39" s="148"/>
      <c r="CD39" s="148"/>
      <c r="CE39" s="148"/>
      <c r="CF39" s="238"/>
      <c r="CG39" s="141"/>
      <c r="CH39" s="142"/>
      <c r="CI39" s="147"/>
      <c r="CJ39" s="148"/>
      <c r="CK39" s="148"/>
      <c r="CL39" s="148"/>
      <c r="CM39" s="148"/>
      <c r="CN39" s="148"/>
      <c r="CO39" s="148"/>
      <c r="CP39" s="148"/>
      <c r="CQ39" s="148"/>
      <c r="CR39" s="148"/>
      <c r="CS39" s="148"/>
      <c r="CT39" s="148"/>
      <c r="CU39" s="148"/>
      <c r="CV39" s="148"/>
      <c r="CW39" s="148"/>
      <c r="CX39" s="148"/>
      <c r="CY39" s="148"/>
      <c r="CZ39" s="238"/>
    </row>
    <row r="40" spans="2:104" ht="27" customHeight="1">
      <c r="B40" s="154"/>
      <c r="C40" s="155"/>
      <c r="D40" s="156"/>
      <c r="E40" s="141"/>
      <c r="F40" s="142"/>
      <c r="G40" s="147"/>
      <c r="H40" s="148"/>
      <c r="I40" s="148"/>
      <c r="J40" s="148"/>
      <c r="K40" s="148"/>
      <c r="L40" s="148"/>
      <c r="M40" s="148"/>
      <c r="N40" s="148"/>
      <c r="O40" s="148"/>
      <c r="P40" s="148"/>
      <c r="Q40" s="148"/>
      <c r="R40" s="148"/>
      <c r="S40" s="148"/>
      <c r="T40" s="148"/>
      <c r="U40" s="148"/>
      <c r="V40" s="148"/>
      <c r="W40" s="148"/>
      <c r="X40" s="148"/>
      <c r="Y40" s="141"/>
      <c r="Z40" s="142"/>
      <c r="AA40" s="147"/>
      <c r="AB40" s="148"/>
      <c r="AC40" s="148"/>
      <c r="AD40" s="148"/>
      <c r="AE40" s="148"/>
      <c r="AF40" s="148"/>
      <c r="AG40" s="148"/>
      <c r="AH40" s="148"/>
      <c r="AI40" s="148"/>
      <c r="AJ40" s="148"/>
      <c r="AK40" s="148"/>
      <c r="AL40" s="148"/>
      <c r="AM40" s="148"/>
      <c r="AN40" s="148"/>
      <c r="AO40" s="148"/>
      <c r="AP40" s="148"/>
      <c r="AQ40" s="148"/>
      <c r="AR40" s="148"/>
      <c r="AS40" s="141"/>
      <c r="AT40" s="142"/>
      <c r="AU40" s="147"/>
      <c r="AV40" s="148"/>
      <c r="AW40" s="148"/>
      <c r="AX40" s="148"/>
      <c r="AY40" s="148"/>
      <c r="AZ40" s="148"/>
      <c r="BA40" s="148"/>
      <c r="BB40" s="148"/>
      <c r="BC40" s="148"/>
      <c r="BD40" s="148"/>
      <c r="BE40" s="148"/>
      <c r="BF40" s="148"/>
      <c r="BG40" s="148"/>
      <c r="BH40" s="148"/>
      <c r="BI40" s="148"/>
      <c r="BJ40" s="148"/>
      <c r="BK40" s="148"/>
      <c r="BL40" s="148"/>
      <c r="BM40" s="141"/>
      <c r="BN40" s="142"/>
      <c r="BO40" s="147"/>
      <c r="BP40" s="148"/>
      <c r="BQ40" s="148"/>
      <c r="BR40" s="148"/>
      <c r="BS40" s="148"/>
      <c r="BT40" s="148"/>
      <c r="BU40" s="148"/>
      <c r="BV40" s="148"/>
      <c r="BW40" s="148"/>
      <c r="BX40" s="148"/>
      <c r="BY40" s="148"/>
      <c r="BZ40" s="148"/>
      <c r="CA40" s="148"/>
      <c r="CB40" s="148"/>
      <c r="CC40" s="148"/>
      <c r="CD40" s="148"/>
      <c r="CE40" s="148"/>
      <c r="CF40" s="238"/>
      <c r="CG40" s="141"/>
      <c r="CH40" s="142"/>
      <c r="CI40" s="147"/>
      <c r="CJ40" s="148"/>
      <c r="CK40" s="148"/>
      <c r="CL40" s="148"/>
      <c r="CM40" s="148"/>
      <c r="CN40" s="148"/>
      <c r="CO40" s="148"/>
      <c r="CP40" s="148"/>
      <c r="CQ40" s="148"/>
      <c r="CR40" s="148"/>
      <c r="CS40" s="148"/>
      <c r="CT40" s="148"/>
      <c r="CU40" s="148"/>
      <c r="CV40" s="148"/>
      <c r="CW40" s="148"/>
      <c r="CX40" s="148"/>
      <c r="CY40" s="148"/>
      <c r="CZ40" s="238"/>
    </row>
    <row r="41" spans="2:104" ht="27" customHeight="1">
      <c r="B41" s="154"/>
      <c r="C41" s="155"/>
      <c r="D41" s="156"/>
      <c r="E41" s="141"/>
      <c r="F41" s="142"/>
      <c r="G41" s="147"/>
      <c r="H41" s="148"/>
      <c r="I41" s="148"/>
      <c r="J41" s="148"/>
      <c r="K41" s="148"/>
      <c r="L41" s="148"/>
      <c r="M41" s="148"/>
      <c r="N41" s="148"/>
      <c r="O41" s="148"/>
      <c r="P41" s="148"/>
      <c r="Q41" s="148"/>
      <c r="R41" s="148"/>
      <c r="S41" s="148"/>
      <c r="T41" s="148"/>
      <c r="U41" s="148"/>
      <c r="V41" s="148"/>
      <c r="W41" s="148"/>
      <c r="X41" s="148"/>
      <c r="Y41" s="141"/>
      <c r="Z41" s="142"/>
      <c r="AA41" s="147"/>
      <c r="AB41" s="148"/>
      <c r="AC41" s="148"/>
      <c r="AD41" s="148"/>
      <c r="AE41" s="148"/>
      <c r="AF41" s="148"/>
      <c r="AG41" s="148"/>
      <c r="AH41" s="148"/>
      <c r="AI41" s="148"/>
      <c r="AJ41" s="148"/>
      <c r="AK41" s="148"/>
      <c r="AL41" s="148"/>
      <c r="AM41" s="148"/>
      <c r="AN41" s="148"/>
      <c r="AO41" s="148"/>
      <c r="AP41" s="148"/>
      <c r="AQ41" s="148"/>
      <c r="AR41" s="148"/>
      <c r="AS41" s="141"/>
      <c r="AT41" s="142"/>
      <c r="AU41" s="147"/>
      <c r="AV41" s="148"/>
      <c r="AW41" s="148"/>
      <c r="AX41" s="148"/>
      <c r="AY41" s="148"/>
      <c r="AZ41" s="148"/>
      <c r="BA41" s="148"/>
      <c r="BB41" s="148"/>
      <c r="BC41" s="148"/>
      <c r="BD41" s="148"/>
      <c r="BE41" s="148"/>
      <c r="BF41" s="148"/>
      <c r="BG41" s="148"/>
      <c r="BH41" s="148"/>
      <c r="BI41" s="148"/>
      <c r="BJ41" s="148"/>
      <c r="BK41" s="148"/>
      <c r="BL41" s="148"/>
      <c r="BM41" s="141"/>
      <c r="BN41" s="142"/>
      <c r="BO41" s="147"/>
      <c r="BP41" s="148"/>
      <c r="BQ41" s="148"/>
      <c r="BR41" s="148"/>
      <c r="BS41" s="148"/>
      <c r="BT41" s="148"/>
      <c r="BU41" s="148"/>
      <c r="BV41" s="148"/>
      <c r="BW41" s="148"/>
      <c r="BX41" s="148"/>
      <c r="BY41" s="148"/>
      <c r="BZ41" s="148"/>
      <c r="CA41" s="148"/>
      <c r="CB41" s="148"/>
      <c r="CC41" s="148"/>
      <c r="CD41" s="148"/>
      <c r="CE41" s="148"/>
      <c r="CF41" s="238"/>
      <c r="CG41" s="141"/>
      <c r="CH41" s="142"/>
      <c r="CI41" s="147"/>
      <c r="CJ41" s="148"/>
      <c r="CK41" s="148"/>
      <c r="CL41" s="148"/>
      <c r="CM41" s="148"/>
      <c r="CN41" s="148"/>
      <c r="CO41" s="148"/>
      <c r="CP41" s="148"/>
      <c r="CQ41" s="148"/>
      <c r="CR41" s="148"/>
      <c r="CS41" s="148"/>
      <c r="CT41" s="148"/>
      <c r="CU41" s="148"/>
      <c r="CV41" s="148"/>
      <c r="CW41" s="148"/>
      <c r="CX41" s="148"/>
      <c r="CY41" s="148"/>
      <c r="CZ41" s="238"/>
    </row>
    <row r="42" spans="2:104" ht="27" customHeight="1" thickBot="1">
      <c r="B42" s="157"/>
      <c r="C42" s="158"/>
      <c r="D42" s="159"/>
      <c r="E42" s="143"/>
      <c r="F42" s="144"/>
      <c r="G42" s="149"/>
      <c r="H42" s="150"/>
      <c r="I42" s="150"/>
      <c r="J42" s="150"/>
      <c r="K42" s="150"/>
      <c r="L42" s="150"/>
      <c r="M42" s="150"/>
      <c r="N42" s="150"/>
      <c r="O42" s="150"/>
      <c r="P42" s="150"/>
      <c r="Q42" s="150"/>
      <c r="R42" s="150"/>
      <c r="S42" s="150"/>
      <c r="T42" s="150"/>
      <c r="U42" s="150"/>
      <c r="V42" s="150"/>
      <c r="W42" s="150"/>
      <c r="X42" s="150"/>
      <c r="Y42" s="143"/>
      <c r="Z42" s="144"/>
      <c r="AA42" s="149"/>
      <c r="AB42" s="150"/>
      <c r="AC42" s="150"/>
      <c r="AD42" s="150"/>
      <c r="AE42" s="150"/>
      <c r="AF42" s="150"/>
      <c r="AG42" s="150"/>
      <c r="AH42" s="150"/>
      <c r="AI42" s="150"/>
      <c r="AJ42" s="150"/>
      <c r="AK42" s="150"/>
      <c r="AL42" s="150"/>
      <c r="AM42" s="150"/>
      <c r="AN42" s="150"/>
      <c r="AO42" s="150"/>
      <c r="AP42" s="150"/>
      <c r="AQ42" s="150"/>
      <c r="AR42" s="150"/>
      <c r="AS42" s="143"/>
      <c r="AT42" s="144"/>
      <c r="AU42" s="149"/>
      <c r="AV42" s="150"/>
      <c r="AW42" s="150"/>
      <c r="AX42" s="150"/>
      <c r="AY42" s="150"/>
      <c r="AZ42" s="150"/>
      <c r="BA42" s="150"/>
      <c r="BB42" s="150"/>
      <c r="BC42" s="150"/>
      <c r="BD42" s="150"/>
      <c r="BE42" s="150"/>
      <c r="BF42" s="150"/>
      <c r="BG42" s="150"/>
      <c r="BH42" s="150"/>
      <c r="BI42" s="150"/>
      <c r="BJ42" s="150"/>
      <c r="BK42" s="150"/>
      <c r="BL42" s="150"/>
      <c r="BM42" s="143"/>
      <c r="BN42" s="144"/>
      <c r="BO42" s="149"/>
      <c r="BP42" s="150"/>
      <c r="BQ42" s="150"/>
      <c r="BR42" s="150"/>
      <c r="BS42" s="150"/>
      <c r="BT42" s="150"/>
      <c r="BU42" s="150"/>
      <c r="BV42" s="150"/>
      <c r="BW42" s="150"/>
      <c r="BX42" s="150"/>
      <c r="BY42" s="150"/>
      <c r="BZ42" s="150"/>
      <c r="CA42" s="150"/>
      <c r="CB42" s="150"/>
      <c r="CC42" s="150"/>
      <c r="CD42" s="150"/>
      <c r="CE42" s="150"/>
      <c r="CF42" s="239"/>
      <c r="CG42" s="143"/>
      <c r="CH42" s="144"/>
      <c r="CI42" s="149"/>
      <c r="CJ42" s="150"/>
      <c r="CK42" s="150"/>
      <c r="CL42" s="150"/>
      <c r="CM42" s="150"/>
      <c r="CN42" s="150"/>
      <c r="CO42" s="150"/>
      <c r="CP42" s="150"/>
      <c r="CQ42" s="150"/>
      <c r="CR42" s="150"/>
      <c r="CS42" s="150"/>
      <c r="CT42" s="150"/>
      <c r="CU42" s="150"/>
      <c r="CV42" s="150"/>
      <c r="CW42" s="150"/>
      <c r="CX42" s="150"/>
      <c r="CY42" s="150"/>
      <c r="CZ42" s="239"/>
    </row>
    <row r="43" spans="2:104" ht="9.9499999999999993" customHeight="1"/>
    <row r="44" spans="2:104" ht="36" customHeight="1">
      <c r="B44" s="138" t="s">
        <v>1628</v>
      </c>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138"/>
      <c r="CO44" s="138"/>
      <c r="CP44" s="138"/>
      <c r="CQ44" s="138"/>
      <c r="CR44" s="138"/>
      <c r="CS44" s="138"/>
      <c r="CT44" s="138"/>
      <c r="CU44" s="138"/>
      <c r="CV44" s="138"/>
      <c r="CW44" s="138"/>
      <c r="CX44" s="138"/>
      <c r="CY44" s="138"/>
      <c r="CZ44" s="138"/>
    </row>
    <row r="45" spans="2:104" ht="9.9499999999999993" customHeight="1" thickBot="1">
      <c r="CV45" s="51"/>
      <c r="CW45" s="51"/>
    </row>
    <row r="46" spans="2:104" ht="20.100000000000001" customHeight="1" thickBot="1">
      <c r="J46" s="189" t="s">
        <v>1627</v>
      </c>
      <c r="K46" s="190"/>
      <c r="L46" s="190"/>
      <c r="M46" s="190"/>
      <c r="N46" s="190"/>
      <c r="O46" s="190"/>
      <c r="P46" s="190"/>
      <c r="Q46" s="190"/>
      <c r="R46" s="289" t="str">
        <f>CONCATENATE($DH$3)</f>
        <v/>
      </c>
      <c r="S46" s="290"/>
      <c r="T46" s="290"/>
      <c r="U46" s="290"/>
      <c r="V46" s="290"/>
      <c r="W46" s="290"/>
      <c r="X46" s="290"/>
      <c r="Y46" s="290"/>
      <c r="Z46" s="290"/>
      <c r="AA46" s="290"/>
      <c r="AB46" s="290"/>
      <c r="AC46" s="290"/>
      <c r="AD46" s="290"/>
      <c r="AE46" s="290"/>
      <c r="AF46" s="290"/>
      <c r="AG46" s="290"/>
      <c r="AH46" s="290"/>
      <c r="AI46" s="290"/>
      <c r="AJ46" s="290"/>
      <c r="AK46" s="290"/>
      <c r="AL46" s="290"/>
      <c r="AM46" s="291"/>
      <c r="AN46" s="51"/>
      <c r="AO46" s="51"/>
      <c r="AQ46" s="292" t="s">
        <v>1626</v>
      </c>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3"/>
      <c r="BR46" s="293"/>
      <c r="BS46" s="293"/>
      <c r="BT46" s="293"/>
      <c r="BU46" s="293"/>
      <c r="BV46" s="293"/>
      <c r="BW46" s="293"/>
      <c r="BX46" s="293"/>
      <c r="BY46" s="293"/>
      <c r="BZ46" s="294"/>
      <c r="CA46" s="294"/>
      <c r="CB46" s="294"/>
      <c r="CC46" s="294"/>
      <c r="CD46" s="294"/>
      <c r="CE46" s="294"/>
      <c r="CF46" s="294"/>
      <c r="CG46" s="294"/>
      <c r="CH46" s="294"/>
      <c r="CI46" s="294"/>
      <c r="CJ46" s="294"/>
      <c r="CK46" s="294"/>
      <c r="CL46" s="294"/>
      <c r="CM46" s="294"/>
      <c r="CN46" s="294"/>
      <c r="CO46" s="294"/>
      <c r="CP46" s="294"/>
      <c r="CQ46" s="294"/>
      <c r="CR46" s="294"/>
      <c r="CS46" s="295"/>
      <c r="CV46" s="51"/>
      <c r="CW46" s="51"/>
    </row>
    <row r="47" spans="2:104" ht="20.100000000000001" customHeight="1">
      <c r="J47" s="171" t="s">
        <v>1625</v>
      </c>
      <c r="K47" s="172"/>
      <c r="L47" s="172"/>
      <c r="M47" s="172"/>
      <c r="N47" s="172"/>
      <c r="O47" s="172"/>
      <c r="P47" s="172"/>
      <c r="Q47" s="172"/>
      <c r="R47" s="298" t="str">
        <f>CONCATENATE($DH$4)</f>
        <v/>
      </c>
      <c r="S47" s="299"/>
      <c r="T47" s="299"/>
      <c r="U47" s="299"/>
      <c r="V47" s="299"/>
      <c r="W47" s="299"/>
      <c r="X47" s="299"/>
      <c r="Y47" s="299"/>
      <c r="Z47" s="299"/>
      <c r="AA47" s="299"/>
      <c r="AB47" s="299"/>
      <c r="AC47" s="299"/>
      <c r="AD47" s="299"/>
      <c r="AE47" s="299"/>
      <c r="AF47" s="299"/>
      <c r="AG47" s="299"/>
      <c r="AH47" s="299"/>
      <c r="AI47" s="299"/>
      <c r="AJ47" s="299"/>
      <c r="AK47" s="299"/>
      <c r="AL47" s="299"/>
      <c r="AM47" s="300"/>
      <c r="AN47" s="51"/>
      <c r="AO47" s="51"/>
      <c r="AQ47" s="304" t="s">
        <v>1624</v>
      </c>
      <c r="AR47" s="305"/>
      <c r="AS47" s="305"/>
      <c r="AT47" s="305"/>
      <c r="AU47" s="305"/>
      <c r="AV47" s="305"/>
      <c r="AW47" s="306"/>
      <c r="AX47" s="310" t="str">
        <f>CONCATENATE($DJ$6)</f>
        <v/>
      </c>
      <c r="AY47" s="310"/>
      <c r="AZ47" s="310"/>
      <c r="BA47" s="310"/>
      <c r="BB47" s="310"/>
      <c r="BC47" s="310"/>
      <c r="BD47" s="310"/>
      <c r="BE47" s="310"/>
      <c r="BF47" s="310"/>
      <c r="BG47" s="310"/>
      <c r="BH47" s="310"/>
      <c r="BI47" s="310"/>
      <c r="BJ47" s="310"/>
      <c r="BK47" s="310"/>
      <c r="BL47" s="310"/>
      <c r="BM47" s="310"/>
      <c r="BN47" s="310"/>
      <c r="BO47" s="310"/>
      <c r="BP47" s="310"/>
      <c r="BQ47" s="310"/>
      <c r="BR47" s="311"/>
      <c r="BS47" s="314" t="s">
        <v>1623</v>
      </c>
      <c r="BT47" s="315"/>
      <c r="BU47" s="315"/>
      <c r="BV47" s="315"/>
      <c r="BW47" s="315"/>
      <c r="BX47" s="315"/>
      <c r="BY47" s="316"/>
      <c r="BZ47" s="317" t="str">
        <f>CONCATENATE($DL$4)</f>
        <v/>
      </c>
      <c r="CA47" s="318"/>
      <c r="CB47" s="318"/>
      <c r="CC47" s="318"/>
      <c r="CD47" s="318"/>
      <c r="CE47" s="318"/>
      <c r="CF47" s="318"/>
      <c r="CG47" s="318"/>
      <c r="CH47" s="318"/>
      <c r="CI47" s="318"/>
      <c r="CJ47" s="318"/>
      <c r="CK47" s="318"/>
      <c r="CL47" s="318"/>
      <c r="CM47" s="318"/>
      <c r="CN47" s="318"/>
      <c r="CO47" s="318"/>
      <c r="CP47" s="318"/>
      <c r="CQ47" s="318"/>
      <c r="CR47" s="318"/>
      <c r="CS47" s="319"/>
      <c r="CV47" s="51"/>
      <c r="CW47" s="51"/>
    </row>
    <row r="48" spans="2:104" ht="20.100000000000001" customHeight="1" thickBot="1">
      <c r="J48" s="296"/>
      <c r="K48" s="297"/>
      <c r="L48" s="297"/>
      <c r="M48" s="297"/>
      <c r="N48" s="297"/>
      <c r="O48" s="297"/>
      <c r="P48" s="297"/>
      <c r="Q48" s="297"/>
      <c r="R48" s="301"/>
      <c r="S48" s="302"/>
      <c r="T48" s="302"/>
      <c r="U48" s="302"/>
      <c r="V48" s="302"/>
      <c r="W48" s="302"/>
      <c r="X48" s="302"/>
      <c r="Y48" s="302"/>
      <c r="Z48" s="302"/>
      <c r="AA48" s="302"/>
      <c r="AB48" s="302"/>
      <c r="AC48" s="302"/>
      <c r="AD48" s="302"/>
      <c r="AE48" s="302"/>
      <c r="AF48" s="302"/>
      <c r="AG48" s="302"/>
      <c r="AH48" s="302"/>
      <c r="AI48" s="302"/>
      <c r="AJ48" s="302"/>
      <c r="AK48" s="302"/>
      <c r="AL48" s="302"/>
      <c r="AM48" s="303"/>
      <c r="AN48" s="51"/>
      <c r="AO48" s="51"/>
      <c r="AQ48" s="307"/>
      <c r="AR48" s="308"/>
      <c r="AS48" s="308"/>
      <c r="AT48" s="308"/>
      <c r="AU48" s="308"/>
      <c r="AV48" s="308"/>
      <c r="AW48" s="309"/>
      <c r="AX48" s="312"/>
      <c r="AY48" s="312"/>
      <c r="AZ48" s="312"/>
      <c r="BA48" s="312"/>
      <c r="BB48" s="312"/>
      <c r="BC48" s="312"/>
      <c r="BD48" s="312"/>
      <c r="BE48" s="312"/>
      <c r="BF48" s="312"/>
      <c r="BG48" s="312"/>
      <c r="BH48" s="312"/>
      <c r="BI48" s="312"/>
      <c r="BJ48" s="312"/>
      <c r="BK48" s="312"/>
      <c r="BL48" s="312"/>
      <c r="BM48" s="312"/>
      <c r="BN48" s="312"/>
      <c r="BO48" s="312"/>
      <c r="BP48" s="312"/>
      <c r="BQ48" s="312"/>
      <c r="BR48" s="313"/>
      <c r="BS48" s="320" t="s">
        <v>1622</v>
      </c>
      <c r="BT48" s="321"/>
      <c r="BU48" s="321"/>
      <c r="BV48" s="321"/>
      <c r="BW48" s="321"/>
      <c r="BX48" s="321"/>
      <c r="BY48" s="321"/>
      <c r="BZ48" s="168" t="str">
        <f>CONCATENATE($DL$5)</f>
        <v/>
      </c>
      <c r="CA48" s="169"/>
      <c r="CB48" s="169"/>
      <c r="CC48" s="169"/>
      <c r="CD48" s="169"/>
      <c r="CE48" s="169"/>
      <c r="CF48" s="169"/>
      <c r="CG48" s="169"/>
      <c r="CH48" s="169"/>
      <c r="CI48" s="169"/>
      <c r="CJ48" s="169"/>
      <c r="CK48" s="169"/>
      <c r="CL48" s="169"/>
      <c r="CM48" s="169"/>
      <c r="CN48" s="169"/>
      <c r="CO48" s="169"/>
      <c r="CP48" s="169"/>
      <c r="CQ48" s="169"/>
      <c r="CR48" s="169"/>
      <c r="CS48" s="170"/>
      <c r="CV48" s="51"/>
      <c r="CW48" s="51"/>
    </row>
    <row r="49" spans="2:145" ht="20.100000000000001" customHeight="1" thickBot="1">
      <c r="J49" s="171" t="s">
        <v>59</v>
      </c>
      <c r="K49" s="172"/>
      <c r="L49" s="172"/>
      <c r="M49" s="172"/>
      <c r="N49" s="172"/>
      <c r="O49" s="172"/>
      <c r="P49" s="172"/>
      <c r="Q49" s="173"/>
      <c r="R49" s="177" t="str">
        <f>CONCATENATE($DH$6)</f>
        <v/>
      </c>
      <c r="S49" s="178"/>
      <c r="T49" s="178"/>
      <c r="U49" s="178"/>
      <c r="V49" s="178"/>
      <c r="W49" s="178"/>
      <c r="X49" s="178"/>
      <c r="Y49" s="178"/>
      <c r="Z49" s="178"/>
      <c r="AA49" s="178"/>
      <c r="AB49" s="178"/>
      <c r="AC49" s="178"/>
      <c r="AD49" s="178"/>
      <c r="AE49" s="178"/>
      <c r="AF49" s="178"/>
      <c r="AG49" s="178"/>
      <c r="AH49" s="178"/>
      <c r="AI49" s="178"/>
      <c r="AJ49" s="178"/>
      <c r="AK49" s="178"/>
      <c r="AL49" s="178"/>
      <c r="AM49" s="179"/>
      <c r="AN49" s="51"/>
      <c r="AO49" s="51"/>
      <c r="BS49" s="183" t="s">
        <v>1539</v>
      </c>
      <c r="BT49" s="184"/>
      <c r="BU49" s="184"/>
      <c r="BV49" s="184"/>
      <c r="BW49" s="184"/>
      <c r="BX49" s="184"/>
      <c r="BY49" s="184"/>
      <c r="BZ49" s="185" t="str">
        <f>CONCATENATE($DL$6)</f>
        <v/>
      </c>
      <c r="CA49" s="186"/>
      <c r="CB49" s="186"/>
      <c r="CC49" s="186"/>
      <c r="CD49" s="186"/>
      <c r="CE49" s="186"/>
      <c r="CF49" s="186"/>
      <c r="CG49" s="186"/>
      <c r="CH49" s="186"/>
      <c r="CI49" s="186"/>
      <c r="CJ49" s="186"/>
      <c r="CK49" s="186"/>
      <c r="CL49" s="186"/>
      <c r="CM49" s="186"/>
      <c r="CN49" s="186"/>
      <c r="CO49" s="186"/>
      <c r="CP49" s="186"/>
      <c r="CQ49" s="186"/>
      <c r="CR49" s="186"/>
      <c r="CS49" s="187"/>
      <c r="CV49" s="51"/>
      <c r="CW49" s="51"/>
    </row>
    <row r="50" spans="2:145" ht="20.100000000000001" customHeight="1" thickBot="1">
      <c r="J50" s="174"/>
      <c r="K50" s="175"/>
      <c r="L50" s="175"/>
      <c r="M50" s="175"/>
      <c r="N50" s="175"/>
      <c r="O50" s="175"/>
      <c r="P50" s="175"/>
      <c r="Q50" s="176"/>
      <c r="R50" s="180"/>
      <c r="S50" s="181"/>
      <c r="T50" s="181"/>
      <c r="U50" s="181"/>
      <c r="V50" s="181"/>
      <c r="W50" s="181"/>
      <c r="X50" s="181"/>
      <c r="Y50" s="181"/>
      <c r="Z50" s="181"/>
      <c r="AA50" s="181"/>
      <c r="AB50" s="181"/>
      <c r="AC50" s="181"/>
      <c r="AD50" s="181"/>
      <c r="AE50" s="181"/>
      <c r="AF50" s="181"/>
      <c r="AG50" s="181"/>
      <c r="AH50" s="181"/>
      <c r="AI50" s="181"/>
      <c r="AJ50" s="181"/>
      <c r="AK50" s="181"/>
      <c r="AL50" s="181"/>
      <c r="AM50" s="182"/>
      <c r="BV50" s="51"/>
      <c r="BW50" s="51"/>
      <c r="CV50" s="51"/>
      <c r="CW50" s="51"/>
    </row>
    <row r="51" spans="2:145" ht="9.9499999999999993" customHeight="1">
      <c r="M51" s="51"/>
      <c r="N51" s="51"/>
      <c r="O51" s="51"/>
      <c r="P51" s="51"/>
      <c r="Q51" s="51"/>
      <c r="R51" s="51"/>
      <c r="S51" s="51"/>
      <c r="T51" s="51"/>
      <c r="U51" s="51"/>
      <c r="V51" s="51"/>
      <c r="W51" s="51"/>
      <c r="X51" s="51"/>
      <c r="Y51" s="51"/>
      <c r="Z51" s="51"/>
      <c r="AA51" s="51"/>
      <c r="AB51" s="51"/>
      <c r="AC51" s="51"/>
      <c r="AD51" s="51"/>
      <c r="AE51" s="51"/>
      <c r="AF51" s="51"/>
      <c r="AG51" s="51"/>
      <c r="AH51" s="51"/>
      <c r="AI51" s="52"/>
      <c r="AJ51" s="51"/>
      <c r="AK51" s="51"/>
      <c r="BP51" s="51"/>
      <c r="BQ51" s="51"/>
      <c r="BR51" s="51"/>
      <c r="BS51" s="51"/>
      <c r="BT51" s="51"/>
      <c r="CV51" s="51"/>
      <c r="CW51" s="51"/>
    </row>
    <row r="52" spans="2:145" ht="20.100000000000001" customHeight="1" thickBot="1">
      <c r="M52" s="51"/>
      <c r="N52" s="51"/>
      <c r="O52" s="51"/>
      <c r="P52" s="51"/>
      <c r="Q52" s="51"/>
      <c r="R52" s="51"/>
      <c r="S52" s="51"/>
      <c r="T52" s="51"/>
      <c r="U52" s="51"/>
      <c r="V52" s="51"/>
      <c r="W52" s="51"/>
      <c r="X52" s="51"/>
      <c r="Y52" s="51"/>
      <c r="Z52" s="51"/>
      <c r="AA52" s="51"/>
      <c r="AB52" s="52"/>
      <c r="AC52" s="52"/>
      <c r="AD52" s="51"/>
      <c r="AE52" s="51"/>
      <c r="AF52" s="51"/>
      <c r="AH52" s="188" t="s">
        <v>1621</v>
      </c>
      <c r="AI52" s="188"/>
      <c r="AJ52" s="188"/>
      <c r="AK52" s="188"/>
      <c r="AL52" s="188"/>
      <c r="AM52" s="188"/>
      <c r="AN52" s="188"/>
      <c r="AO52" s="188"/>
      <c r="AT52" s="51"/>
      <c r="AU52" s="51"/>
      <c r="AV52" s="51"/>
      <c r="AW52" s="51"/>
      <c r="AX52" s="51"/>
      <c r="AY52" s="51"/>
      <c r="AZ52" s="52"/>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row>
    <row r="53" spans="2:145" ht="20.100000000000001" customHeight="1">
      <c r="B53" s="264"/>
      <c r="C53" s="322"/>
      <c r="D53" s="324" t="s">
        <v>1599</v>
      </c>
      <c r="E53" s="325"/>
      <c r="F53" s="325"/>
      <c r="G53" s="325"/>
      <c r="H53" s="325"/>
      <c r="I53" s="325"/>
      <c r="J53" s="325"/>
      <c r="K53" s="325"/>
      <c r="L53" s="280" t="s">
        <v>62</v>
      </c>
      <c r="M53" s="281"/>
      <c r="N53" s="281"/>
      <c r="O53" s="281"/>
      <c r="P53" s="281"/>
      <c r="Q53" s="281"/>
      <c r="R53" s="281"/>
      <c r="S53" s="281"/>
      <c r="T53" s="281"/>
      <c r="U53" s="281"/>
      <c r="V53" s="281"/>
      <c r="W53" s="281"/>
      <c r="X53" s="281"/>
      <c r="Y53" s="282"/>
      <c r="Z53" s="328" t="s">
        <v>1620</v>
      </c>
      <c r="AA53" s="328"/>
      <c r="AB53" s="328"/>
      <c r="AC53" s="328"/>
      <c r="AD53" s="328" t="s">
        <v>1619</v>
      </c>
      <c r="AE53" s="328"/>
      <c r="AF53" s="328"/>
      <c r="AG53" s="328"/>
      <c r="AH53" s="271" t="s">
        <v>1618</v>
      </c>
      <c r="AI53" s="272"/>
      <c r="AJ53" s="272"/>
      <c r="AK53" s="272"/>
      <c r="AL53" s="271" t="s">
        <v>1617</v>
      </c>
      <c r="AM53" s="272"/>
      <c r="AN53" s="272"/>
      <c r="AO53" s="273"/>
      <c r="AP53" s="276" t="s">
        <v>1616</v>
      </c>
      <c r="AQ53" s="277"/>
      <c r="AR53" s="280" t="s">
        <v>1615</v>
      </c>
      <c r="AS53" s="281"/>
      <c r="AT53" s="281"/>
      <c r="AU53" s="282"/>
      <c r="AV53" s="281" t="s">
        <v>1614</v>
      </c>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2"/>
      <c r="CL53" s="262" t="s">
        <v>1883</v>
      </c>
      <c r="CM53" s="263"/>
      <c r="CN53" s="263"/>
      <c r="CO53" s="263"/>
      <c r="CP53" s="263"/>
      <c r="CQ53" s="263"/>
      <c r="CR53" s="334" t="s">
        <v>1706</v>
      </c>
      <c r="CS53" s="335"/>
      <c r="CT53" s="271" t="s">
        <v>1613</v>
      </c>
      <c r="CU53" s="272"/>
      <c r="CV53" s="272"/>
      <c r="CW53" s="273"/>
      <c r="CX53" s="328" t="s">
        <v>1612</v>
      </c>
      <c r="CY53" s="263"/>
      <c r="CZ53" s="330"/>
      <c r="DN53" s="45">
        <v>8</v>
      </c>
      <c r="DO53" s="45">
        <v>10</v>
      </c>
    </row>
    <row r="54" spans="2:145" ht="20.100000000000001" customHeight="1" thickBot="1">
      <c r="B54" s="197"/>
      <c r="C54" s="323"/>
      <c r="D54" s="326"/>
      <c r="E54" s="327"/>
      <c r="F54" s="327"/>
      <c r="G54" s="327"/>
      <c r="H54" s="327"/>
      <c r="I54" s="327"/>
      <c r="J54" s="327"/>
      <c r="K54" s="327"/>
      <c r="L54" s="283"/>
      <c r="M54" s="284"/>
      <c r="N54" s="284"/>
      <c r="O54" s="284"/>
      <c r="P54" s="284"/>
      <c r="Q54" s="284"/>
      <c r="R54" s="284"/>
      <c r="S54" s="284"/>
      <c r="T54" s="284"/>
      <c r="U54" s="284"/>
      <c r="V54" s="284"/>
      <c r="W54" s="284"/>
      <c r="X54" s="284"/>
      <c r="Y54" s="285"/>
      <c r="Z54" s="329"/>
      <c r="AA54" s="329"/>
      <c r="AB54" s="329"/>
      <c r="AC54" s="329"/>
      <c r="AD54" s="329"/>
      <c r="AE54" s="329"/>
      <c r="AF54" s="329"/>
      <c r="AG54" s="329"/>
      <c r="AH54" s="222"/>
      <c r="AI54" s="223"/>
      <c r="AJ54" s="223"/>
      <c r="AK54" s="223"/>
      <c r="AL54" s="222"/>
      <c r="AM54" s="223"/>
      <c r="AN54" s="223"/>
      <c r="AO54" s="224"/>
      <c r="AP54" s="278"/>
      <c r="AQ54" s="279"/>
      <c r="AR54" s="283"/>
      <c r="AS54" s="284"/>
      <c r="AT54" s="284"/>
      <c r="AU54" s="285"/>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5"/>
      <c r="CL54" s="333" t="s">
        <v>1611</v>
      </c>
      <c r="CM54" s="331"/>
      <c r="CN54" s="331" t="s">
        <v>1610</v>
      </c>
      <c r="CO54" s="331"/>
      <c r="CP54" s="331" t="s">
        <v>1609</v>
      </c>
      <c r="CQ54" s="331"/>
      <c r="CR54" s="336"/>
      <c r="CS54" s="337"/>
      <c r="CT54" s="222"/>
      <c r="CU54" s="223"/>
      <c r="CV54" s="223"/>
      <c r="CW54" s="224"/>
      <c r="CX54" s="331"/>
      <c r="CY54" s="331"/>
      <c r="CZ54" s="332"/>
      <c r="DD54" s="45" t="s">
        <v>1608</v>
      </c>
      <c r="DE54" s="45" t="s">
        <v>1607</v>
      </c>
      <c r="DF54" s="45" t="s">
        <v>1606</v>
      </c>
      <c r="DG54" s="45" t="s">
        <v>1605</v>
      </c>
      <c r="DH54" s="45" t="s">
        <v>1604</v>
      </c>
      <c r="DI54" s="45" t="s">
        <v>1603</v>
      </c>
      <c r="DJ54" s="45" t="s">
        <v>1602</v>
      </c>
      <c r="DK54" s="45" t="s">
        <v>1601</v>
      </c>
      <c r="DL54" s="45" t="s">
        <v>1600</v>
      </c>
      <c r="DM54" s="45" t="s">
        <v>1599</v>
      </c>
      <c r="DN54" s="45" t="s">
        <v>1598</v>
      </c>
      <c r="DO54" s="45" t="s">
        <v>1597</v>
      </c>
      <c r="DP54" s="50" t="s">
        <v>1596</v>
      </c>
      <c r="DQ54" s="50" t="s">
        <v>1595</v>
      </c>
      <c r="DR54" s="45" t="s">
        <v>1594</v>
      </c>
      <c r="DS54" s="45" t="s">
        <v>1593</v>
      </c>
      <c r="DT54" s="45" t="s">
        <v>1592</v>
      </c>
      <c r="DU54" s="45" t="s">
        <v>1591</v>
      </c>
      <c r="DV54" s="45" t="s">
        <v>1590</v>
      </c>
      <c r="DW54" s="45" t="s">
        <v>1695</v>
      </c>
      <c r="DX54" s="45" t="s">
        <v>1696</v>
      </c>
      <c r="DY54" s="45" t="s">
        <v>1697</v>
      </c>
      <c r="EA54" s="45" t="s">
        <v>70</v>
      </c>
      <c r="EB54" s="45" t="s">
        <v>1589</v>
      </c>
      <c r="EC54" s="45" t="s">
        <v>1588</v>
      </c>
      <c r="ED54" s="45" t="s">
        <v>1587</v>
      </c>
      <c r="EE54" s="45" t="s">
        <v>1586</v>
      </c>
      <c r="EF54" s="45" t="s">
        <v>1698</v>
      </c>
    </row>
    <row r="55" spans="2:145" ht="39.950000000000003" customHeight="1">
      <c r="B55" s="264" t="str">
        <f>DC55</f>
        <v>⑥</v>
      </c>
      <c r="C55" s="265"/>
      <c r="D55" s="266" t="str">
        <f>CONCATENATE(EE55)</f>
        <v/>
      </c>
      <c r="E55" s="267"/>
      <c r="F55" s="267"/>
      <c r="G55" s="267"/>
      <c r="H55" s="267"/>
      <c r="I55" s="267"/>
      <c r="J55" s="267"/>
      <c r="K55" s="267"/>
      <c r="L55" s="268" t="str">
        <f>CONCATENATE(DD55)</f>
        <v/>
      </c>
      <c r="M55" s="269"/>
      <c r="N55" s="269"/>
      <c r="O55" s="269"/>
      <c r="P55" s="269"/>
      <c r="Q55" s="269"/>
      <c r="R55" s="269"/>
      <c r="S55" s="269"/>
      <c r="T55" s="269"/>
      <c r="U55" s="269"/>
      <c r="V55" s="269"/>
      <c r="W55" s="269"/>
      <c r="X55" s="269"/>
      <c r="Y55" s="270"/>
      <c r="Z55" s="271" t="str">
        <f>CONCATENATE(DG55)</f>
        <v/>
      </c>
      <c r="AA55" s="272"/>
      <c r="AB55" s="272"/>
      <c r="AC55" s="273"/>
      <c r="AD55" s="271" t="str">
        <f>CONCATENATE(DF55)</f>
        <v/>
      </c>
      <c r="AE55" s="272"/>
      <c r="AF55" s="272"/>
      <c r="AG55" s="273"/>
      <c r="AH55" s="135" t="str">
        <f>(ED55)</f>
        <v/>
      </c>
      <c r="AI55" s="136"/>
      <c r="AJ55" s="136"/>
      <c r="AK55" s="137"/>
      <c r="AL55" s="135" t="str">
        <f>(EC55)</f>
        <v/>
      </c>
      <c r="AM55" s="136"/>
      <c r="AN55" s="136"/>
      <c r="AO55" s="137"/>
      <c r="AP55" s="338" t="str">
        <f>CONCATENATE(EA55)</f>
        <v/>
      </c>
      <c r="AQ55" s="339"/>
      <c r="AR55" s="271" t="str">
        <f>ASC(CONCATENATE(DE55))</f>
        <v/>
      </c>
      <c r="AS55" s="272"/>
      <c r="AT55" s="272"/>
      <c r="AU55" s="273"/>
      <c r="AV55" s="286" t="str">
        <f>CONCATENATE(DU55)</f>
        <v/>
      </c>
      <c r="AW55" s="287"/>
      <c r="AX55" s="287"/>
      <c r="AY55" s="287"/>
      <c r="AZ55" s="287"/>
      <c r="BA55" s="287"/>
      <c r="BB55" s="287"/>
      <c r="BC55" s="287"/>
      <c r="BD55" s="287"/>
      <c r="BE55" s="287"/>
      <c r="BF55" s="287"/>
      <c r="BG55" s="287"/>
      <c r="BH55" s="287"/>
      <c r="BI55" s="287"/>
      <c r="BJ55" s="287"/>
      <c r="BK55" s="287"/>
      <c r="BL55" s="287"/>
      <c r="BM55" s="287"/>
      <c r="BN55" s="287"/>
      <c r="BO55" s="287"/>
      <c r="BP55" s="287"/>
      <c r="BQ55" s="287"/>
      <c r="BR55" s="287"/>
      <c r="BS55" s="287"/>
      <c r="BT55" s="287"/>
      <c r="BU55" s="287"/>
      <c r="BV55" s="287"/>
      <c r="BW55" s="287"/>
      <c r="BX55" s="287"/>
      <c r="BY55" s="287"/>
      <c r="BZ55" s="287"/>
      <c r="CA55" s="287"/>
      <c r="CB55" s="287"/>
      <c r="CC55" s="287"/>
      <c r="CD55" s="287"/>
      <c r="CE55" s="287"/>
      <c r="CF55" s="287"/>
      <c r="CG55" s="287"/>
      <c r="CH55" s="287"/>
      <c r="CI55" s="287"/>
      <c r="CJ55" s="287"/>
      <c r="CK55" s="288"/>
      <c r="CL55" s="274" t="str">
        <f>ASC(CONCATENATE(DH55))</f>
        <v/>
      </c>
      <c r="CM55" s="275"/>
      <c r="CN55" s="274" t="str">
        <f>ASC(CONCATENATE(DI55))</f>
        <v/>
      </c>
      <c r="CO55" s="275"/>
      <c r="CP55" s="274" t="str">
        <f>ASC(CONCATENATE(DJ55))</f>
        <v/>
      </c>
      <c r="CQ55" s="275"/>
      <c r="CR55" s="274" t="str">
        <f>ASC(CONCATENATE(DV55))</f>
        <v/>
      </c>
      <c r="CS55" s="275"/>
      <c r="CT55" s="274" t="str">
        <f>IF(DD55="","",IF(OR(DK55="",DK55="－",DK55="-"),"－",ASC(CONCATENATE(DK55))))</f>
        <v/>
      </c>
      <c r="CU55" s="340"/>
      <c r="CV55" s="340"/>
      <c r="CW55" s="275"/>
      <c r="CX55" s="271" t="str">
        <f>CONCATENATE(EB55)</f>
        <v/>
      </c>
      <c r="CY55" s="272"/>
      <c r="CZ55" s="341"/>
      <c r="DC55" s="45" t="s">
        <v>1584</v>
      </c>
      <c r="DD55" s="49" t="str">
        <f t="shared" ref="DD55:DV55" si="6">IFERROR(IF(INDEX($EP$174:$BJP$174,1,MATCH(DD$11&amp;$DC55,$EP$173:$BJP$173,0))="★","",INDEX($EP$174:$BJP$174,1,MATCH(DD$11&amp;$DC55,$EP$173:$BJP$173,0))),"")</f>
        <v/>
      </c>
      <c r="DE55" s="49" t="str">
        <f t="shared" si="6"/>
        <v/>
      </c>
      <c r="DF55" s="49" t="str">
        <f t="shared" si="6"/>
        <v/>
      </c>
      <c r="DG55" s="49" t="str">
        <f t="shared" si="6"/>
        <v/>
      </c>
      <c r="DH55" s="49" t="str">
        <f t="shared" si="6"/>
        <v/>
      </c>
      <c r="DI55" s="49" t="str">
        <f t="shared" si="6"/>
        <v/>
      </c>
      <c r="DJ55" s="49" t="str">
        <f t="shared" si="6"/>
        <v/>
      </c>
      <c r="DK55" s="49" t="str">
        <f t="shared" si="6"/>
        <v/>
      </c>
      <c r="DL55" s="49" t="str">
        <f t="shared" si="6"/>
        <v/>
      </c>
      <c r="DM55" s="49" t="str">
        <f t="shared" si="6"/>
        <v/>
      </c>
      <c r="DN55" s="49" t="str">
        <f t="shared" si="6"/>
        <v/>
      </c>
      <c r="DO55" s="49" t="str">
        <f t="shared" si="6"/>
        <v/>
      </c>
      <c r="DP55" s="49" t="str">
        <f t="shared" si="6"/>
        <v/>
      </c>
      <c r="DQ55" s="49" t="str">
        <f t="shared" si="6"/>
        <v/>
      </c>
      <c r="DR55" s="49" t="str">
        <f t="shared" si="6"/>
        <v/>
      </c>
      <c r="DS55" s="49" t="str">
        <f t="shared" si="6"/>
        <v/>
      </c>
      <c r="DT55" s="49" t="str">
        <f t="shared" si="6"/>
        <v/>
      </c>
      <c r="DU55" s="49" t="str">
        <f t="shared" si="6"/>
        <v/>
      </c>
      <c r="DV55" s="49" t="str">
        <f t="shared" si="6"/>
        <v/>
      </c>
      <c r="DW55" s="49" t="str">
        <f t="shared" ref="DW55:DY63" si="7">IFERROR(IF(INDEX($EP$174:$BJP$174,1,MATCH(DW$11&amp;$DC55,$EP$173:$BJP$173,0))="★","",INDEX($EP$174:$BJP$174,1,MATCH(DW$11&amp;$DC55,$EP$173:$BJP$173,0))),"")</f>
        <v/>
      </c>
      <c r="DX55" s="49" t="str">
        <f t="shared" si="7"/>
        <v/>
      </c>
      <c r="DY55" s="49" t="str">
        <f t="shared" si="7"/>
        <v/>
      </c>
      <c r="DZ55" s="48"/>
      <c r="EA55" s="47" t="str">
        <f>IF(DP55="","",$DN$10)&amp;IF(DQ55="","",$DO$10)</f>
        <v/>
      </c>
      <c r="EB55" s="47" t="str">
        <f>IF(DR55="","",$DR$11)&amp;IF(SUM(DR55:DS55)=1,IF(DS55="","",$DS$11),IF(DS55="","",CHAR(10)&amp;$DS$11))&amp;IF(SUM(DR55:DT55)=1,IF(DT55="","",$DT$11),IF(DT55="","",CHAR(10)&amp;$DT$11))</f>
        <v/>
      </c>
      <c r="EC55" s="47" t="str">
        <f>IF(DN55="","",IF(ISERROR(VALUE(SUBSTITUTE(DN55,"円",""))),ASC(SUBSTITUTE(DN55,"円","")),VALUE(ASC(SUBSTITUTE(DN55,"円","")))))</f>
        <v/>
      </c>
      <c r="ED55" s="47" t="str">
        <f>IF(DO55="","",IF(ISERROR(VALUE(SUBSTITUTE(DO55,"円",""))),ASC(SUBSTITUTE(DO55,"円","")),VALUE(ASC(SUBSTITUTE(DO55,"円","")))))</f>
        <v/>
      </c>
      <c r="EE55" s="47" t="str">
        <f>IF(DM55="","",SUBSTITUTE(SUBSTITUTE(DM55," ",""),"　",""))</f>
        <v/>
      </c>
      <c r="EF55" s="47" t="str">
        <f>IF(SUM(DW55:DY55)=0,"",IF(DW55="","",$DW$11)&amp;IF(DX55="","",IF(DW55="",$DX$11,CHAR(10)&amp;$DX$11))&amp;IF(DY55="","",IF(AND(DW55="",DX55=""),$DY$11,CHAR(10)&amp;$DY$11)))</f>
        <v/>
      </c>
      <c r="EG55" s="48"/>
      <c r="EH55" s="48"/>
      <c r="EI55" s="48"/>
      <c r="EJ55" s="48"/>
      <c r="EK55" s="48"/>
      <c r="EL55" s="48"/>
      <c r="EM55" s="48"/>
      <c r="EN55" s="48"/>
      <c r="EO55" s="48"/>
    </row>
    <row r="56" spans="2:145" ht="39.950000000000003" customHeight="1">
      <c r="B56" s="191"/>
      <c r="C56" s="192"/>
      <c r="D56" s="195"/>
      <c r="E56" s="196"/>
      <c r="F56" s="196"/>
      <c r="G56" s="196"/>
      <c r="H56" s="196"/>
      <c r="I56" s="196"/>
      <c r="J56" s="196"/>
      <c r="K56" s="196"/>
      <c r="L56" s="214"/>
      <c r="M56" s="215"/>
      <c r="N56" s="215"/>
      <c r="O56" s="215"/>
      <c r="P56" s="215"/>
      <c r="Q56" s="215"/>
      <c r="R56" s="215"/>
      <c r="S56" s="215"/>
      <c r="T56" s="215"/>
      <c r="U56" s="215"/>
      <c r="V56" s="215"/>
      <c r="W56" s="215"/>
      <c r="X56" s="215"/>
      <c r="Y56" s="216"/>
      <c r="Z56" s="208"/>
      <c r="AA56" s="209"/>
      <c r="AB56" s="209"/>
      <c r="AC56" s="210"/>
      <c r="AD56" s="208"/>
      <c r="AE56" s="209"/>
      <c r="AF56" s="209"/>
      <c r="AG56" s="210"/>
      <c r="AH56" s="129" t="str">
        <f>EF55</f>
        <v/>
      </c>
      <c r="AI56" s="130"/>
      <c r="AJ56" s="130"/>
      <c r="AK56" s="131"/>
      <c r="AL56" s="259"/>
      <c r="AM56" s="260"/>
      <c r="AN56" s="260"/>
      <c r="AO56" s="261"/>
      <c r="AP56" s="203"/>
      <c r="AQ56" s="204"/>
      <c r="AR56" s="208"/>
      <c r="AS56" s="209"/>
      <c r="AT56" s="209"/>
      <c r="AU56" s="210"/>
      <c r="AV56" s="251"/>
      <c r="AW56" s="252"/>
      <c r="AX56" s="252"/>
      <c r="AY56" s="252"/>
      <c r="AZ56" s="252"/>
      <c r="BA56" s="252"/>
      <c r="BB56" s="252"/>
      <c r="BC56" s="252"/>
      <c r="BD56" s="252"/>
      <c r="BE56" s="252"/>
      <c r="BF56" s="25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2"/>
      <c r="CD56" s="252"/>
      <c r="CE56" s="252"/>
      <c r="CF56" s="252"/>
      <c r="CG56" s="252"/>
      <c r="CH56" s="252"/>
      <c r="CI56" s="252"/>
      <c r="CJ56" s="252"/>
      <c r="CK56" s="253"/>
      <c r="CL56" s="245"/>
      <c r="CM56" s="247"/>
      <c r="CN56" s="245"/>
      <c r="CO56" s="247"/>
      <c r="CP56" s="245"/>
      <c r="CQ56" s="247"/>
      <c r="CR56" s="245"/>
      <c r="CS56" s="247"/>
      <c r="CT56" s="245" t="str">
        <f>IF(DD55="","",IF(OR(DL55="",DL55="－",DL55="-"),"－",ASC(CONCATENATE(DL55))))</f>
        <v/>
      </c>
      <c r="CU56" s="246"/>
      <c r="CV56" s="246"/>
      <c r="CW56" s="247"/>
      <c r="CX56" s="208"/>
      <c r="CY56" s="209"/>
      <c r="CZ56" s="233"/>
      <c r="DD56" s="48"/>
    </row>
    <row r="57" spans="2:145" ht="39.950000000000003" customHeight="1">
      <c r="B57" s="191" t="str">
        <f>DC57</f>
        <v>⑦</v>
      </c>
      <c r="C57" s="192"/>
      <c r="D57" s="193" t="str">
        <f>CONCATENATE(EE57)</f>
        <v/>
      </c>
      <c r="E57" s="194"/>
      <c r="F57" s="194"/>
      <c r="G57" s="194"/>
      <c r="H57" s="194"/>
      <c r="I57" s="194"/>
      <c r="J57" s="194"/>
      <c r="K57" s="194"/>
      <c r="L57" s="211" t="str">
        <f>CONCATENATE(DD57)</f>
        <v/>
      </c>
      <c r="M57" s="212"/>
      <c r="N57" s="212"/>
      <c r="O57" s="212"/>
      <c r="P57" s="212"/>
      <c r="Q57" s="212"/>
      <c r="R57" s="212"/>
      <c r="S57" s="212"/>
      <c r="T57" s="212"/>
      <c r="U57" s="212"/>
      <c r="V57" s="212"/>
      <c r="W57" s="212"/>
      <c r="X57" s="212"/>
      <c r="Y57" s="213"/>
      <c r="Z57" s="205" t="str">
        <f>CONCATENATE(DG57)</f>
        <v/>
      </c>
      <c r="AA57" s="206"/>
      <c r="AB57" s="206"/>
      <c r="AC57" s="207"/>
      <c r="AD57" s="205" t="str">
        <f>CONCATENATE(DF57)</f>
        <v/>
      </c>
      <c r="AE57" s="206"/>
      <c r="AF57" s="206"/>
      <c r="AG57" s="207"/>
      <c r="AH57" s="126" t="str">
        <f>(ED57)</f>
        <v/>
      </c>
      <c r="AI57" s="127"/>
      <c r="AJ57" s="127"/>
      <c r="AK57" s="128"/>
      <c r="AL57" s="199" t="str">
        <f>(EC57)</f>
        <v/>
      </c>
      <c r="AM57" s="200"/>
      <c r="AN57" s="200"/>
      <c r="AO57" s="200"/>
      <c r="AP57" s="201" t="str">
        <f>CONCATENATE(EA57)</f>
        <v/>
      </c>
      <c r="AQ57" s="202"/>
      <c r="AR57" s="205" t="str">
        <f>ASC(CONCATENATE(DE57))</f>
        <v/>
      </c>
      <c r="AS57" s="206"/>
      <c r="AT57" s="206"/>
      <c r="AU57" s="207"/>
      <c r="AV57" s="248" t="str">
        <f>CONCATENATE(DU57)</f>
        <v/>
      </c>
      <c r="AW57" s="249"/>
      <c r="AX57" s="249"/>
      <c r="AY57" s="249"/>
      <c r="AZ57" s="249"/>
      <c r="BA57" s="249"/>
      <c r="BB57" s="249"/>
      <c r="BC57" s="249"/>
      <c r="BD57" s="249"/>
      <c r="BE57" s="249"/>
      <c r="BF57" s="249"/>
      <c r="BG57" s="249"/>
      <c r="BH57" s="249"/>
      <c r="BI57" s="249"/>
      <c r="BJ57" s="249"/>
      <c r="BK57" s="249"/>
      <c r="BL57" s="249"/>
      <c r="BM57" s="249"/>
      <c r="BN57" s="249"/>
      <c r="BO57" s="249"/>
      <c r="BP57" s="249"/>
      <c r="BQ57" s="249"/>
      <c r="BR57" s="249"/>
      <c r="BS57" s="249"/>
      <c r="BT57" s="249"/>
      <c r="BU57" s="249"/>
      <c r="BV57" s="249"/>
      <c r="BW57" s="249"/>
      <c r="BX57" s="249"/>
      <c r="BY57" s="249"/>
      <c r="BZ57" s="249"/>
      <c r="CA57" s="249"/>
      <c r="CB57" s="249"/>
      <c r="CC57" s="249"/>
      <c r="CD57" s="249"/>
      <c r="CE57" s="249"/>
      <c r="CF57" s="249"/>
      <c r="CG57" s="249"/>
      <c r="CH57" s="249"/>
      <c r="CI57" s="249"/>
      <c r="CJ57" s="249"/>
      <c r="CK57" s="250"/>
      <c r="CL57" s="234" t="str">
        <f>ASC(CONCATENATE(DH57))</f>
        <v/>
      </c>
      <c r="CM57" s="236"/>
      <c r="CN57" s="234" t="str">
        <f>ASC(CONCATENATE(DI57))</f>
        <v/>
      </c>
      <c r="CO57" s="236"/>
      <c r="CP57" s="234" t="str">
        <f>ASC(CONCATENATE(DJ57))</f>
        <v/>
      </c>
      <c r="CQ57" s="236"/>
      <c r="CR57" s="234" t="str">
        <f>ASC(CONCATENATE(DV57))</f>
        <v/>
      </c>
      <c r="CS57" s="236"/>
      <c r="CT57" s="230" t="str">
        <f>IF(DD57="","",IF(OR(DK57="",DK57="－",DK57="-"),"－",ASC(CONCATENATE(DK57))))</f>
        <v/>
      </c>
      <c r="CU57" s="230"/>
      <c r="CV57" s="230"/>
      <c r="CW57" s="231"/>
      <c r="CX57" s="205" t="str">
        <f>CONCATENATE(EB57)</f>
        <v/>
      </c>
      <c r="CY57" s="206"/>
      <c r="CZ57" s="232"/>
      <c r="DC57" s="45" t="s">
        <v>1580</v>
      </c>
      <c r="DD57" s="49" t="str">
        <f t="shared" ref="DD57:DV57" si="8">IFERROR(IF(INDEX($EP$174:$BJP$174,1,MATCH(DD$11&amp;$DC57,$EP$173:$BJP$173,0))="★","",INDEX($EP$174:$BJP$174,1,MATCH(DD$11&amp;$DC57,$EP$173:$BJP$173,0))),"")</f>
        <v/>
      </c>
      <c r="DE57" s="49" t="str">
        <f t="shared" si="8"/>
        <v/>
      </c>
      <c r="DF57" s="49" t="str">
        <f t="shared" si="8"/>
        <v/>
      </c>
      <c r="DG57" s="49" t="str">
        <f t="shared" si="8"/>
        <v/>
      </c>
      <c r="DH57" s="49" t="str">
        <f t="shared" si="8"/>
        <v/>
      </c>
      <c r="DI57" s="49" t="str">
        <f t="shared" si="8"/>
        <v/>
      </c>
      <c r="DJ57" s="49" t="str">
        <f t="shared" si="8"/>
        <v/>
      </c>
      <c r="DK57" s="49" t="str">
        <f t="shared" si="8"/>
        <v/>
      </c>
      <c r="DL57" s="49" t="str">
        <f t="shared" si="8"/>
        <v/>
      </c>
      <c r="DM57" s="49" t="str">
        <f t="shared" si="8"/>
        <v/>
      </c>
      <c r="DN57" s="49" t="str">
        <f t="shared" si="8"/>
        <v/>
      </c>
      <c r="DO57" s="49" t="str">
        <f t="shared" si="8"/>
        <v/>
      </c>
      <c r="DP57" s="49" t="str">
        <f t="shared" si="8"/>
        <v/>
      </c>
      <c r="DQ57" s="49" t="str">
        <f t="shared" si="8"/>
        <v/>
      </c>
      <c r="DR57" s="49" t="str">
        <f t="shared" si="8"/>
        <v/>
      </c>
      <c r="DS57" s="49" t="str">
        <f t="shared" si="8"/>
        <v/>
      </c>
      <c r="DT57" s="49" t="str">
        <f t="shared" si="8"/>
        <v/>
      </c>
      <c r="DU57" s="49" t="str">
        <f t="shared" si="8"/>
        <v/>
      </c>
      <c r="DV57" s="49" t="str">
        <f t="shared" si="8"/>
        <v/>
      </c>
      <c r="DW57" s="49" t="str">
        <f t="shared" si="7"/>
        <v/>
      </c>
      <c r="DX57" s="49" t="str">
        <f t="shared" si="7"/>
        <v/>
      </c>
      <c r="DY57" s="49" t="str">
        <f t="shared" si="7"/>
        <v/>
      </c>
      <c r="DZ57" s="48"/>
      <c r="EA57" s="47" t="str">
        <f>IF(DP57="","",$DN$10)&amp;IF(DQ57="","",$DO$10)</f>
        <v/>
      </c>
      <c r="EB57" s="47" t="str">
        <f>IF(DR57="","",$DR$11)&amp;IF(SUM(DR57:DS57)=1,IF(DS57="","",$DS$11),IF(DS57="","",CHAR(10)&amp;$DS$11))&amp;IF(SUM(DR57:DT57)=1,IF(DT57="","",$DT$11),IF(DT57="","",CHAR(10)&amp;$DT$11))</f>
        <v/>
      </c>
      <c r="EC57" s="47" t="str">
        <f>IF(DN57="","",IF(ISERROR(VALUE(SUBSTITUTE(DN57,"円",""))),ASC(SUBSTITUTE(DN57,"円","")),VALUE(ASC(SUBSTITUTE(DN57,"円","")))))</f>
        <v/>
      </c>
      <c r="ED57" s="47" t="str">
        <f>IF(DO57="","",IF(ISERROR(VALUE(SUBSTITUTE(DO57,"円",""))),ASC(SUBSTITUTE(DO57,"円","")),VALUE(ASC(SUBSTITUTE(DO57,"円","")))))</f>
        <v/>
      </c>
      <c r="EE57" s="47" t="str">
        <f>IF(DM57="","",SUBSTITUTE(SUBSTITUTE(DM57," ",""),"　",""))</f>
        <v/>
      </c>
      <c r="EF57" s="47" t="str">
        <f>IF(SUM(DW57:DY57)=0,"",IF(DW57="","",$DW$11)&amp;IF(DX57="","",IF(DW57="",$DX$11,CHAR(10)&amp;$DX$11))&amp;IF(DY57="","",IF(AND(DW57="",DX57=""),$DY$11,CHAR(10)&amp;$DY$11)))</f>
        <v/>
      </c>
      <c r="EG57" s="48"/>
      <c r="EH57" s="48"/>
      <c r="EI57" s="48"/>
      <c r="EJ57" s="48"/>
      <c r="EK57" s="48"/>
      <c r="EL57" s="48"/>
      <c r="EM57" s="48"/>
      <c r="EN57" s="48"/>
      <c r="EO57" s="48"/>
    </row>
    <row r="58" spans="2:145" ht="39.950000000000003" customHeight="1">
      <c r="B58" s="191"/>
      <c r="C58" s="192"/>
      <c r="D58" s="195"/>
      <c r="E58" s="196"/>
      <c r="F58" s="196"/>
      <c r="G58" s="196"/>
      <c r="H58" s="196"/>
      <c r="I58" s="196"/>
      <c r="J58" s="196"/>
      <c r="K58" s="196"/>
      <c r="L58" s="214"/>
      <c r="M58" s="215"/>
      <c r="N58" s="215"/>
      <c r="O58" s="215"/>
      <c r="P58" s="215"/>
      <c r="Q58" s="215"/>
      <c r="R58" s="215"/>
      <c r="S58" s="215"/>
      <c r="T58" s="215"/>
      <c r="U58" s="215"/>
      <c r="V58" s="215"/>
      <c r="W58" s="215"/>
      <c r="X58" s="215"/>
      <c r="Y58" s="216"/>
      <c r="Z58" s="208"/>
      <c r="AA58" s="209"/>
      <c r="AB58" s="209"/>
      <c r="AC58" s="210"/>
      <c r="AD58" s="208"/>
      <c r="AE58" s="209"/>
      <c r="AF58" s="209"/>
      <c r="AG58" s="210"/>
      <c r="AH58" s="129" t="str">
        <f>EF57</f>
        <v/>
      </c>
      <c r="AI58" s="130"/>
      <c r="AJ58" s="130"/>
      <c r="AK58" s="131"/>
      <c r="AL58" s="199"/>
      <c r="AM58" s="200"/>
      <c r="AN58" s="200"/>
      <c r="AO58" s="200"/>
      <c r="AP58" s="203"/>
      <c r="AQ58" s="204"/>
      <c r="AR58" s="208"/>
      <c r="AS58" s="209"/>
      <c r="AT58" s="209"/>
      <c r="AU58" s="210"/>
      <c r="AV58" s="251"/>
      <c r="AW58" s="252"/>
      <c r="AX58" s="252"/>
      <c r="AY58" s="252"/>
      <c r="AZ58" s="252"/>
      <c r="BA58" s="252"/>
      <c r="BB58" s="252"/>
      <c r="BC58" s="252"/>
      <c r="BD58" s="252"/>
      <c r="BE58" s="252"/>
      <c r="BF58" s="25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252"/>
      <c r="CI58" s="252"/>
      <c r="CJ58" s="252"/>
      <c r="CK58" s="253"/>
      <c r="CL58" s="245"/>
      <c r="CM58" s="247"/>
      <c r="CN58" s="245"/>
      <c r="CO58" s="247"/>
      <c r="CP58" s="245"/>
      <c r="CQ58" s="247"/>
      <c r="CR58" s="245"/>
      <c r="CS58" s="247"/>
      <c r="CT58" s="230" t="str">
        <f>IF(DD57="","",IF(OR(DL57="",DL57="－",DL57="-"),"－",ASC(CONCATENATE(DL57))))</f>
        <v/>
      </c>
      <c r="CU58" s="230"/>
      <c r="CV58" s="230"/>
      <c r="CW58" s="231"/>
      <c r="CX58" s="208"/>
      <c r="CY58" s="209"/>
      <c r="CZ58" s="233"/>
      <c r="DD58" s="48"/>
    </row>
    <row r="59" spans="2:145" ht="39.950000000000003" customHeight="1">
      <c r="B59" s="191" t="str">
        <f>DC59</f>
        <v>⑧</v>
      </c>
      <c r="C59" s="192"/>
      <c r="D59" s="193" t="str">
        <f>CONCATENATE(EE59)</f>
        <v/>
      </c>
      <c r="E59" s="194"/>
      <c r="F59" s="194"/>
      <c r="G59" s="194"/>
      <c r="H59" s="194"/>
      <c r="I59" s="194"/>
      <c r="J59" s="194"/>
      <c r="K59" s="194"/>
      <c r="L59" s="211" t="str">
        <f>CONCATENATE(DD59)</f>
        <v/>
      </c>
      <c r="M59" s="212"/>
      <c r="N59" s="212"/>
      <c r="O59" s="212"/>
      <c r="P59" s="212"/>
      <c r="Q59" s="212"/>
      <c r="R59" s="212"/>
      <c r="S59" s="212"/>
      <c r="T59" s="212"/>
      <c r="U59" s="212"/>
      <c r="V59" s="212"/>
      <c r="W59" s="212"/>
      <c r="X59" s="212"/>
      <c r="Y59" s="213"/>
      <c r="Z59" s="205" t="str">
        <f>CONCATENATE(DG59)</f>
        <v/>
      </c>
      <c r="AA59" s="206"/>
      <c r="AB59" s="206"/>
      <c r="AC59" s="207"/>
      <c r="AD59" s="205" t="str">
        <f>CONCATENATE(DF59)</f>
        <v/>
      </c>
      <c r="AE59" s="206"/>
      <c r="AF59" s="206"/>
      <c r="AG59" s="207"/>
      <c r="AH59" s="126" t="str">
        <f>(ED59)</f>
        <v/>
      </c>
      <c r="AI59" s="127"/>
      <c r="AJ59" s="127"/>
      <c r="AK59" s="128"/>
      <c r="AL59" s="126" t="str">
        <f>(EC59)</f>
        <v/>
      </c>
      <c r="AM59" s="127"/>
      <c r="AN59" s="127"/>
      <c r="AO59" s="128"/>
      <c r="AP59" s="201" t="str">
        <f>CONCATENATE(EA59)</f>
        <v/>
      </c>
      <c r="AQ59" s="202"/>
      <c r="AR59" s="205" t="str">
        <f>ASC(CONCATENATE(DE59))</f>
        <v/>
      </c>
      <c r="AS59" s="206"/>
      <c r="AT59" s="206"/>
      <c r="AU59" s="207"/>
      <c r="AV59" s="248" t="str">
        <f>CONCATENATE(DU59)</f>
        <v/>
      </c>
      <c r="AW59" s="249"/>
      <c r="AX59" s="249"/>
      <c r="AY59" s="249"/>
      <c r="AZ59" s="249"/>
      <c r="BA59" s="249"/>
      <c r="BB59" s="249"/>
      <c r="BC59" s="249"/>
      <c r="BD59" s="249"/>
      <c r="BE59" s="249"/>
      <c r="BF59" s="249"/>
      <c r="BG59" s="249"/>
      <c r="BH59" s="249"/>
      <c r="BI59" s="249"/>
      <c r="BJ59" s="249"/>
      <c r="BK59" s="249"/>
      <c r="BL59" s="249"/>
      <c r="BM59" s="249"/>
      <c r="BN59" s="249"/>
      <c r="BO59" s="249"/>
      <c r="BP59" s="249"/>
      <c r="BQ59" s="249"/>
      <c r="BR59" s="249"/>
      <c r="BS59" s="249"/>
      <c r="BT59" s="249"/>
      <c r="BU59" s="249"/>
      <c r="BV59" s="249"/>
      <c r="BW59" s="249"/>
      <c r="BX59" s="249"/>
      <c r="BY59" s="249"/>
      <c r="BZ59" s="249"/>
      <c r="CA59" s="249"/>
      <c r="CB59" s="249"/>
      <c r="CC59" s="249"/>
      <c r="CD59" s="249"/>
      <c r="CE59" s="249"/>
      <c r="CF59" s="249"/>
      <c r="CG59" s="249"/>
      <c r="CH59" s="249"/>
      <c r="CI59" s="249"/>
      <c r="CJ59" s="249"/>
      <c r="CK59" s="250"/>
      <c r="CL59" s="234" t="str">
        <f>ASC(CONCATENATE(DH59))</f>
        <v/>
      </c>
      <c r="CM59" s="236"/>
      <c r="CN59" s="234" t="str">
        <f>ASC(CONCATENATE(DI59))</f>
        <v/>
      </c>
      <c r="CO59" s="236"/>
      <c r="CP59" s="234" t="str">
        <f>ASC(CONCATENATE(DJ59))</f>
        <v/>
      </c>
      <c r="CQ59" s="236"/>
      <c r="CR59" s="234" t="str">
        <f>ASC(CONCATENATE(DV59))</f>
        <v/>
      </c>
      <c r="CS59" s="236"/>
      <c r="CT59" s="234" t="str">
        <f>IF(DD59="","",IF(OR(DK59="",DK59="－",DK59="-"),"－",ASC(CONCATENATE(DK59))))</f>
        <v/>
      </c>
      <c r="CU59" s="235"/>
      <c r="CV59" s="235"/>
      <c r="CW59" s="236"/>
      <c r="CX59" s="205" t="str">
        <f>CONCATENATE(EB59)</f>
        <v/>
      </c>
      <c r="CY59" s="206"/>
      <c r="CZ59" s="232"/>
      <c r="DC59" s="45" t="s">
        <v>1576</v>
      </c>
      <c r="DD59" s="49" t="str">
        <f t="shared" ref="DD59:DV59" si="9">IFERROR(IF(INDEX($EP$174:$BJP$174,1,MATCH(DD$11&amp;$DC59,$EP$173:$BJP$173,0))="★","",INDEX($EP$174:$BJP$174,1,MATCH(DD$11&amp;$DC59,$EP$173:$BJP$173,0))),"")</f>
        <v/>
      </c>
      <c r="DE59" s="49" t="str">
        <f t="shared" si="9"/>
        <v/>
      </c>
      <c r="DF59" s="49" t="str">
        <f t="shared" si="9"/>
        <v/>
      </c>
      <c r="DG59" s="49" t="str">
        <f t="shared" si="9"/>
        <v/>
      </c>
      <c r="DH59" s="49" t="str">
        <f t="shared" si="9"/>
        <v/>
      </c>
      <c r="DI59" s="49" t="str">
        <f t="shared" si="9"/>
        <v/>
      </c>
      <c r="DJ59" s="49" t="str">
        <f t="shared" si="9"/>
        <v/>
      </c>
      <c r="DK59" s="49" t="str">
        <f t="shared" si="9"/>
        <v/>
      </c>
      <c r="DL59" s="49" t="str">
        <f t="shared" si="9"/>
        <v/>
      </c>
      <c r="DM59" s="49" t="str">
        <f t="shared" si="9"/>
        <v/>
      </c>
      <c r="DN59" s="49" t="str">
        <f t="shared" si="9"/>
        <v/>
      </c>
      <c r="DO59" s="49" t="str">
        <f t="shared" si="9"/>
        <v/>
      </c>
      <c r="DP59" s="49" t="str">
        <f t="shared" si="9"/>
        <v/>
      </c>
      <c r="DQ59" s="49" t="str">
        <f t="shared" si="9"/>
        <v/>
      </c>
      <c r="DR59" s="49" t="str">
        <f t="shared" si="9"/>
        <v/>
      </c>
      <c r="DS59" s="49" t="str">
        <f t="shared" si="9"/>
        <v/>
      </c>
      <c r="DT59" s="49" t="str">
        <f t="shared" si="9"/>
        <v/>
      </c>
      <c r="DU59" s="49" t="str">
        <f t="shared" si="9"/>
        <v/>
      </c>
      <c r="DV59" s="49" t="str">
        <f t="shared" si="9"/>
        <v/>
      </c>
      <c r="DW59" s="49" t="str">
        <f t="shared" si="7"/>
        <v/>
      </c>
      <c r="DX59" s="49" t="str">
        <f t="shared" si="7"/>
        <v/>
      </c>
      <c r="DY59" s="49" t="str">
        <f t="shared" si="7"/>
        <v/>
      </c>
      <c r="DZ59" s="48"/>
      <c r="EA59" s="47" t="str">
        <f>IF(DP59="","",$DN$10)&amp;IF(DQ59="","",$DO$10)</f>
        <v/>
      </c>
      <c r="EB59" s="47" t="str">
        <f>IF(DR59="","",$DR$11)&amp;IF(SUM(DR59:DS59)=1,IF(DS59="","",$DS$11),IF(DS59="","",CHAR(10)&amp;$DS$11))&amp;IF(SUM(DR59:DT59)=1,IF(DT59="","",$DT$11),IF(DT59="","",CHAR(10)&amp;$DT$11))</f>
        <v/>
      </c>
      <c r="EC59" s="47" t="str">
        <f>IF(DN59="","",IF(ISERROR(VALUE(SUBSTITUTE(DN59,"円",""))),ASC(SUBSTITUTE(DN59,"円","")),VALUE(ASC(SUBSTITUTE(DN59,"円","")))))</f>
        <v/>
      </c>
      <c r="ED59" s="47" t="str">
        <f>IF(DO59="","",IF(ISERROR(VALUE(SUBSTITUTE(DO59,"円",""))),ASC(SUBSTITUTE(DO59,"円","")),VALUE(ASC(SUBSTITUTE(DO59,"円","")))))</f>
        <v/>
      </c>
      <c r="EE59" s="47" t="str">
        <f>IF(DM59="","",SUBSTITUTE(SUBSTITUTE(DM59," ",""),"　",""))</f>
        <v/>
      </c>
      <c r="EF59" s="47" t="str">
        <f>IF(SUM(DW59:DY59)=0,"",IF(DW59="","",$DW$11)&amp;IF(DX59="","",IF(DW59="",$DX$11,CHAR(10)&amp;$DX$11))&amp;IF(DY59="","",IF(AND(DW59="",DX59=""),$DY$11,CHAR(10)&amp;$DY$11)))</f>
        <v/>
      </c>
      <c r="EG59" s="48"/>
      <c r="EH59" s="48"/>
      <c r="EI59" s="48"/>
      <c r="EJ59" s="48"/>
      <c r="EK59" s="48"/>
      <c r="EL59" s="48"/>
      <c r="EM59" s="48"/>
      <c r="EN59" s="48"/>
      <c r="EO59" s="48"/>
    </row>
    <row r="60" spans="2:145" ht="39.950000000000003" customHeight="1">
      <c r="B60" s="191"/>
      <c r="C60" s="192"/>
      <c r="D60" s="195"/>
      <c r="E60" s="196"/>
      <c r="F60" s="196"/>
      <c r="G60" s="196"/>
      <c r="H60" s="196"/>
      <c r="I60" s="196"/>
      <c r="J60" s="196"/>
      <c r="K60" s="196"/>
      <c r="L60" s="214"/>
      <c r="M60" s="215"/>
      <c r="N60" s="215"/>
      <c r="O60" s="215"/>
      <c r="P60" s="215"/>
      <c r="Q60" s="215"/>
      <c r="R60" s="215"/>
      <c r="S60" s="215"/>
      <c r="T60" s="215"/>
      <c r="U60" s="215"/>
      <c r="V60" s="215"/>
      <c r="W60" s="215"/>
      <c r="X60" s="215"/>
      <c r="Y60" s="216"/>
      <c r="Z60" s="208"/>
      <c r="AA60" s="209"/>
      <c r="AB60" s="209"/>
      <c r="AC60" s="210"/>
      <c r="AD60" s="208"/>
      <c r="AE60" s="209"/>
      <c r="AF60" s="209"/>
      <c r="AG60" s="210"/>
      <c r="AH60" s="129" t="str">
        <f>EF59</f>
        <v/>
      </c>
      <c r="AI60" s="130"/>
      <c r="AJ60" s="130"/>
      <c r="AK60" s="131"/>
      <c r="AL60" s="259"/>
      <c r="AM60" s="260"/>
      <c r="AN60" s="260"/>
      <c r="AO60" s="261"/>
      <c r="AP60" s="203"/>
      <c r="AQ60" s="204"/>
      <c r="AR60" s="208"/>
      <c r="AS60" s="209"/>
      <c r="AT60" s="209"/>
      <c r="AU60" s="210"/>
      <c r="AV60" s="251"/>
      <c r="AW60" s="252"/>
      <c r="AX60" s="252"/>
      <c r="AY60" s="252"/>
      <c r="AZ60" s="252"/>
      <c r="BA60" s="252"/>
      <c r="BB60" s="252"/>
      <c r="BC60" s="252"/>
      <c r="BD60" s="252"/>
      <c r="BE60" s="252"/>
      <c r="BF60" s="252"/>
      <c r="BG60" s="252"/>
      <c r="BH60" s="252"/>
      <c r="BI60" s="252"/>
      <c r="BJ60" s="252"/>
      <c r="BK60" s="252"/>
      <c r="BL60" s="252"/>
      <c r="BM60" s="252"/>
      <c r="BN60" s="252"/>
      <c r="BO60" s="252"/>
      <c r="BP60" s="252"/>
      <c r="BQ60" s="252"/>
      <c r="BR60" s="252"/>
      <c r="BS60" s="252"/>
      <c r="BT60" s="252"/>
      <c r="BU60" s="252"/>
      <c r="BV60" s="252"/>
      <c r="BW60" s="252"/>
      <c r="BX60" s="252"/>
      <c r="BY60" s="252"/>
      <c r="BZ60" s="252"/>
      <c r="CA60" s="252"/>
      <c r="CB60" s="252"/>
      <c r="CC60" s="252"/>
      <c r="CD60" s="252"/>
      <c r="CE60" s="252"/>
      <c r="CF60" s="252"/>
      <c r="CG60" s="252"/>
      <c r="CH60" s="252"/>
      <c r="CI60" s="252"/>
      <c r="CJ60" s="252"/>
      <c r="CK60" s="253"/>
      <c r="CL60" s="245"/>
      <c r="CM60" s="247"/>
      <c r="CN60" s="245"/>
      <c r="CO60" s="247"/>
      <c r="CP60" s="245"/>
      <c r="CQ60" s="247"/>
      <c r="CR60" s="245"/>
      <c r="CS60" s="247"/>
      <c r="CT60" s="245" t="str">
        <f>IF(DD59="","",IF(OR(DL59="",DL59="－",DL59="-"),"－",ASC(CONCATENATE(DL59))))</f>
        <v/>
      </c>
      <c r="CU60" s="246"/>
      <c r="CV60" s="246"/>
      <c r="CW60" s="247"/>
      <c r="CX60" s="208"/>
      <c r="CY60" s="209"/>
      <c r="CZ60" s="233"/>
      <c r="DD60" s="48"/>
    </row>
    <row r="61" spans="2:145" ht="39.950000000000003" customHeight="1">
      <c r="B61" s="191" t="str">
        <f>DC61</f>
        <v>⑨</v>
      </c>
      <c r="C61" s="192"/>
      <c r="D61" s="193" t="str">
        <f>CONCATENATE(EE61)</f>
        <v/>
      </c>
      <c r="E61" s="194"/>
      <c r="F61" s="194"/>
      <c r="G61" s="194"/>
      <c r="H61" s="194"/>
      <c r="I61" s="194"/>
      <c r="J61" s="194"/>
      <c r="K61" s="194"/>
      <c r="L61" s="211" t="str">
        <f>CONCATENATE(DD61)</f>
        <v/>
      </c>
      <c r="M61" s="212"/>
      <c r="N61" s="212"/>
      <c r="O61" s="212"/>
      <c r="P61" s="212"/>
      <c r="Q61" s="212"/>
      <c r="R61" s="212"/>
      <c r="S61" s="212"/>
      <c r="T61" s="212"/>
      <c r="U61" s="212"/>
      <c r="V61" s="212"/>
      <c r="W61" s="212"/>
      <c r="X61" s="212"/>
      <c r="Y61" s="213"/>
      <c r="Z61" s="205" t="str">
        <f>CONCATENATE(DG61)</f>
        <v/>
      </c>
      <c r="AA61" s="206"/>
      <c r="AB61" s="206"/>
      <c r="AC61" s="207"/>
      <c r="AD61" s="205" t="str">
        <f>CONCATENATE(DF61)</f>
        <v/>
      </c>
      <c r="AE61" s="206"/>
      <c r="AF61" s="206"/>
      <c r="AG61" s="207"/>
      <c r="AH61" s="126" t="str">
        <f>(ED61)</f>
        <v/>
      </c>
      <c r="AI61" s="127"/>
      <c r="AJ61" s="127"/>
      <c r="AK61" s="128"/>
      <c r="AL61" s="199" t="str">
        <f>(EC61)</f>
        <v/>
      </c>
      <c r="AM61" s="200"/>
      <c r="AN61" s="200"/>
      <c r="AO61" s="200"/>
      <c r="AP61" s="201" t="str">
        <f>CONCATENATE(EA61)</f>
        <v/>
      </c>
      <c r="AQ61" s="202"/>
      <c r="AR61" s="205" t="str">
        <f>ASC(CONCATENATE(DE61))</f>
        <v/>
      </c>
      <c r="AS61" s="206"/>
      <c r="AT61" s="206"/>
      <c r="AU61" s="207"/>
      <c r="AV61" s="248" t="str">
        <f>CONCATENATE(DU61)</f>
        <v/>
      </c>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c r="BT61" s="249"/>
      <c r="BU61" s="249"/>
      <c r="BV61" s="249"/>
      <c r="BW61" s="249"/>
      <c r="BX61" s="249"/>
      <c r="BY61" s="249"/>
      <c r="BZ61" s="249"/>
      <c r="CA61" s="249"/>
      <c r="CB61" s="249"/>
      <c r="CC61" s="249"/>
      <c r="CD61" s="249"/>
      <c r="CE61" s="249"/>
      <c r="CF61" s="249"/>
      <c r="CG61" s="249"/>
      <c r="CH61" s="249"/>
      <c r="CI61" s="249"/>
      <c r="CJ61" s="249"/>
      <c r="CK61" s="250"/>
      <c r="CL61" s="234" t="str">
        <f>ASC(CONCATENATE(DH61))</f>
        <v/>
      </c>
      <c r="CM61" s="236"/>
      <c r="CN61" s="234" t="str">
        <f>ASC(CONCATENATE(DI61))</f>
        <v/>
      </c>
      <c r="CO61" s="236"/>
      <c r="CP61" s="234" t="str">
        <f>ASC(CONCATENATE(DJ61))</f>
        <v/>
      </c>
      <c r="CQ61" s="236"/>
      <c r="CR61" s="234" t="str">
        <f>ASC(CONCATENATE(DV61))</f>
        <v/>
      </c>
      <c r="CS61" s="236"/>
      <c r="CT61" s="230" t="str">
        <f>IF(DD61="","",IF(OR(DK61="",DK61="－",DK61="-"),"－",ASC(CONCATENATE(DK61))))</f>
        <v/>
      </c>
      <c r="CU61" s="230"/>
      <c r="CV61" s="230"/>
      <c r="CW61" s="231"/>
      <c r="CX61" s="205" t="str">
        <f>CONCATENATE(EB61)</f>
        <v/>
      </c>
      <c r="CY61" s="206"/>
      <c r="CZ61" s="232"/>
      <c r="DC61" s="45" t="s">
        <v>1573</v>
      </c>
      <c r="DD61" s="49" t="str">
        <f t="shared" ref="DD61:DV61" si="10">IFERROR(IF(INDEX($EP$174:$BJP$174,1,MATCH(DD$11&amp;$DC61,$EP$173:$BJP$173,0))="★","",INDEX($EP$174:$BJP$174,1,MATCH(DD$11&amp;$DC61,$EP$173:$BJP$173,0))),"")</f>
        <v/>
      </c>
      <c r="DE61" s="49" t="str">
        <f t="shared" si="10"/>
        <v/>
      </c>
      <c r="DF61" s="49" t="str">
        <f t="shared" si="10"/>
        <v/>
      </c>
      <c r="DG61" s="49" t="str">
        <f t="shared" si="10"/>
        <v/>
      </c>
      <c r="DH61" s="49" t="str">
        <f t="shared" si="10"/>
        <v/>
      </c>
      <c r="DI61" s="49" t="str">
        <f t="shared" si="10"/>
        <v/>
      </c>
      <c r="DJ61" s="49" t="str">
        <f t="shared" si="10"/>
        <v/>
      </c>
      <c r="DK61" s="49" t="str">
        <f t="shared" si="10"/>
        <v/>
      </c>
      <c r="DL61" s="49" t="str">
        <f t="shared" si="10"/>
        <v/>
      </c>
      <c r="DM61" s="49" t="str">
        <f t="shared" si="10"/>
        <v/>
      </c>
      <c r="DN61" s="49" t="str">
        <f t="shared" si="10"/>
        <v/>
      </c>
      <c r="DO61" s="49" t="str">
        <f t="shared" si="10"/>
        <v/>
      </c>
      <c r="DP61" s="49" t="str">
        <f t="shared" si="10"/>
        <v/>
      </c>
      <c r="DQ61" s="49" t="str">
        <f t="shared" si="10"/>
        <v/>
      </c>
      <c r="DR61" s="49" t="str">
        <f t="shared" si="10"/>
        <v/>
      </c>
      <c r="DS61" s="49" t="str">
        <f t="shared" si="10"/>
        <v/>
      </c>
      <c r="DT61" s="49" t="str">
        <f t="shared" si="10"/>
        <v/>
      </c>
      <c r="DU61" s="49" t="str">
        <f t="shared" si="10"/>
        <v/>
      </c>
      <c r="DV61" s="49" t="str">
        <f t="shared" si="10"/>
        <v/>
      </c>
      <c r="DW61" s="49" t="str">
        <f t="shared" si="7"/>
        <v/>
      </c>
      <c r="DX61" s="49" t="str">
        <f t="shared" si="7"/>
        <v/>
      </c>
      <c r="DY61" s="49" t="str">
        <f t="shared" si="7"/>
        <v/>
      </c>
      <c r="DZ61" s="48"/>
      <c r="EA61" s="47" t="str">
        <f>IF(DP61="","",$DN$10)&amp;IF(DQ61="","",$DO$10)</f>
        <v/>
      </c>
      <c r="EB61" s="47" t="str">
        <f>IF(DR61="","",$DR$11)&amp;IF(SUM(DR61:DS61)=1,IF(DS61="","",$DS$11),IF(DS61="","",CHAR(10)&amp;$DS$11))&amp;IF(SUM(DR61:DT61)=1,IF(DT61="","",$DT$11),IF(DT61="","",CHAR(10)&amp;$DT$11))</f>
        <v/>
      </c>
      <c r="EC61" s="47" t="str">
        <f>IF(DN61="","",IF(ISERROR(VALUE(SUBSTITUTE(DN61,"円",""))),ASC(SUBSTITUTE(DN61,"円","")),VALUE(ASC(SUBSTITUTE(DN61,"円","")))))</f>
        <v/>
      </c>
      <c r="ED61" s="47" t="str">
        <f>IF(DO61="","",IF(ISERROR(VALUE(SUBSTITUTE(DO61,"円",""))),ASC(SUBSTITUTE(DO61,"円","")),VALUE(ASC(SUBSTITUTE(DO61,"円","")))))</f>
        <v/>
      </c>
      <c r="EE61" s="47" t="str">
        <f>IF(DM61="","",SUBSTITUTE(SUBSTITUTE(DM61," ",""),"　",""))</f>
        <v/>
      </c>
      <c r="EF61" s="47" t="str">
        <f>IF(SUM(DW61:DY61)=0,"",IF(DW61="","",$DW$11)&amp;IF(DX61="","",IF(DW61="",$DX$11,CHAR(10)&amp;$DX$11))&amp;IF(DY61="","",IF(AND(DW61="",DX61=""),$DY$11,CHAR(10)&amp;$DY$11)))</f>
        <v/>
      </c>
      <c r="EG61" s="48"/>
      <c r="EH61" s="48"/>
      <c r="EI61" s="48"/>
      <c r="EJ61" s="48"/>
      <c r="EK61" s="48"/>
      <c r="EL61" s="48"/>
      <c r="EM61" s="48"/>
      <c r="EN61" s="48"/>
      <c r="EO61" s="48"/>
    </row>
    <row r="62" spans="2:145" ht="39.950000000000003" customHeight="1">
      <c r="B62" s="191"/>
      <c r="C62" s="192"/>
      <c r="D62" s="195"/>
      <c r="E62" s="196"/>
      <c r="F62" s="196"/>
      <c r="G62" s="196"/>
      <c r="H62" s="196"/>
      <c r="I62" s="196"/>
      <c r="J62" s="196"/>
      <c r="K62" s="196"/>
      <c r="L62" s="214"/>
      <c r="M62" s="215"/>
      <c r="N62" s="215"/>
      <c r="O62" s="215"/>
      <c r="P62" s="215"/>
      <c r="Q62" s="215"/>
      <c r="R62" s="215"/>
      <c r="S62" s="215"/>
      <c r="T62" s="215"/>
      <c r="U62" s="215"/>
      <c r="V62" s="215"/>
      <c r="W62" s="215"/>
      <c r="X62" s="215"/>
      <c r="Y62" s="216"/>
      <c r="Z62" s="208"/>
      <c r="AA62" s="209"/>
      <c r="AB62" s="209"/>
      <c r="AC62" s="210"/>
      <c r="AD62" s="208"/>
      <c r="AE62" s="209"/>
      <c r="AF62" s="209"/>
      <c r="AG62" s="210"/>
      <c r="AH62" s="129" t="str">
        <f>EF61</f>
        <v/>
      </c>
      <c r="AI62" s="130"/>
      <c r="AJ62" s="130"/>
      <c r="AK62" s="131"/>
      <c r="AL62" s="199"/>
      <c r="AM62" s="200"/>
      <c r="AN62" s="200"/>
      <c r="AO62" s="200"/>
      <c r="AP62" s="203"/>
      <c r="AQ62" s="204"/>
      <c r="AR62" s="208"/>
      <c r="AS62" s="209"/>
      <c r="AT62" s="209"/>
      <c r="AU62" s="210"/>
      <c r="AV62" s="251"/>
      <c r="AW62" s="252"/>
      <c r="AX62" s="252"/>
      <c r="AY62" s="252"/>
      <c r="AZ62" s="252"/>
      <c r="BA62" s="252"/>
      <c r="BB62" s="252"/>
      <c r="BC62" s="252"/>
      <c r="BD62" s="252"/>
      <c r="BE62" s="252"/>
      <c r="BF62" s="252"/>
      <c r="BG62" s="252"/>
      <c r="BH62" s="252"/>
      <c r="BI62" s="252"/>
      <c r="BJ62" s="252"/>
      <c r="BK62" s="252"/>
      <c r="BL62" s="252"/>
      <c r="BM62" s="252"/>
      <c r="BN62" s="252"/>
      <c r="BO62" s="252"/>
      <c r="BP62" s="252"/>
      <c r="BQ62" s="252"/>
      <c r="BR62" s="252"/>
      <c r="BS62" s="252"/>
      <c r="BT62" s="252"/>
      <c r="BU62" s="252"/>
      <c r="BV62" s="252"/>
      <c r="BW62" s="252"/>
      <c r="BX62" s="252"/>
      <c r="BY62" s="252"/>
      <c r="BZ62" s="252"/>
      <c r="CA62" s="252"/>
      <c r="CB62" s="252"/>
      <c r="CC62" s="252"/>
      <c r="CD62" s="252"/>
      <c r="CE62" s="252"/>
      <c r="CF62" s="252"/>
      <c r="CG62" s="252"/>
      <c r="CH62" s="252"/>
      <c r="CI62" s="252"/>
      <c r="CJ62" s="252"/>
      <c r="CK62" s="253"/>
      <c r="CL62" s="245"/>
      <c r="CM62" s="247"/>
      <c r="CN62" s="245"/>
      <c r="CO62" s="247"/>
      <c r="CP62" s="245"/>
      <c r="CQ62" s="247"/>
      <c r="CR62" s="245"/>
      <c r="CS62" s="247"/>
      <c r="CT62" s="230" t="str">
        <f>IF(DD61="","",IF(OR(DL61="",DL61="－",DL61="-"),"－",ASC(CONCATENATE(DL61))))</f>
        <v/>
      </c>
      <c r="CU62" s="230"/>
      <c r="CV62" s="230"/>
      <c r="CW62" s="231"/>
      <c r="CX62" s="208"/>
      <c r="CY62" s="209"/>
      <c r="CZ62" s="233"/>
      <c r="DD62" s="48"/>
    </row>
    <row r="63" spans="2:145" ht="39.950000000000003" customHeight="1">
      <c r="B63" s="191" t="str">
        <f>DC63</f>
        <v>⑩</v>
      </c>
      <c r="C63" s="192"/>
      <c r="D63" s="193" t="str">
        <f>CONCATENATE(EE63)</f>
        <v/>
      </c>
      <c r="E63" s="194"/>
      <c r="F63" s="194"/>
      <c r="G63" s="194"/>
      <c r="H63" s="194"/>
      <c r="I63" s="194"/>
      <c r="J63" s="194"/>
      <c r="K63" s="194"/>
      <c r="L63" s="211" t="str">
        <f>CONCATENATE(DD63)</f>
        <v/>
      </c>
      <c r="M63" s="212"/>
      <c r="N63" s="212"/>
      <c r="O63" s="212"/>
      <c r="P63" s="212"/>
      <c r="Q63" s="212"/>
      <c r="R63" s="212"/>
      <c r="S63" s="212"/>
      <c r="T63" s="212"/>
      <c r="U63" s="212"/>
      <c r="V63" s="212"/>
      <c r="W63" s="212"/>
      <c r="X63" s="212"/>
      <c r="Y63" s="213"/>
      <c r="Z63" s="205" t="str">
        <f>CONCATENATE(DG63)</f>
        <v/>
      </c>
      <c r="AA63" s="206"/>
      <c r="AB63" s="206"/>
      <c r="AC63" s="207"/>
      <c r="AD63" s="205" t="str">
        <f>CONCATENATE(DF63)</f>
        <v/>
      </c>
      <c r="AE63" s="206"/>
      <c r="AF63" s="206"/>
      <c r="AG63" s="207"/>
      <c r="AH63" s="126" t="str">
        <f>(ED63)</f>
        <v/>
      </c>
      <c r="AI63" s="127"/>
      <c r="AJ63" s="127"/>
      <c r="AK63" s="128"/>
      <c r="AL63" s="126" t="str">
        <f>(EC63)</f>
        <v/>
      </c>
      <c r="AM63" s="127"/>
      <c r="AN63" s="127"/>
      <c r="AO63" s="128"/>
      <c r="AP63" s="201" t="str">
        <f>CONCATENATE(EA63)</f>
        <v/>
      </c>
      <c r="AQ63" s="202"/>
      <c r="AR63" s="205" t="str">
        <f>ASC(CONCATENATE(DE63))</f>
        <v/>
      </c>
      <c r="AS63" s="206"/>
      <c r="AT63" s="206"/>
      <c r="AU63" s="207"/>
      <c r="AV63" s="248" t="str">
        <f>CONCATENATE(DU63)</f>
        <v/>
      </c>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c r="CC63" s="249"/>
      <c r="CD63" s="249"/>
      <c r="CE63" s="249"/>
      <c r="CF63" s="249"/>
      <c r="CG63" s="249"/>
      <c r="CH63" s="249"/>
      <c r="CI63" s="249"/>
      <c r="CJ63" s="249"/>
      <c r="CK63" s="250"/>
      <c r="CL63" s="234" t="str">
        <f>ASC(CONCATENATE(DH63))</f>
        <v/>
      </c>
      <c r="CM63" s="236"/>
      <c r="CN63" s="234" t="str">
        <f>ASC(CONCATENATE(DI63))</f>
        <v/>
      </c>
      <c r="CO63" s="236"/>
      <c r="CP63" s="234" t="str">
        <f>ASC(CONCATENATE(DJ63))</f>
        <v/>
      </c>
      <c r="CQ63" s="236"/>
      <c r="CR63" s="234" t="str">
        <f>ASC(CONCATENATE(DV63))</f>
        <v/>
      </c>
      <c r="CS63" s="236"/>
      <c r="CT63" s="234" t="str">
        <f>IF(DD63="","",IF(OR(DK63="",DK63="－",DK63="-"),"－",ASC(CONCATENATE(DK63))))</f>
        <v/>
      </c>
      <c r="CU63" s="235"/>
      <c r="CV63" s="235"/>
      <c r="CW63" s="236"/>
      <c r="CX63" s="205" t="str">
        <f>CONCATENATE(EB63)</f>
        <v/>
      </c>
      <c r="CY63" s="206"/>
      <c r="CZ63" s="232"/>
      <c r="DC63" s="45" t="s">
        <v>1569</v>
      </c>
      <c r="DD63" s="49" t="str">
        <f t="shared" ref="DD63:DV63" si="11">IFERROR(IF(INDEX($EP$174:$BJP$174,1,MATCH(DD$11&amp;$DC63,$EP$173:$BJP$173,0))="★","",INDEX($EP$174:$BJP$174,1,MATCH(DD$11&amp;$DC63,$EP$173:$BJP$173,0))),"")</f>
        <v/>
      </c>
      <c r="DE63" s="49" t="str">
        <f t="shared" si="11"/>
        <v/>
      </c>
      <c r="DF63" s="49" t="str">
        <f t="shared" si="11"/>
        <v/>
      </c>
      <c r="DG63" s="49" t="str">
        <f t="shared" si="11"/>
        <v/>
      </c>
      <c r="DH63" s="49" t="str">
        <f t="shared" si="11"/>
        <v/>
      </c>
      <c r="DI63" s="49" t="str">
        <f t="shared" si="11"/>
        <v/>
      </c>
      <c r="DJ63" s="49" t="str">
        <f t="shared" si="11"/>
        <v/>
      </c>
      <c r="DK63" s="49" t="str">
        <f t="shared" si="11"/>
        <v/>
      </c>
      <c r="DL63" s="49" t="str">
        <f t="shared" si="11"/>
        <v/>
      </c>
      <c r="DM63" s="49" t="str">
        <f t="shared" si="11"/>
        <v/>
      </c>
      <c r="DN63" s="49" t="str">
        <f t="shared" si="11"/>
        <v/>
      </c>
      <c r="DO63" s="49" t="str">
        <f t="shared" si="11"/>
        <v/>
      </c>
      <c r="DP63" s="49" t="str">
        <f t="shared" si="11"/>
        <v/>
      </c>
      <c r="DQ63" s="49" t="str">
        <f t="shared" si="11"/>
        <v/>
      </c>
      <c r="DR63" s="49" t="str">
        <f t="shared" si="11"/>
        <v/>
      </c>
      <c r="DS63" s="49" t="str">
        <f t="shared" si="11"/>
        <v/>
      </c>
      <c r="DT63" s="49" t="str">
        <f t="shared" si="11"/>
        <v/>
      </c>
      <c r="DU63" s="49" t="str">
        <f t="shared" si="11"/>
        <v/>
      </c>
      <c r="DV63" s="49" t="str">
        <f t="shared" si="11"/>
        <v/>
      </c>
      <c r="DW63" s="49" t="str">
        <f t="shared" si="7"/>
        <v/>
      </c>
      <c r="DX63" s="49" t="str">
        <f t="shared" si="7"/>
        <v/>
      </c>
      <c r="DY63" s="49" t="str">
        <f t="shared" si="7"/>
        <v/>
      </c>
      <c r="DZ63" s="48"/>
      <c r="EA63" s="47" t="str">
        <f>IF(DP63="","",$DN$10)&amp;IF(DQ63="","",$DO$10)</f>
        <v/>
      </c>
      <c r="EB63" s="47" t="str">
        <f>IF(DR63="","",$DR$11)&amp;IF(SUM(DR63:DS63)=1,IF(DS63="","",$DS$11),IF(DS63="","",CHAR(10)&amp;$DS$11))&amp;IF(SUM(DR63:DT63)=1,IF(DT63="","",$DT$11),IF(DT63="","",CHAR(10)&amp;$DT$11))</f>
        <v/>
      </c>
      <c r="EC63" s="47" t="str">
        <f>IF(DN63="","",IF(ISERROR(VALUE(SUBSTITUTE(DN63,"円",""))),ASC(SUBSTITUTE(DN63,"円","")),VALUE(ASC(SUBSTITUTE(DN63,"円","")))))</f>
        <v/>
      </c>
      <c r="ED63" s="47" t="str">
        <f>IF(DO63="","",IF(ISERROR(VALUE(SUBSTITUTE(DO63,"円",""))),ASC(SUBSTITUTE(DO63,"円","")),VALUE(ASC(SUBSTITUTE(DO63,"円","")))))</f>
        <v/>
      </c>
      <c r="EE63" s="47" t="str">
        <f>IF(DM63="","",SUBSTITUTE(SUBSTITUTE(DM63," ",""),"　",""))</f>
        <v/>
      </c>
      <c r="EF63" s="47" t="str">
        <f>IF(SUM(DW63:DY63)=0,"",IF(DW63="","",$DW$11)&amp;IF(DX63="","",IF(DW63="",$DX$11,CHAR(10)&amp;$DX$11))&amp;IF(DY63="","",IF(AND(DW63="",DX63=""),$DY$11,CHAR(10)&amp;$DY$11)))</f>
        <v/>
      </c>
      <c r="EG63" s="48"/>
      <c r="EH63" s="48"/>
      <c r="EI63" s="48"/>
      <c r="EJ63" s="48"/>
      <c r="EK63" s="48"/>
      <c r="EL63" s="48"/>
      <c r="EM63" s="48"/>
      <c r="EN63" s="48"/>
      <c r="EO63" s="48"/>
    </row>
    <row r="64" spans="2:145" ht="39.950000000000003" customHeight="1" thickBot="1">
      <c r="B64" s="197"/>
      <c r="C64" s="198"/>
      <c r="D64" s="225"/>
      <c r="E64" s="226"/>
      <c r="F64" s="226"/>
      <c r="G64" s="226"/>
      <c r="H64" s="226"/>
      <c r="I64" s="226"/>
      <c r="J64" s="226"/>
      <c r="K64" s="226"/>
      <c r="L64" s="227"/>
      <c r="M64" s="228"/>
      <c r="N64" s="228"/>
      <c r="O64" s="228"/>
      <c r="P64" s="228"/>
      <c r="Q64" s="228"/>
      <c r="R64" s="228"/>
      <c r="S64" s="228"/>
      <c r="T64" s="228"/>
      <c r="U64" s="228"/>
      <c r="V64" s="228"/>
      <c r="W64" s="228"/>
      <c r="X64" s="228"/>
      <c r="Y64" s="229"/>
      <c r="Z64" s="222"/>
      <c r="AA64" s="223"/>
      <c r="AB64" s="223"/>
      <c r="AC64" s="224"/>
      <c r="AD64" s="222"/>
      <c r="AE64" s="223"/>
      <c r="AF64" s="223"/>
      <c r="AG64" s="224"/>
      <c r="AH64" s="132" t="str">
        <f>EF63</f>
        <v/>
      </c>
      <c r="AI64" s="133"/>
      <c r="AJ64" s="133"/>
      <c r="AK64" s="134"/>
      <c r="AL64" s="217"/>
      <c r="AM64" s="218"/>
      <c r="AN64" s="218"/>
      <c r="AO64" s="219"/>
      <c r="AP64" s="220"/>
      <c r="AQ64" s="221"/>
      <c r="AR64" s="222"/>
      <c r="AS64" s="223"/>
      <c r="AT64" s="223"/>
      <c r="AU64" s="224"/>
      <c r="AV64" s="256"/>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8"/>
      <c r="CL64" s="243"/>
      <c r="CM64" s="244"/>
      <c r="CN64" s="243"/>
      <c r="CO64" s="244"/>
      <c r="CP64" s="243"/>
      <c r="CQ64" s="244"/>
      <c r="CR64" s="243"/>
      <c r="CS64" s="244"/>
      <c r="CT64" s="243" t="str">
        <f>IF(DD63="","",IF(OR(DL63="",DL63="－",DL63="-"),"－",ASC(CONCATENATE(DL63))))</f>
        <v/>
      </c>
      <c r="CU64" s="255"/>
      <c r="CV64" s="255"/>
      <c r="CW64" s="244"/>
      <c r="CX64" s="222"/>
      <c r="CY64" s="223"/>
      <c r="CZ64" s="254"/>
      <c r="DD64" s="48"/>
    </row>
    <row r="65" spans="2:104" ht="9.75" customHeight="1" thickBot="1"/>
    <row r="66" spans="2:104" ht="27" customHeight="1">
      <c r="B66" s="151" t="s">
        <v>1566</v>
      </c>
      <c r="C66" s="152"/>
      <c r="D66" s="153"/>
      <c r="E66" s="160" t="str">
        <f>DC55</f>
        <v>⑥</v>
      </c>
      <c r="F66" s="161"/>
      <c r="G66" s="162"/>
      <c r="H66" s="163"/>
      <c r="I66" s="163"/>
      <c r="J66" s="163"/>
      <c r="K66" s="163"/>
      <c r="L66" s="163"/>
      <c r="M66" s="163"/>
      <c r="N66" s="163"/>
      <c r="O66" s="163"/>
      <c r="P66" s="163"/>
      <c r="Q66" s="163"/>
      <c r="R66" s="163"/>
      <c r="S66" s="163"/>
      <c r="T66" s="163"/>
      <c r="U66" s="163"/>
      <c r="V66" s="163"/>
      <c r="W66" s="163"/>
      <c r="X66" s="163"/>
      <c r="Y66" s="160" t="str">
        <f>DC57</f>
        <v>⑦</v>
      </c>
      <c r="Z66" s="161"/>
      <c r="AA66" s="162"/>
      <c r="AB66" s="163"/>
      <c r="AC66" s="163"/>
      <c r="AD66" s="163"/>
      <c r="AE66" s="163"/>
      <c r="AF66" s="163"/>
      <c r="AG66" s="163"/>
      <c r="AH66" s="163"/>
      <c r="AI66" s="163"/>
      <c r="AJ66" s="163"/>
      <c r="AK66" s="163"/>
      <c r="AL66" s="163"/>
      <c r="AM66" s="163"/>
      <c r="AN66" s="163"/>
      <c r="AO66" s="163"/>
      <c r="AP66" s="163"/>
      <c r="AQ66" s="163"/>
      <c r="AR66" s="163"/>
      <c r="AS66" s="160" t="str">
        <f>DC59</f>
        <v>⑧</v>
      </c>
      <c r="AT66" s="161"/>
      <c r="AU66" s="162"/>
      <c r="AV66" s="163"/>
      <c r="AW66" s="163"/>
      <c r="AX66" s="163"/>
      <c r="AY66" s="163"/>
      <c r="AZ66" s="163"/>
      <c r="BA66" s="163"/>
      <c r="BB66" s="163"/>
      <c r="BC66" s="163"/>
      <c r="BD66" s="163"/>
      <c r="BE66" s="163"/>
      <c r="BF66" s="163"/>
      <c r="BG66" s="163"/>
      <c r="BH66" s="163"/>
      <c r="BI66" s="163"/>
      <c r="BJ66" s="163"/>
      <c r="BK66" s="163"/>
      <c r="BL66" s="163"/>
      <c r="BM66" s="160" t="str">
        <f>DC61</f>
        <v>⑨</v>
      </c>
      <c r="BN66" s="161"/>
      <c r="BO66" s="162"/>
      <c r="BP66" s="163"/>
      <c r="BQ66" s="163"/>
      <c r="BR66" s="163"/>
      <c r="BS66" s="163"/>
      <c r="BT66" s="163"/>
      <c r="BU66" s="163"/>
      <c r="BV66" s="163"/>
      <c r="BW66" s="163"/>
      <c r="BX66" s="163"/>
      <c r="BY66" s="163"/>
      <c r="BZ66" s="163"/>
      <c r="CA66" s="163"/>
      <c r="CB66" s="163"/>
      <c r="CC66" s="163"/>
      <c r="CD66" s="163"/>
      <c r="CE66" s="163"/>
      <c r="CF66" s="240"/>
      <c r="CG66" s="160" t="str">
        <f>DC63</f>
        <v>⑩</v>
      </c>
      <c r="CH66" s="161"/>
      <c r="CI66" s="162"/>
      <c r="CJ66" s="163"/>
      <c r="CK66" s="163"/>
      <c r="CL66" s="163"/>
      <c r="CM66" s="163"/>
      <c r="CN66" s="163"/>
      <c r="CO66" s="163"/>
      <c r="CP66" s="163"/>
      <c r="CQ66" s="163"/>
      <c r="CR66" s="163"/>
      <c r="CS66" s="163"/>
      <c r="CT66" s="163"/>
      <c r="CU66" s="163"/>
      <c r="CV66" s="163"/>
      <c r="CW66" s="163"/>
      <c r="CX66" s="163"/>
      <c r="CY66" s="163"/>
      <c r="CZ66" s="240"/>
    </row>
    <row r="67" spans="2:104" ht="27" customHeight="1">
      <c r="B67" s="154"/>
      <c r="C67" s="155"/>
      <c r="D67" s="156"/>
      <c r="E67" s="141"/>
      <c r="F67" s="142"/>
      <c r="G67" s="164"/>
      <c r="H67" s="165"/>
      <c r="I67" s="165"/>
      <c r="J67" s="165"/>
      <c r="K67" s="165"/>
      <c r="L67" s="165"/>
      <c r="M67" s="165"/>
      <c r="N67" s="165"/>
      <c r="O67" s="165"/>
      <c r="P67" s="165"/>
      <c r="Q67" s="165"/>
      <c r="R67" s="165"/>
      <c r="S67" s="165"/>
      <c r="T67" s="165"/>
      <c r="U67" s="165"/>
      <c r="V67" s="165"/>
      <c r="W67" s="165"/>
      <c r="X67" s="165"/>
      <c r="Y67" s="141"/>
      <c r="Z67" s="142"/>
      <c r="AA67" s="164"/>
      <c r="AB67" s="165"/>
      <c r="AC67" s="165"/>
      <c r="AD67" s="165"/>
      <c r="AE67" s="165"/>
      <c r="AF67" s="165"/>
      <c r="AG67" s="165"/>
      <c r="AH67" s="165"/>
      <c r="AI67" s="165"/>
      <c r="AJ67" s="165"/>
      <c r="AK67" s="165"/>
      <c r="AL67" s="165"/>
      <c r="AM67" s="165"/>
      <c r="AN67" s="165"/>
      <c r="AO67" s="165"/>
      <c r="AP67" s="165"/>
      <c r="AQ67" s="165"/>
      <c r="AR67" s="165"/>
      <c r="AS67" s="141"/>
      <c r="AT67" s="142"/>
      <c r="AU67" s="164"/>
      <c r="AV67" s="165"/>
      <c r="AW67" s="165"/>
      <c r="AX67" s="165"/>
      <c r="AY67" s="165"/>
      <c r="AZ67" s="165"/>
      <c r="BA67" s="165"/>
      <c r="BB67" s="165"/>
      <c r="BC67" s="165"/>
      <c r="BD67" s="165"/>
      <c r="BE67" s="165"/>
      <c r="BF67" s="165"/>
      <c r="BG67" s="165"/>
      <c r="BH67" s="165"/>
      <c r="BI67" s="165"/>
      <c r="BJ67" s="165"/>
      <c r="BK67" s="165"/>
      <c r="BL67" s="165"/>
      <c r="BM67" s="141"/>
      <c r="BN67" s="142"/>
      <c r="BO67" s="164"/>
      <c r="BP67" s="165"/>
      <c r="BQ67" s="165"/>
      <c r="BR67" s="165"/>
      <c r="BS67" s="165"/>
      <c r="BT67" s="165"/>
      <c r="BU67" s="165"/>
      <c r="BV67" s="165"/>
      <c r="BW67" s="165"/>
      <c r="BX67" s="165"/>
      <c r="BY67" s="165"/>
      <c r="BZ67" s="165"/>
      <c r="CA67" s="165"/>
      <c r="CB67" s="165"/>
      <c r="CC67" s="165"/>
      <c r="CD67" s="165"/>
      <c r="CE67" s="165"/>
      <c r="CF67" s="241"/>
      <c r="CG67" s="141"/>
      <c r="CH67" s="142"/>
      <c r="CI67" s="164"/>
      <c r="CJ67" s="165"/>
      <c r="CK67" s="165"/>
      <c r="CL67" s="165"/>
      <c r="CM67" s="165"/>
      <c r="CN67" s="165"/>
      <c r="CO67" s="165"/>
      <c r="CP67" s="165"/>
      <c r="CQ67" s="165"/>
      <c r="CR67" s="165"/>
      <c r="CS67" s="165"/>
      <c r="CT67" s="165"/>
      <c r="CU67" s="165"/>
      <c r="CV67" s="165"/>
      <c r="CW67" s="165"/>
      <c r="CX67" s="165"/>
      <c r="CY67" s="165"/>
      <c r="CZ67" s="241"/>
    </row>
    <row r="68" spans="2:104" ht="27" customHeight="1">
      <c r="B68" s="154"/>
      <c r="C68" s="155"/>
      <c r="D68" s="156"/>
      <c r="E68" s="141"/>
      <c r="F68" s="142"/>
      <c r="G68" s="164"/>
      <c r="H68" s="165"/>
      <c r="I68" s="165"/>
      <c r="J68" s="165"/>
      <c r="K68" s="165"/>
      <c r="L68" s="165"/>
      <c r="M68" s="165"/>
      <c r="N68" s="165"/>
      <c r="O68" s="165"/>
      <c r="P68" s="165"/>
      <c r="Q68" s="165"/>
      <c r="R68" s="165"/>
      <c r="S68" s="165"/>
      <c r="T68" s="165"/>
      <c r="U68" s="165"/>
      <c r="V68" s="165"/>
      <c r="W68" s="165"/>
      <c r="X68" s="165"/>
      <c r="Y68" s="141"/>
      <c r="Z68" s="142"/>
      <c r="AA68" s="164"/>
      <c r="AB68" s="165"/>
      <c r="AC68" s="165"/>
      <c r="AD68" s="165"/>
      <c r="AE68" s="165"/>
      <c r="AF68" s="165"/>
      <c r="AG68" s="165"/>
      <c r="AH68" s="165"/>
      <c r="AI68" s="165"/>
      <c r="AJ68" s="165"/>
      <c r="AK68" s="165"/>
      <c r="AL68" s="165"/>
      <c r="AM68" s="165"/>
      <c r="AN68" s="165"/>
      <c r="AO68" s="165"/>
      <c r="AP68" s="165"/>
      <c r="AQ68" s="165"/>
      <c r="AR68" s="165"/>
      <c r="AS68" s="141"/>
      <c r="AT68" s="142"/>
      <c r="AU68" s="164"/>
      <c r="AV68" s="165"/>
      <c r="AW68" s="165"/>
      <c r="AX68" s="165"/>
      <c r="AY68" s="165"/>
      <c r="AZ68" s="165"/>
      <c r="BA68" s="165"/>
      <c r="BB68" s="165"/>
      <c r="BC68" s="165"/>
      <c r="BD68" s="165"/>
      <c r="BE68" s="165"/>
      <c r="BF68" s="165"/>
      <c r="BG68" s="165"/>
      <c r="BH68" s="165"/>
      <c r="BI68" s="165"/>
      <c r="BJ68" s="165"/>
      <c r="BK68" s="165"/>
      <c r="BL68" s="165"/>
      <c r="BM68" s="141"/>
      <c r="BN68" s="142"/>
      <c r="BO68" s="164"/>
      <c r="BP68" s="165"/>
      <c r="BQ68" s="165"/>
      <c r="BR68" s="165"/>
      <c r="BS68" s="165"/>
      <c r="BT68" s="165"/>
      <c r="BU68" s="165"/>
      <c r="BV68" s="165"/>
      <c r="BW68" s="165"/>
      <c r="BX68" s="165"/>
      <c r="BY68" s="165"/>
      <c r="BZ68" s="165"/>
      <c r="CA68" s="165"/>
      <c r="CB68" s="165"/>
      <c r="CC68" s="165"/>
      <c r="CD68" s="165"/>
      <c r="CE68" s="165"/>
      <c r="CF68" s="241"/>
      <c r="CG68" s="141"/>
      <c r="CH68" s="142"/>
      <c r="CI68" s="164"/>
      <c r="CJ68" s="165"/>
      <c r="CK68" s="165"/>
      <c r="CL68" s="165"/>
      <c r="CM68" s="165"/>
      <c r="CN68" s="165"/>
      <c r="CO68" s="165"/>
      <c r="CP68" s="165"/>
      <c r="CQ68" s="165"/>
      <c r="CR68" s="165"/>
      <c r="CS68" s="165"/>
      <c r="CT68" s="165"/>
      <c r="CU68" s="165"/>
      <c r="CV68" s="165"/>
      <c r="CW68" s="165"/>
      <c r="CX68" s="165"/>
      <c r="CY68" s="165"/>
      <c r="CZ68" s="241"/>
    </row>
    <row r="69" spans="2:104" ht="27" customHeight="1">
      <c r="B69" s="154"/>
      <c r="C69" s="155"/>
      <c r="D69" s="156"/>
      <c r="E69" s="141"/>
      <c r="F69" s="142"/>
      <c r="G69" s="164"/>
      <c r="H69" s="165"/>
      <c r="I69" s="165"/>
      <c r="J69" s="165"/>
      <c r="K69" s="165"/>
      <c r="L69" s="165"/>
      <c r="M69" s="165"/>
      <c r="N69" s="165"/>
      <c r="O69" s="165"/>
      <c r="P69" s="165"/>
      <c r="Q69" s="165"/>
      <c r="R69" s="165"/>
      <c r="S69" s="165"/>
      <c r="T69" s="165"/>
      <c r="U69" s="165"/>
      <c r="V69" s="165"/>
      <c r="W69" s="165"/>
      <c r="X69" s="165"/>
      <c r="Y69" s="141"/>
      <c r="Z69" s="142"/>
      <c r="AA69" s="164"/>
      <c r="AB69" s="165"/>
      <c r="AC69" s="165"/>
      <c r="AD69" s="165"/>
      <c r="AE69" s="165"/>
      <c r="AF69" s="165"/>
      <c r="AG69" s="165"/>
      <c r="AH69" s="165"/>
      <c r="AI69" s="165"/>
      <c r="AJ69" s="165"/>
      <c r="AK69" s="165"/>
      <c r="AL69" s="165"/>
      <c r="AM69" s="165"/>
      <c r="AN69" s="165"/>
      <c r="AO69" s="165"/>
      <c r="AP69" s="165"/>
      <c r="AQ69" s="165"/>
      <c r="AR69" s="165"/>
      <c r="AS69" s="141"/>
      <c r="AT69" s="142"/>
      <c r="AU69" s="164"/>
      <c r="AV69" s="165"/>
      <c r="AW69" s="165"/>
      <c r="AX69" s="165"/>
      <c r="AY69" s="165"/>
      <c r="AZ69" s="165"/>
      <c r="BA69" s="165"/>
      <c r="BB69" s="165"/>
      <c r="BC69" s="165"/>
      <c r="BD69" s="165"/>
      <c r="BE69" s="165"/>
      <c r="BF69" s="165"/>
      <c r="BG69" s="165"/>
      <c r="BH69" s="165"/>
      <c r="BI69" s="165"/>
      <c r="BJ69" s="165"/>
      <c r="BK69" s="165"/>
      <c r="BL69" s="165"/>
      <c r="BM69" s="141"/>
      <c r="BN69" s="142"/>
      <c r="BO69" s="164"/>
      <c r="BP69" s="165"/>
      <c r="BQ69" s="165"/>
      <c r="BR69" s="165"/>
      <c r="BS69" s="165"/>
      <c r="BT69" s="165"/>
      <c r="BU69" s="165"/>
      <c r="BV69" s="165"/>
      <c r="BW69" s="165"/>
      <c r="BX69" s="165"/>
      <c r="BY69" s="165"/>
      <c r="BZ69" s="165"/>
      <c r="CA69" s="165"/>
      <c r="CB69" s="165"/>
      <c r="CC69" s="165"/>
      <c r="CD69" s="165"/>
      <c r="CE69" s="165"/>
      <c r="CF69" s="241"/>
      <c r="CG69" s="141"/>
      <c r="CH69" s="142"/>
      <c r="CI69" s="164"/>
      <c r="CJ69" s="165"/>
      <c r="CK69" s="165"/>
      <c r="CL69" s="165"/>
      <c r="CM69" s="165"/>
      <c r="CN69" s="165"/>
      <c r="CO69" s="165"/>
      <c r="CP69" s="165"/>
      <c r="CQ69" s="165"/>
      <c r="CR69" s="165"/>
      <c r="CS69" s="165"/>
      <c r="CT69" s="165"/>
      <c r="CU69" s="165"/>
      <c r="CV69" s="165"/>
      <c r="CW69" s="165"/>
      <c r="CX69" s="165"/>
      <c r="CY69" s="165"/>
      <c r="CZ69" s="241"/>
    </row>
    <row r="70" spans="2:104" ht="27" customHeight="1">
      <c r="B70" s="154"/>
      <c r="C70" s="155"/>
      <c r="D70" s="156"/>
      <c r="E70" s="141"/>
      <c r="F70" s="142"/>
      <c r="G70" s="164"/>
      <c r="H70" s="165"/>
      <c r="I70" s="165"/>
      <c r="J70" s="165"/>
      <c r="K70" s="165"/>
      <c r="L70" s="165"/>
      <c r="M70" s="165"/>
      <c r="N70" s="165"/>
      <c r="O70" s="165"/>
      <c r="P70" s="165"/>
      <c r="Q70" s="165"/>
      <c r="R70" s="165"/>
      <c r="S70" s="165"/>
      <c r="T70" s="165"/>
      <c r="U70" s="165"/>
      <c r="V70" s="165"/>
      <c r="W70" s="165"/>
      <c r="X70" s="165"/>
      <c r="Y70" s="141"/>
      <c r="Z70" s="142"/>
      <c r="AA70" s="164"/>
      <c r="AB70" s="165"/>
      <c r="AC70" s="165"/>
      <c r="AD70" s="165"/>
      <c r="AE70" s="165"/>
      <c r="AF70" s="165"/>
      <c r="AG70" s="165"/>
      <c r="AH70" s="165"/>
      <c r="AI70" s="165"/>
      <c r="AJ70" s="165"/>
      <c r="AK70" s="165"/>
      <c r="AL70" s="165"/>
      <c r="AM70" s="165"/>
      <c r="AN70" s="165"/>
      <c r="AO70" s="165"/>
      <c r="AP70" s="165"/>
      <c r="AQ70" s="165"/>
      <c r="AR70" s="165"/>
      <c r="AS70" s="141"/>
      <c r="AT70" s="142"/>
      <c r="AU70" s="164"/>
      <c r="AV70" s="165"/>
      <c r="AW70" s="165"/>
      <c r="AX70" s="165"/>
      <c r="AY70" s="165"/>
      <c r="AZ70" s="165"/>
      <c r="BA70" s="165"/>
      <c r="BB70" s="165"/>
      <c r="BC70" s="165"/>
      <c r="BD70" s="165"/>
      <c r="BE70" s="165"/>
      <c r="BF70" s="165"/>
      <c r="BG70" s="165"/>
      <c r="BH70" s="165"/>
      <c r="BI70" s="165"/>
      <c r="BJ70" s="165"/>
      <c r="BK70" s="165"/>
      <c r="BL70" s="165"/>
      <c r="BM70" s="141"/>
      <c r="BN70" s="142"/>
      <c r="BO70" s="164"/>
      <c r="BP70" s="165"/>
      <c r="BQ70" s="165"/>
      <c r="BR70" s="165"/>
      <c r="BS70" s="165"/>
      <c r="BT70" s="165"/>
      <c r="BU70" s="165"/>
      <c r="BV70" s="165"/>
      <c r="BW70" s="165"/>
      <c r="BX70" s="165"/>
      <c r="BY70" s="165"/>
      <c r="BZ70" s="165"/>
      <c r="CA70" s="165"/>
      <c r="CB70" s="165"/>
      <c r="CC70" s="165"/>
      <c r="CD70" s="165"/>
      <c r="CE70" s="165"/>
      <c r="CF70" s="241"/>
      <c r="CG70" s="141"/>
      <c r="CH70" s="142"/>
      <c r="CI70" s="164"/>
      <c r="CJ70" s="165"/>
      <c r="CK70" s="165"/>
      <c r="CL70" s="165"/>
      <c r="CM70" s="165"/>
      <c r="CN70" s="165"/>
      <c r="CO70" s="165"/>
      <c r="CP70" s="165"/>
      <c r="CQ70" s="165"/>
      <c r="CR70" s="165"/>
      <c r="CS70" s="165"/>
      <c r="CT70" s="165"/>
      <c r="CU70" s="165"/>
      <c r="CV70" s="165"/>
      <c r="CW70" s="165"/>
      <c r="CX70" s="165"/>
      <c r="CY70" s="165"/>
      <c r="CZ70" s="241"/>
    </row>
    <row r="71" spans="2:104" ht="27" customHeight="1">
      <c r="B71" s="154"/>
      <c r="C71" s="155"/>
      <c r="D71" s="156"/>
      <c r="E71" s="141"/>
      <c r="F71" s="142"/>
      <c r="G71" s="164"/>
      <c r="H71" s="165"/>
      <c r="I71" s="165"/>
      <c r="J71" s="165"/>
      <c r="K71" s="165"/>
      <c r="L71" s="165"/>
      <c r="M71" s="165"/>
      <c r="N71" s="165"/>
      <c r="O71" s="165"/>
      <c r="P71" s="165"/>
      <c r="Q71" s="165"/>
      <c r="R71" s="165"/>
      <c r="S71" s="165"/>
      <c r="T71" s="165"/>
      <c r="U71" s="165"/>
      <c r="V71" s="165"/>
      <c r="W71" s="165"/>
      <c r="X71" s="165"/>
      <c r="Y71" s="141"/>
      <c r="Z71" s="142"/>
      <c r="AA71" s="164"/>
      <c r="AB71" s="165"/>
      <c r="AC71" s="165"/>
      <c r="AD71" s="165"/>
      <c r="AE71" s="165"/>
      <c r="AF71" s="165"/>
      <c r="AG71" s="165"/>
      <c r="AH71" s="165"/>
      <c r="AI71" s="165"/>
      <c r="AJ71" s="165"/>
      <c r="AK71" s="165"/>
      <c r="AL71" s="165"/>
      <c r="AM71" s="165"/>
      <c r="AN71" s="165"/>
      <c r="AO71" s="165"/>
      <c r="AP71" s="165"/>
      <c r="AQ71" s="165"/>
      <c r="AR71" s="165"/>
      <c r="AS71" s="141"/>
      <c r="AT71" s="142"/>
      <c r="AU71" s="164"/>
      <c r="AV71" s="165"/>
      <c r="AW71" s="165"/>
      <c r="AX71" s="165"/>
      <c r="AY71" s="165"/>
      <c r="AZ71" s="165"/>
      <c r="BA71" s="165"/>
      <c r="BB71" s="165"/>
      <c r="BC71" s="165"/>
      <c r="BD71" s="165"/>
      <c r="BE71" s="165"/>
      <c r="BF71" s="165"/>
      <c r="BG71" s="165"/>
      <c r="BH71" s="165"/>
      <c r="BI71" s="165"/>
      <c r="BJ71" s="165"/>
      <c r="BK71" s="165"/>
      <c r="BL71" s="165"/>
      <c r="BM71" s="141"/>
      <c r="BN71" s="142"/>
      <c r="BO71" s="164"/>
      <c r="BP71" s="165"/>
      <c r="BQ71" s="165"/>
      <c r="BR71" s="165"/>
      <c r="BS71" s="165"/>
      <c r="BT71" s="165"/>
      <c r="BU71" s="165"/>
      <c r="BV71" s="165"/>
      <c r="BW71" s="165"/>
      <c r="BX71" s="165"/>
      <c r="BY71" s="165"/>
      <c r="BZ71" s="165"/>
      <c r="CA71" s="165"/>
      <c r="CB71" s="165"/>
      <c r="CC71" s="165"/>
      <c r="CD71" s="165"/>
      <c r="CE71" s="165"/>
      <c r="CF71" s="241"/>
      <c r="CG71" s="141"/>
      <c r="CH71" s="142"/>
      <c r="CI71" s="164"/>
      <c r="CJ71" s="165"/>
      <c r="CK71" s="165"/>
      <c r="CL71" s="165"/>
      <c r="CM71" s="165"/>
      <c r="CN71" s="165"/>
      <c r="CO71" s="165"/>
      <c r="CP71" s="165"/>
      <c r="CQ71" s="165"/>
      <c r="CR71" s="165"/>
      <c r="CS71" s="165"/>
      <c r="CT71" s="165"/>
      <c r="CU71" s="165"/>
      <c r="CV71" s="165"/>
      <c r="CW71" s="165"/>
      <c r="CX71" s="165"/>
      <c r="CY71" s="165"/>
      <c r="CZ71" s="241"/>
    </row>
    <row r="72" spans="2:104" ht="27" customHeight="1">
      <c r="B72" s="154"/>
      <c r="C72" s="155"/>
      <c r="D72" s="156"/>
      <c r="E72" s="141"/>
      <c r="F72" s="142"/>
      <c r="G72" s="164"/>
      <c r="H72" s="165"/>
      <c r="I72" s="165"/>
      <c r="J72" s="165"/>
      <c r="K72" s="165"/>
      <c r="L72" s="165"/>
      <c r="M72" s="165"/>
      <c r="N72" s="165"/>
      <c r="O72" s="165"/>
      <c r="P72" s="165"/>
      <c r="Q72" s="165"/>
      <c r="R72" s="165"/>
      <c r="S72" s="165"/>
      <c r="T72" s="165"/>
      <c r="U72" s="165"/>
      <c r="V72" s="165"/>
      <c r="W72" s="165"/>
      <c r="X72" s="165"/>
      <c r="Y72" s="141"/>
      <c r="Z72" s="142"/>
      <c r="AA72" s="164"/>
      <c r="AB72" s="165"/>
      <c r="AC72" s="165"/>
      <c r="AD72" s="165"/>
      <c r="AE72" s="165"/>
      <c r="AF72" s="165"/>
      <c r="AG72" s="165"/>
      <c r="AH72" s="165"/>
      <c r="AI72" s="165"/>
      <c r="AJ72" s="165"/>
      <c r="AK72" s="165"/>
      <c r="AL72" s="165"/>
      <c r="AM72" s="165"/>
      <c r="AN72" s="165"/>
      <c r="AO72" s="165"/>
      <c r="AP72" s="165"/>
      <c r="AQ72" s="165"/>
      <c r="AR72" s="165"/>
      <c r="AS72" s="141"/>
      <c r="AT72" s="142"/>
      <c r="AU72" s="164"/>
      <c r="AV72" s="165"/>
      <c r="AW72" s="165"/>
      <c r="AX72" s="165"/>
      <c r="AY72" s="165"/>
      <c r="AZ72" s="165"/>
      <c r="BA72" s="165"/>
      <c r="BB72" s="165"/>
      <c r="BC72" s="165"/>
      <c r="BD72" s="165"/>
      <c r="BE72" s="165"/>
      <c r="BF72" s="165"/>
      <c r="BG72" s="165"/>
      <c r="BH72" s="165"/>
      <c r="BI72" s="165"/>
      <c r="BJ72" s="165"/>
      <c r="BK72" s="165"/>
      <c r="BL72" s="165"/>
      <c r="BM72" s="141"/>
      <c r="BN72" s="142"/>
      <c r="BO72" s="164"/>
      <c r="BP72" s="165"/>
      <c r="BQ72" s="165"/>
      <c r="BR72" s="165"/>
      <c r="BS72" s="165"/>
      <c r="BT72" s="165"/>
      <c r="BU72" s="165"/>
      <c r="BV72" s="165"/>
      <c r="BW72" s="165"/>
      <c r="BX72" s="165"/>
      <c r="BY72" s="165"/>
      <c r="BZ72" s="165"/>
      <c r="CA72" s="165"/>
      <c r="CB72" s="165"/>
      <c r="CC72" s="165"/>
      <c r="CD72" s="165"/>
      <c r="CE72" s="165"/>
      <c r="CF72" s="241"/>
      <c r="CG72" s="141"/>
      <c r="CH72" s="142"/>
      <c r="CI72" s="164"/>
      <c r="CJ72" s="165"/>
      <c r="CK72" s="165"/>
      <c r="CL72" s="165"/>
      <c r="CM72" s="165"/>
      <c r="CN72" s="165"/>
      <c r="CO72" s="165"/>
      <c r="CP72" s="165"/>
      <c r="CQ72" s="165"/>
      <c r="CR72" s="165"/>
      <c r="CS72" s="165"/>
      <c r="CT72" s="165"/>
      <c r="CU72" s="165"/>
      <c r="CV72" s="165"/>
      <c r="CW72" s="165"/>
      <c r="CX72" s="165"/>
      <c r="CY72" s="165"/>
      <c r="CZ72" s="241"/>
    </row>
    <row r="73" spans="2:104" ht="27" customHeight="1">
      <c r="B73" s="154"/>
      <c r="C73" s="155"/>
      <c r="D73" s="156"/>
      <c r="E73" s="141"/>
      <c r="F73" s="142"/>
      <c r="G73" s="164"/>
      <c r="H73" s="165"/>
      <c r="I73" s="165"/>
      <c r="J73" s="165"/>
      <c r="K73" s="165"/>
      <c r="L73" s="165"/>
      <c r="M73" s="165"/>
      <c r="N73" s="165"/>
      <c r="O73" s="165"/>
      <c r="P73" s="165"/>
      <c r="Q73" s="165"/>
      <c r="R73" s="165"/>
      <c r="S73" s="165"/>
      <c r="T73" s="165"/>
      <c r="U73" s="165"/>
      <c r="V73" s="165"/>
      <c r="W73" s="165"/>
      <c r="X73" s="165"/>
      <c r="Y73" s="141"/>
      <c r="Z73" s="142"/>
      <c r="AA73" s="164"/>
      <c r="AB73" s="165"/>
      <c r="AC73" s="165"/>
      <c r="AD73" s="165"/>
      <c r="AE73" s="165"/>
      <c r="AF73" s="165"/>
      <c r="AG73" s="165"/>
      <c r="AH73" s="165"/>
      <c r="AI73" s="165"/>
      <c r="AJ73" s="165"/>
      <c r="AK73" s="165"/>
      <c r="AL73" s="165"/>
      <c r="AM73" s="165"/>
      <c r="AN73" s="165"/>
      <c r="AO73" s="165"/>
      <c r="AP73" s="165"/>
      <c r="AQ73" s="165"/>
      <c r="AR73" s="165"/>
      <c r="AS73" s="141"/>
      <c r="AT73" s="142"/>
      <c r="AU73" s="164"/>
      <c r="AV73" s="165"/>
      <c r="AW73" s="165"/>
      <c r="AX73" s="165"/>
      <c r="AY73" s="165"/>
      <c r="AZ73" s="165"/>
      <c r="BA73" s="165"/>
      <c r="BB73" s="165"/>
      <c r="BC73" s="165"/>
      <c r="BD73" s="165"/>
      <c r="BE73" s="165"/>
      <c r="BF73" s="165"/>
      <c r="BG73" s="165"/>
      <c r="BH73" s="165"/>
      <c r="BI73" s="165"/>
      <c r="BJ73" s="165"/>
      <c r="BK73" s="165"/>
      <c r="BL73" s="165"/>
      <c r="BM73" s="141"/>
      <c r="BN73" s="142"/>
      <c r="BO73" s="164"/>
      <c r="BP73" s="165"/>
      <c r="BQ73" s="165"/>
      <c r="BR73" s="165"/>
      <c r="BS73" s="165"/>
      <c r="BT73" s="165"/>
      <c r="BU73" s="165"/>
      <c r="BV73" s="165"/>
      <c r="BW73" s="165"/>
      <c r="BX73" s="165"/>
      <c r="BY73" s="165"/>
      <c r="BZ73" s="165"/>
      <c r="CA73" s="165"/>
      <c r="CB73" s="165"/>
      <c r="CC73" s="165"/>
      <c r="CD73" s="165"/>
      <c r="CE73" s="165"/>
      <c r="CF73" s="241"/>
      <c r="CG73" s="141"/>
      <c r="CH73" s="142"/>
      <c r="CI73" s="164"/>
      <c r="CJ73" s="165"/>
      <c r="CK73" s="165"/>
      <c r="CL73" s="165"/>
      <c r="CM73" s="165"/>
      <c r="CN73" s="165"/>
      <c r="CO73" s="165"/>
      <c r="CP73" s="165"/>
      <c r="CQ73" s="165"/>
      <c r="CR73" s="165"/>
      <c r="CS73" s="165"/>
      <c r="CT73" s="165"/>
      <c r="CU73" s="165"/>
      <c r="CV73" s="165"/>
      <c r="CW73" s="165"/>
      <c r="CX73" s="165"/>
      <c r="CY73" s="165"/>
      <c r="CZ73" s="241"/>
    </row>
    <row r="74" spans="2:104" ht="27" customHeight="1">
      <c r="B74" s="154"/>
      <c r="C74" s="155"/>
      <c r="D74" s="156"/>
      <c r="E74" s="141"/>
      <c r="F74" s="142"/>
      <c r="G74" s="164"/>
      <c r="H74" s="165"/>
      <c r="I74" s="165"/>
      <c r="J74" s="165"/>
      <c r="K74" s="165"/>
      <c r="L74" s="165"/>
      <c r="M74" s="165"/>
      <c r="N74" s="165"/>
      <c r="O74" s="165"/>
      <c r="P74" s="165"/>
      <c r="Q74" s="165"/>
      <c r="R74" s="165"/>
      <c r="S74" s="165"/>
      <c r="T74" s="165"/>
      <c r="U74" s="165"/>
      <c r="V74" s="165"/>
      <c r="W74" s="165"/>
      <c r="X74" s="165"/>
      <c r="Y74" s="141"/>
      <c r="Z74" s="142"/>
      <c r="AA74" s="164"/>
      <c r="AB74" s="165"/>
      <c r="AC74" s="165"/>
      <c r="AD74" s="165"/>
      <c r="AE74" s="165"/>
      <c r="AF74" s="165"/>
      <c r="AG74" s="165"/>
      <c r="AH74" s="165"/>
      <c r="AI74" s="165"/>
      <c r="AJ74" s="165"/>
      <c r="AK74" s="165"/>
      <c r="AL74" s="165"/>
      <c r="AM74" s="165"/>
      <c r="AN74" s="165"/>
      <c r="AO74" s="165"/>
      <c r="AP74" s="165"/>
      <c r="AQ74" s="165"/>
      <c r="AR74" s="165"/>
      <c r="AS74" s="141"/>
      <c r="AT74" s="142"/>
      <c r="AU74" s="164"/>
      <c r="AV74" s="165"/>
      <c r="AW74" s="165"/>
      <c r="AX74" s="165"/>
      <c r="AY74" s="165"/>
      <c r="AZ74" s="165"/>
      <c r="BA74" s="165"/>
      <c r="BB74" s="165"/>
      <c r="BC74" s="165"/>
      <c r="BD74" s="165"/>
      <c r="BE74" s="165"/>
      <c r="BF74" s="165"/>
      <c r="BG74" s="165"/>
      <c r="BH74" s="165"/>
      <c r="BI74" s="165"/>
      <c r="BJ74" s="165"/>
      <c r="BK74" s="165"/>
      <c r="BL74" s="165"/>
      <c r="BM74" s="141"/>
      <c r="BN74" s="142"/>
      <c r="BO74" s="164"/>
      <c r="BP74" s="165"/>
      <c r="BQ74" s="165"/>
      <c r="BR74" s="165"/>
      <c r="BS74" s="165"/>
      <c r="BT74" s="165"/>
      <c r="BU74" s="165"/>
      <c r="BV74" s="165"/>
      <c r="BW74" s="165"/>
      <c r="BX74" s="165"/>
      <c r="BY74" s="165"/>
      <c r="BZ74" s="165"/>
      <c r="CA74" s="165"/>
      <c r="CB74" s="165"/>
      <c r="CC74" s="165"/>
      <c r="CD74" s="165"/>
      <c r="CE74" s="165"/>
      <c r="CF74" s="241"/>
      <c r="CG74" s="141"/>
      <c r="CH74" s="142"/>
      <c r="CI74" s="164"/>
      <c r="CJ74" s="165"/>
      <c r="CK74" s="165"/>
      <c r="CL74" s="165"/>
      <c r="CM74" s="165"/>
      <c r="CN74" s="165"/>
      <c r="CO74" s="165"/>
      <c r="CP74" s="165"/>
      <c r="CQ74" s="165"/>
      <c r="CR74" s="165"/>
      <c r="CS74" s="165"/>
      <c r="CT74" s="165"/>
      <c r="CU74" s="165"/>
      <c r="CV74" s="165"/>
      <c r="CW74" s="165"/>
      <c r="CX74" s="165"/>
      <c r="CY74" s="165"/>
      <c r="CZ74" s="241"/>
    </row>
    <row r="75" spans="2:104" ht="27" customHeight="1" thickBot="1">
      <c r="B75" s="154"/>
      <c r="C75" s="155"/>
      <c r="D75" s="156"/>
      <c r="E75" s="143"/>
      <c r="F75" s="144"/>
      <c r="G75" s="166"/>
      <c r="H75" s="167"/>
      <c r="I75" s="167"/>
      <c r="J75" s="167"/>
      <c r="K75" s="167"/>
      <c r="L75" s="167"/>
      <c r="M75" s="167"/>
      <c r="N75" s="167"/>
      <c r="O75" s="167"/>
      <c r="P75" s="167"/>
      <c r="Q75" s="167"/>
      <c r="R75" s="167"/>
      <c r="S75" s="167"/>
      <c r="T75" s="167"/>
      <c r="U75" s="167"/>
      <c r="V75" s="167"/>
      <c r="W75" s="167"/>
      <c r="X75" s="167"/>
      <c r="Y75" s="143"/>
      <c r="Z75" s="144"/>
      <c r="AA75" s="166"/>
      <c r="AB75" s="167"/>
      <c r="AC75" s="167"/>
      <c r="AD75" s="167"/>
      <c r="AE75" s="167"/>
      <c r="AF75" s="167"/>
      <c r="AG75" s="167"/>
      <c r="AH75" s="167"/>
      <c r="AI75" s="167"/>
      <c r="AJ75" s="167"/>
      <c r="AK75" s="167"/>
      <c r="AL75" s="167"/>
      <c r="AM75" s="167"/>
      <c r="AN75" s="167"/>
      <c r="AO75" s="167"/>
      <c r="AP75" s="167"/>
      <c r="AQ75" s="167"/>
      <c r="AR75" s="167"/>
      <c r="AS75" s="143"/>
      <c r="AT75" s="144"/>
      <c r="AU75" s="166"/>
      <c r="AV75" s="167"/>
      <c r="AW75" s="167"/>
      <c r="AX75" s="167"/>
      <c r="AY75" s="167"/>
      <c r="AZ75" s="167"/>
      <c r="BA75" s="167"/>
      <c r="BB75" s="167"/>
      <c r="BC75" s="167"/>
      <c r="BD75" s="167"/>
      <c r="BE75" s="167"/>
      <c r="BF75" s="167"/>
      <c r="BG75" s="167"/>
      <c r="BH75" s="167"/>
      <c r="BI75" s="167"/>
      <c r="BJ75" s="167"/>
      <c r="BK75" s="167"/>
      <c r="BL75" s="167"/>
      <c r="BM75" s="143"/>
      <c r="BN75" s="144"/>
      <c r="BO75" s="166"/>
      <c r="BP75" s="167"/>
      <c r="BQ75" s="167"/>
      <c r="BR75" s="167"/>
      <c r="BS75" s="167"/>
      <c r="BT75" s="167"/>
      <c r="BU75" s="167"/>
      <c r="BV75" s="167"/>
      <c r="BW75" s="167"/>
      <c r="BX75" s="167"/>
      <c r="BY75" s="167"/>
      <c r="BZ75" s="167"/>
      <c r="CA75" s="167"/>
      <c r="CB75" s="167"/>
      <c r="CC75" s="167"/>
      <c r="CD75" s="167"/>
      <c r="CE75" s="167"/>
      <c r="CF75" s="242"/>
      <c r="CG75" s="143"/>
      <c r="CH75" s="144"/>
      <c r="CI75" s="166"/>
      <c r="CJ75" s="167"/>
      <c r="CK75" s="167"/>
      <c r="CL75" s="167"/>
      <c r="CM75" s="167"/>
      <c r="CN75" s="167"/>
      <c r="CO75" s="167"/>
      <c r="CP75" s="167"/>
      <c r="CQ75" s="167"/>
      <c r="CR75" s="167"/>
      <c r="CS75" s="167"/>
      <c r="CT75" s="167"/>
      <c r="CU75" s="167"/>
      <c r="CV75" s="167"/>
      <c r="CW75" s="167"/>
      <c r="CX75" s="167"/>
      <c r="CY75" s="167"/>
      <c r="CZ75" s="242"/>
    </row>
    <row r="76" spans="2:104" ht="27" customHeight="1">
      <c r="B76" s="154"/>
      <c r="C76" s="155"/>
      <c r="D76" s="156"/>
      <c r="E76" s="139" t="str">
        <f>E66&amp;"裏"</f>
        <v>⑥裏</v>
      </c>
      <c r="F76" s="140"/>
      <c r="G76" s="145"/>
      <c r="H76" s="146"/>
      <c r="I76" s="146"/>
      <c r="J76" s="146"/>
      <c r="K76" s="146"/>
      <c r="L76" s="146"/>
      <c r="M76" s="146"/>
      <c r="N76" s="146"/>
      <c r="O76" s="146"/>
      <c r="P76" s="146"/>
      <c r="Q76" s="146"/>
      <c r="R76" s="146"/>
      <c r="S76" s="146"/>
      <c r="T76" s="146"/>
      <c r="U76" s="146"/>
      <c r="V76" s="146"/>
      <c r="W76" s="146"/>
      <c r="X76" s="146"/>
      <c r="Y76" s="139" t="str">
        <f>Y66&amp;"裏"</f>
        <v>⑦裏</v>
      </c>
      <c r="Z76" s="140"/>
      <c r="AA76" s="145"/>
      <c r="AB76" s="146"/>
      <c r="AC76" s="146"/>
      <c r="AD76" s="146"/>
      <c r="AE76" s="146"/>
      <c r="AF76" s="146"/>
      <c r="AG76" s="146"/>
      <c r="AH76" s="146"/>
      <c r="AI76" s="146"/>
      <c r="AJ76" s="146"/>
      <c r="AK76" s="146"/>
      <c r="AL76" s="146"/>
      <c r="AM76" s="146"/>
      <c r="AN76" s="146"/>
      <c r="AO76" s="146"/>
      <c r="AP76" s="146"/>
      <c r="AQ76" s="146"/>
      <c r="AR76" s="146"/>
      <c r="AS76" s="139" t="str">
        <f>AS66&amp;"裏"</f>
        <v>⑧裏</v>
      </c>
      <c r="AT76" s="140"/>
      <c r="AU76" s="145"/>
      <c r="AV76" s="146"/>
      <c r="AW76" s="146"/>
      <c r="AX76" s="146"/>
      <c r="AY76" s="146"/>
      <c r="AZ76" s="146"/>
      <c r="BA76" s="146"/>
      <c r="BB76" s="146"/>
      <c r="BC76" s="146"/>
      <c r="BD76" s="146"/>
      <c r="BE76" s="146"/>
      <c r="BF76" s="146"/>
      <c r="BG76" s="146"/>
      <c r="BH76" s="146"/>
      <c r="BI76" s="146"/>
      <c r="BJ76" s="146"/>
      <c r="BK76" s="146"/>
      <c r="BL76" s="146"/>
      <c r="BM76" s="139" t="str">
        <f>BM66&amp;"裏"</f>
        <v>⑨裏</v>
      </c>
      <c r="BN76" s="140"/>
      <c r="BO76" s="145"/>
      <c r="BP76" s="146"/>
      <c r="BQ76" s="146"/>
      <c r="BR76" s="146"/>
      <c r="BS76" s="146"/>
      <c r="BT76" s="146"/>
      <c r="BU76" s="146"/>
      <c r="BV76" s="146"/>
      <c r="BW76" s="146"/>
      <c r="BX76" s="146"/>
      <c r="BY76" s="146"/>
      <c r="BZ76" s="146"/>
      <c r="CA76" s="146"/>
      <c r="CB76" s="146"/>
      <c r="CC76" s="146"/>
      <c r="CD76" s="146"/>
      <c r="CE76" s="146"/>
      <c r="CF76" s="237"/>
      <c r="CG76" s="139" t="str">
        <f>CG66&amp;"裏"</f>
        <v>⑩裏</v>
      </c>
      <c r="CH76" s="140"/>
      <c r="CI76" s="145"/>
      <c r="CJ76" s="146"/>
      <c r="CK76" s="146"/>
      <c r="CL76" s="146"/>
      <c r="CM76" s="146"/>
      <c r="CN76" s="146"/>
      <c r="CO76" s="146"/>
      <c r="CP76" s="146"/>
      <c r="CQ76" s="146"/>
      <c r="CR76" s="146"/>
      <c r="CS76" s="146"/>
      <c r="CT76" s="146"/>
      <c r="CU76" s="146"/>
      <c r="CV76" s="146"/>
      <c r="CW76" s="146"/>
      <c r="CX76" s="146"/>
      <c r="CY76" s="146"/>
      <c r="CZ76" s="237"/>
    </row>
    <row r="77" spans="2:104" ht="27" customHeight="1">
      <c r="B77" s="154"/>
      <c r="C77" s="155"/>
      <c r="D77" s="156"/>
      <c r="E77" s="141"/>
      <c r="F77" s="142"/>
      <c r="G77" s="147"/>
      <c r="H77" s="148"/>
      <c r="I77" s="148"/>
      <c r="J77" s="148"/>
      <c r="K77" s="148"/>
      <c r="L77" s="148"/>
      <c r="M77" s="148"/>
      <c r="N77" s="148"/>
      <c r="O77" s="148"/>
      <c r="P77" s="148"/>
      <c r="Q77" s="148"/>
      <c r="R77" s="148"/>
      <c r="S77" s="148"/>
      <c r="T77" s="148"/>
      <c r="U77" s="148"/>
      <c r="V77" s="148"/>
      <c r="W77" s="148"/>
      <c r="X77" s="148"/>
      <c r="Y77" s="141"/>
      <c r="Z77" s="142"/>
      <c r="AA77" s="147"/>
      <c r="AB77" s="148"/>
      <c r="AC77" s="148"/>
      <c r="AD77" s="148"/>
      <c r="AE77" s="148"/>
      <c r="AF77" s="148"/>
      <c r="AG77" s="148"/>
      <c r="AH77" s="148"/>
      <c r="AI77" s="148"/>
      <c r="AJ77" s="148"/>
      <c r="AK77" s="148"/>
      <c r="AL77" s="148"/>
      <c r="AM77" s="148"/>
      <c r="AN77" s="148"/>
      <c r="AO77" s="148"/>
      <c r="AP77" s="148"/>
      <c r="AQ77" s="148"/>
      <c r="AR77" s="148"/>
      <c r="AS77" s="141"/>
      <c r="AT77" s="142"/>
      <c r="AU77" s="147"/>
      <c r="AV77" s="148"/>
      <c r="AW77" s="148"/>
      <c r="AX77" s="148"/>
      <c r="AY77" s="148"/>
      <c r="AZ77" s="148"/>
      <c r="BA77" s="148"/>
      <c r="BB77" s="148"/>
      <c r="BC77" s="148"/>
      <c r="BD77" s="148"/>
      <c r="BE77" s="148"/>
      <c r="BF77" s="148"/>
      <c r="BG77" s="148"/>
      <c r="BH77" s="148"/>
      <c r="BI77" s="148"/>
      <c r="BJ77" s="148"/>
      <c r="BK77" s="148"/>
      <c r="BL77" s="148"/>
      <c r="BM77" s="141"/>
      <c r="BN77" s="142"/>
      <c r="BO77" s="147"/>
      <c r="BP77" s="148"/>
      <c r="BQ77" s="148"/>
      <c r="BR77" s="148"/>
      <c r="BS77" s="148"/>
      <c r="BT77" s="148"/>
      <c r="BU77" s="148"/>
      <c r="BV77" s="148"/>
      <c r="BW77" s="148"/>
      <c r="BX77" s="148"/>
      <c r="BY77" s="148"/>
      <c r="BZ77" s="148"/>
      <c r="CA77" s="148"/>
      <c r="CB77" s="148"/>
      <c r="CC77" s="148"/>
      <c r="CD77" s="148"/>
      <c r="CE77" s="148"/>
      <c r="CF77" s="238"/>
      <c r="CG77" s="141"/>
      <c r="CH77" s="142"/>
      <c r="CI77" s="147"/>
      <c r="CJ77" s="148"/>
      <c r="CK77" s="148"/>
      <c r="CL77" s="148"/>
      <c r="CM77" s="148"/>
      <c r="CN77" s="148"/>
      <c r="CO77" s="148"/>
      <c r="CP77" s="148"/>
      <c r="CQ77" s="148"/>
      <c r="CR77" s="148"/>
      <c r="CS77" s="148"/>
      <c r="CT77" s="148"/>
      <c r="CU77" s="148"/>
      <c r="CV77" s="148"/>
      <c r="CW77" s="148"/>
      <c r="CX77" s="148"/>
      <c r="CY77" s="148"/>
      <c r="CZ77" s="238"/>
    </row>
    <row r="78" spans="2:104" ht="27" customHeight="1">
      <c r="B78" s="154"/>
      <c r="C78" s="155"/>
      <c r="D78" s="156"/>
      <c r="E78" s="141"/>
      <c r="F78" s="142"/>
      <c r="G78" s="147"/>
      <c r="H78" s="148"/>
      <c r="I78" s="148"/>
      <c r="J78" s="148"/>
      <c r="K78" s="148"/>
      <c r="L78" s="148"/>
      <c r="M78" s="148"/>
      <c r="N78" s="148"/>
      <c r="O78" s="148"/>
      <c r="P78" s="148"/>
      <c r="Q78" s="148"/>
      <c r="R78" s="148"/>
      <c r="S78" s="148"/>
      <c r="T78" s="148"/>
      <c r="U78" s="148"/>
      <c r="V78" s="148"/>
      <c r="W78" s="148"/>
      <c r="X78" s="148"/>
      <c r="Y78" s="141"/>
      <c r="Z78" s="142"/>
      <c r="AA78" s="147"/>
      <c r="AB78" s="148"/>
      <c r="AC78" s="148"/>
      <c r="AD78" s="148"/>
      <c r="AE78" s="148"/>
      <c r="AF78" s="148"/>
      <c r="AG78" s="148"/>
      <c r="AH78" s="148"/>
      <c r="AI78" s="148"/>
      <c r="AJ78" s="148"/>
      <c r="AK78" s="148"/>
      <c r="AL78" s="148"/>
      <c r="AM78" s="148"/>
      <c r="AN78" s="148"/>
      <c r="AO78" s="148"/>
      <c r="AP78" s="148"/>
      <c r="AQ78" s="148"/>
      <c r="AR78" s="148"/>
      <c r="AS78" s="141"/>
      <c r="AT78" s="142"/>
      <c r="AU78" s="147"/>
      <c r="AV78" s="148"/>
      <c r="AW78" s="148"/>
      <c r="AX78" s="148"/>
      <c r="AY78" s="148"/>
      <c r="AZ78" s="148"/>
      <c r="BA78" s="148"/>
      <c r="BB78" s="148"/>
      <c r="BC78" s="148"/>
      <c r="BD78" s="148"/>
      <c r="BE78" s="148"/>
      <c r="BF78" s="148"/>
      <c r="BG78" s="148"/>
      <c r="BH78" s="148"/>
      <c r="BI78" s="148"/>
      <c r="BJ78" s="148"/>
      <c r="BK78" s="148"/>
      <c r="BL78" s="148"/>
      <c r="BM78" s="141"/>
      <c r="BN78" s="142"/>
      <c r="BO78" s="147"/>
      <c r="BP78" s="148"/>
      <c r="BQ78" s="148"/>
      <c r="BR78" s="148"/>
      <c r="BS78" s="148"/>
      <c r="BT78" s="148"/>
      <c r="BU78" s="148"/>
      <c r="BV78" s="148"/>
      <c r="BW78" s="148"/>
      <c r="BX78" s="148"/>
      <c r="BY78" s="148"/>
      <c r="BZ78" s="148"/>
      <c r="CA78" s="148"/>
      <c r="CB78" s="148"/>
      <c r="CC78" s="148"/>
      <c r="CD78" s="148"/>
      <c r="CE78" s="148"/>
      <c r="CF78" s="238"/>
      <c r="CG78" s="141"/>
      <c r="CH78" s="142"/>
      <c r="CI78" s="147"/>
      <c r="CJ78" s="148"/>
      <c r="CK78" s="148"/>
      <c r="CL78" s="148"/>
      <c r="CM78" s="148"/>
      <c r="CN78" s="148"/>
      <c r="CO78" s="148"/>
      <c r="CP78" s="148"/>
      <c r="CQ78" s="148"/>
      <c r="CR78" s="148"/>
      <c r="CS78" s="148"/>
      <c r="CT78" s="148"/>
      <c r="CU78" s="148"/>
      <c r="CV78" s="148"/>
      <c r="CW78" s="148"/>
      <c r="CX78" s="148"/>
      <c r="CY78" s="148"/>
      <c r="CZ78" s="238"/>
    </row>
    <row r="79" spans="2:104" ht="27" customHeight="1">
      <c r="B79" s="154"/>
      <c r="C79" s="155"/>
      <c r="D79" s="156"/>
      <c r="E79" s="141"/>
      <c r="F79" s="142"/>
      <c r="G79" s="147"/>
      <c r="H79" s="148"/>
      <c r="I79" s="148"/>
      <c r="J79" s="148"/>
      <c r="K79" s="148"/>
      <c r="L79" s="148"/>
      <c r="M79" s="148"/>
      <c r="N79" s="148"/>
      <c r="O79" s="148"/>
      <c r="P79" s="148"/>
      <c r="Q79" s="148"/>
      <c r="R79" s="148"/>
      <c r="S79" s="148"/>
      <c r="T79" s="148"/>
      <c r="U79" s="148"/>
      <c r="V79" s="148"/>
      <c r="W79" s="148"/>
      <c r="X79" s="148"/>
      <c r="Y79" s="141"/>
      <c r="Z79" s="142"/>
      <c r="AA79" s="147"/>
      <c r="AB79" s="148"/>
      <c r="AC79" s="148"/>
      <c r="AD79" s="148"/>
      <c r="AE79" s="148"/>
      <c r="AF79" s="148"/>
      <c r="AG79" s="148"/>
      <c r="AH79" s="148"/>
      <c r="AI79" s="148"/>
      <c r="AJ79" s="148"/>
      <c r="AK79" s="148"/>
      <c r="AL79" s="148"/>
      <c r="AM79" s="148"/>
      <c r="AN79" s="148"/>
      <c r="AO79" s="148"/>
      <c r="AP79" s="148"/>
      <c r="AQ79" s="148"/>
      <c r="AR79" s="148"/>
      <c r="AS79" s="141"/>
      <c r="AT79" s="142"/>
      <c r="AU79" s="147"/>
      <c r="AV79" s="148"/>
      <c r="AW79" s="148"/>
      <c r="AX79" s="148"/>
      <c r="AY79" s="148"/>
      <c r="AZ79" s="148"/>
      <c r="BA79" s="148"/>
      <c r="BB79" s="148"/>
      <c r="BC79" s="148"/>
      <c r="BD79" s="148"/>
      <c r="BE79" s="148"/>
      <c r="BF79" s="148"/>
      <c r="BG79" s="148"/>
      <c r="BH79" s="148"/>
      <c r="BI79" s="148"/>
      <c r="BJ79" s="148"/>
      <c r="BK79" s="148"/>
      <c r="BL79" s="148"/>
      <c r="BM79" s="141"/>
      <c r="BN79" s="142"/>
      <c r="BO79" s="147"/>
      <c r="BP79" s="148"/>
      <c r="BQ79" s="148"/>
      <c r="BR79" s="148"/>
      <c r="BS79" s="148"/>
      <c r="BT79" s="148"/>
      <c r="BU79" s="148"/>
      <c r="BV79" s="148"/>
      <c r="BW79" s="148"/>
      <c r="BX79" s="148"/>
      <c r="BY79" s="148"/>
      <c r="BZ79" s="148"/>
      <c r="CA79" s="148"/>
      <c r="CB79" s="148"/>
      <c r="CC79" s="148"/>
      <c r="CD79" s="148"/>
      <c r="CE79" s="148"/>
      <c r="CF79" s="238"/>
      <c r="CG79" s="141"/>
      <c r="CH79" s="142"/>
      <c r="CI79" s="147"/>
      <c r="CJ79" s="148"/>
      <c r="CK79" s="148"/>
      <c r="CL79" s="148"/>
      <c r="CM79" s="148"/>
      <c r="CN79" s="148"/>
      <c r="CO79" s="148"/>
      <c r="CP79" s="148"/>
      <c r="CQ79" s="148"/>
      <c r="CR79" s="148"/>
      <c r="CS79" s="148"/>
      <c r="CT79" s="148"/>
      <c r="CU79" s="148"/>
      <c r="CV79" s="148"/>
      <c r="CW79" s="148"/>
      <c r="CX79" s="148"/>
      <c r="CY79" s="148"/>
      <c r="CZ79" s="238"/>
    </row>
    <row r="80" spans="2:104" ht="27" customHeight="1">
      <c r="B80" s="154"/>
      <c r="C80" s="155"/>
      <c r="D80" s="156"/>
      <c r="E80" s="141"/>
      <c r="F80" s="142"/>
      <c r="G80" s="147"/>
      <c r="H80" s="148"/>
      <c r="I80" s="148"/>
      <c r="J80" s="148"/>
      <c r="K80" s="148"/>
      <c r="L80" s="148"/>
      <c r="M80" s="148"/>
      <c r="N80" s="148"/>
      <c r="O80" s="148"/>
      <c r="P80" s="148"/>
      <c r="Q80" s="148"/>
      <c r="R80" s="148"/>
      <c r="S80" s="148"/>
      <c r="T80" s="148"/>
      <c r="U80" s="148"/>
      <c r="V80" s="148"/>
      <c r="W80" s="148"/>
      <c r="X80" s="148"/>
      <c r="Y80" s="141"/>
      <c r="Z80" s="142"/>
      <c r="AA80" s="147"/>
      <c r="AB80" s="148"/>
      <c r="AC80" s="148"/>
      <c r="AD80" s="148"/>
      <c r="AE80" s="148"/>
      <c r="AF80" s="148"/>
      <c r="AG80" s="148"/>
      <c r="AH80" s="148"/>
      <c r="AI80" s="148"/>
      <c r="AJ80" s="148"/>
      <c r="AK80" s="148"/>
      <c r="AL80" s="148"/>
      <c r="AM80" s="148"/>
      <c r="AN80" s="148"/>
      <c r="AO80" s="148"/>
      <c r="AP80" s="148"/>
      <c r="AQ80" s="148"/>
      <c r="AR80" s="148"/>
      <c r="AS80" s="141"/>
      <c r="AT80" s="142"/>
      <c r="AU80" s="147"/>
      <c r="AV80" s="148"/>
      <c r="AW80" s="148"/>
      <c r="AX80" s="148"/>
      <c r="AY80" s="148"/>
      <c r="AZ80" s="148"/>
      <c r="BA80" s="148"/>
      <c r="BB80" s="148"/>
      <c r="BC80" s="148"/>
      <c r="BD80" s="148"/>
      <c r="BE80" s="148"/>
      <c r="BF80" s="148"/>
      <c r="BG80" s="148"/>
      <c r="BH80" s="148"/>
      <c r="BI80" s="148"/>
      <c r="BJ80" s="148"/>
      <c r="BK80" s="148"/>
      <c r="BL80" s="148"/>
      <c r="BM80" s="141"/>
      <c r="BN80" s="142"/>
      <c r="BO80" s="147"/>
      <c r="BP80" s="148"/>
      <c r="BQ80" s="148"/>
      <c r="BR80" s="148"/>
      <c r="BS80" s="148"/>
      <c r="BT80" s="148"/>
      <c r="BU80" s="148"/>
      <c r="BV80" s="148"/>
      <c r="BW80" s="148"/>
      <c r="BX80" s="148"/>
      <c r="BY80" s="148"/>
      <c r="BZ80" s="148"/>
      <c r="CA80" s="148"/>
      <c r="CB80" s="148"/>
      <c r="CC80" s="148"/>
      <c r="CD80" s="148"/>
      <c r="CE80" s="148"/>
      <c r="CF80" s="238"/>
      <c r="CG80" s="141"/>
      <c r="CH80" s="142"/>
      <c r="CI80" s="147"/>
      <c r="CJ80" s="148"/>
      <c r="CK80" s="148"/>
      <c r="CL80" s="148"/>
      <c r="CM80" s="148"/>
      <c r="CN80" s="148"/>
      <c r="CO80" s="148"/>
      <c r="CP80" s="148"/>
      <c r="CQ80" s="148"/>
      <c r="CR80" s="148"/>
      <c r="CS80" s="148"/>
      <c r="CT80" s="148"/>
      <c r="CU80" s="148"/>
      <c r="CV80" s="148"/>
      <c r="CW80" s="148"/>
      <c r="CX80" s="148"/>
      <c r="CY80" s="148"/>
      <c r="CZ80" s="238"/>
    </row>
    <row r="81" spans="2:119" ht="27" customHeight="1">
      <c r="B81" s="154"/>
      <c r="C81" s="155"/>
      <c r="D81" s="156"/>
      <c r="E81" s="141"/>
      <c r="F81" s="142"/>
      <c r="G81" s="147"/>
      <c r="H81" s="148"/>
      <c r="I81" s="148"/>
      <c r="J81" s="148"/>
      <c r="K81" s="148"/>
      <c r="L81" s="148"/>
      <c r="M81" s="148"/>
      <c r="N81" s="148"/>
      <c r="O81" s="148"/>
      <c r="P81" s="148"/>
      <c r="Q81" s="148"/>
      <c r="R81" s="148"/>
      <c r="S81" s="148"/>
      <c r="T81" s="148"/>
      <c r="U81" s="148"/>
      <c r="V81" s="148"/>
      <c r="W81" s="148"/>
      <c r="X81" s="148"/>
      <c r="Y81" s="141"/>
      <c r="Z81" s="142"/>
      <c r="AA81" s="147"/>
      <c r="AB81" s="148"/>
      <c r="AC81" s="148"/>
      <c r="AD81" s="148"/>
      <c r="AE81" s="148"/>
      <c r="AF81" s="148"/>
      <c r="AG81" s="148"/>
      <c r="AH81" s="148"/>
      <c r="AI81" s="148"/>
      <c r="AJ81" s="148"/>
      <c r="AK81" s="148"/>
      <c r="AL81" s="148"/>
      <c r="AM81" s="148"/>
      <c r="AN81" s="148"/>
      <c r="AO81" s="148"/>
      <c r="AP81" s="148"/>
      <c r="AQ81" s="148"/>
      <c r="AR81" s="148"/>
      <c r="AS81" s="141"/>
      <c r="AT81" s="142"/>
      <c r="AU81" s="147"/>
      <c r="AV81" s="148"/>
      <c r="AW81" s="148"/>
      <c r="AX81" s="148"/>
      <c r="AY81" s="148"/>
      <c r="AZ81" s="148"/>
      <c r="BA81" s="148"/>
      <c r="BB81" s="148"/>
      <c r="BC81" s="148"/>
      <c r="BD81" s="148"/>
      <c r="BE81" s="148"/>
      <c r="BF81" s="148"/>
      <c r="BG81" s="148"/>
      <c r="BH81" s="148"/>
      <c r="BI81" s="148"/>
      <c r="BJ81" s="148"/>
      <c r="BK81" s="148"/>
      <c r="BL81" s="148"/>
      <c r="BM81" s="141"/>
      <c r="BN81" s="142"/>
      <c r="BO81" s="147"/>
      <c r="BP81" s="148"/>
      <c r="BQ81" s="148"/>
      <c r="BR81" s="148"/>
      <c r="BS81" s="148"/>
      <c r="BT81" s="148"/>
      <c r="BU81" s="148"/>
      <c r="BV81" s="148"/>
      <c r="BW81" s="148"/>
      <c r="BX81" s="148"/>
      <c r="BY81" s="148"/>
      <c r="BZ81" s="148"/>
      <c r="CA81" s="148"/>
      <c r="CB81" s="148"/>
      <c r="CC81" s="148"/>
      <c r="CD81" s="148"/>
      <c r="CE81" s="148"/>
      <c r="CF81" s="238"/>
      <c r="CG81" s="141"/>
      <c r="CH81" s="142"/>
      <c r="CI81" s="147"/>
      <c r="CJ81" s="148"/>
      <c r="CK81" s="148"/>
      <c r="CL81" s="148"/>
      <c r="CM81" s="148"/>
      <c r="CN81" s="148"/>
      <c r="CO81" s="148"/>
      <c r="CP81" s="148"/>
      <c r="CQ81" s="148"/>
      <c r="CR81" s="148"/>
      <c r="CS81" s="148"/>
      <c r="CT81" s="148"/>
      <c r="CU81" s="148"/>
      <c r="CV81" s="148"/>
      <c r="CW81" s="148"/>
      <c r="CX81" s="148"/>
      <c r="CY81" s="148"/>
      <c r="CZ81" s="238"/>
    </row>
    <row r="82" spans="2:119" ht="27" customHeight="1">
      <c r="B82" s="154"/>
      <c r="C82" s="155"/>
      <c r="D82" s="156"/>
      <c r="E82" s="141"/>
      <c r="F82" s="142"/>
      <c r="G82" s="147"/>
      <c r="H82" s="148"/>
      <c r="I82" s="148"/>
      <c r="J82" s="148"/>
      <c r="K82" s="148"/>
      <c r="L82" s="148"/>
      <c r="M82" s="148"/>
      <c r="N82" s="148"/>
      <c r="O82" s="148"/>
      <c r="P82" s="148"/>
      <c r="Q82" s="148"/>
      <c r="R82" s="148"/>
      <c r="S82" s="148"/>
      <c r="T82" s="148"/>
      <c r="U82" s="148"/>
      <c r="V82" s="148"/>
      <c r="W82" s="148"/>
      <c r="X82" s="148"/>
      <c r="Y82" s="141"/>
      <c r="Z82" s="142"/>
      <c r="AA82" s="147"/>
      <c r="AB82" s="148"/>
      <c r="AC82" s="148"/>
      <c r="AD82" s="148"/>
      <c r="AE82" s="148"/>
      <c r="AF82" s="148"/>
      <c r="AG82" s="148"/>
      <c r="AH82" s="148"/>
      <c r="AI82" s="148"/>
      <c r="AJ82" s="148"/>
      <c r="AK82" s="148"/>
      <c r="AL82" s="148"/>
      <c r="AM82" s="148"/>
      <c r="AN82" s="148"/>
      <c r="AO82" s="148"/>
      <c r="AP82" s="148"/>
      <c r="AQ82" s="148"/>
      <c r="AR82" s="148"/>
      <c r="AS82" s="141"/>
      <c r="AT82" s="142"/>
      <c r="AU82" s="147"/>
      <c r="AV82" s="148"/>
      <c r="AW82" s="148"/>
      <c r="AX82" s="148"/>
      <c r="AY82" s="148"/>
      <c r="AZ82" s="148"/>
      <c r="BA82" s="148"/>
      <c r="BB82" s="148"/>
      <c r="BC82" s="148"/>
      <c r="BD82" s="148"/>
      <c r="BE82" s="148"/>
      <c r="BF82" s="148"/>
      <c r="BG82" s="148"/>
      <c r="BH82" s="148"/>
      <c r="BI82" s="148"/>
      <c r="BJ82" s="148"/>
      <c r="BK82" s="148"/>
      <c r="BL82" s="148"/>
      <c r="BM82" s="141"/>
      <c r="BN82" s="142"/>
      <c r="BO82" s="147"/>
      <c r="BP82" s="148"/>
      <c r="BQ82" s="148"/>
      <c r="BR82" s="148"/>
      <c r="BS82" s="148"/>
      <c r="BT82" s="148"/>
      <c r="BU82" s="148"/>
      <c r="BV82" s="148"/>
      <c r="BW82" s="148"/>
      <c r="BX82" s="148"/>
      <c r="BY82" s="148"/>
      <c r="BZ82" s="148"/>
      <c r="CA82" s="148"/>
      <c r="CB82" s="148"/>
      <c r="CC82" s="148"/>
      <c r="CD82" s="148"/>
      <c r="CE82" s="148"/>
      <c r="CF82" s="238"/>
      <c r="CG82" s="141"/>
      <c r="CH82" s="142"/>
      <c r="CI82" s="147"/>
      <c r="CJ82" s="148"/>
      <c r="CK82" s="148"/>
      <c r="CL82" s="148"/>
      <c r="CM82" s="148"/>
      <c r="CN82" s="148"/>
      <c r="CO82" s="148"/>
      <c r="CP82" s="148"/>
      <c r="CQ82" s="148"/>
      <c r="CR82" s="148"/>
      <c r="CS82" s="148"/>
      <c r="CT82" s="148"/>
      <c r="CU82" s="148"/>
      <c r="CV82" s="148"/>
      <c r="CW82" s="148"/>
      <c r="CX82" s="148"/>
      <c r="CY82" s="148"/>
      <c r="CZ82" s="238"/>
    </row>
    <row r="83" spans="2:119" ht="27" customHeight="1">
      <c r="B83" s="154"/>
      <c r="C83" s="155"/>
      <c r="D83" s="156"/>
      <c r="E83" s="141"/>
      <c r="F83" s="142"/>
      <c r="G83" s="147"/>
      <c r="H83" s="148"/>
      <c r="I83" s="148"/>
      <c r="J83" s="148"/>
      <c r="K83" s="148"/>
      <c r="L83" s="148"/>
      <c r="M83" s="148"/>
      <c r="N83" s="148"/>
      <c r="O83" s="148"/>
      <c r="P83" s="148"/>
      <c r="Q83" s="148"/>
      <c r="R83" s="148"/>
      <c r="S83" s="148"/>
      <c r="T83" s="148"/>
      <c r="U83" s="148"/>
      <c r="V83" s="148"/>
      <c r="W83" s="148"/>
      <c r="X83" s="148"/>
      <c r="Y83" s="141"/>
      <c r="Z83" s="142"/>
      <c r="AA83" s="147"/>
      <c r="AB83" s="148"/>
      <c r="AC83" s="148"/>
      <c r="AD83" s="148"/>
      <c r="AE83" s="148"/>
      <c r="AF83" s="148"/>
      <c r="AG83" s="148"/>
      <c r="AH83" s="148"/>
      <c r="AI83" s="148"/>
      <c r="AJ83" s="148"/>
      <c r="AK83" s="148"/>
      <c r="AL83" s="148"/>
      <c r="AM83" s="148"/>
      <c r="AN83" s="148"/>
      <c r="AO83" s="148"/>
      <c r="AP83" s="148"/>
      <c r="AQ83" s="148"/>
      <c r="AR83" s="148"/>
      <c r="AS83" s="141"/>
      <c r="AT83" s="142"/>
      <c r="AU83" s="147"/>
      <c r="AV83" s="148"/>
      <c r="AW83" s="148"/>
      <c r="AX83" s="148"/>
      <c r="AY83" s="148"/>
      <c r="AZ83" s="148"/>
      <c r="BA83" s="148"/>
      <c r="BB83" s="148"/>
      <c r="BC83" s="148"/>
      <c r="BD83" s="148"/>
      <c r="BE83" s="148"/>
      <c r="BF83" s="148"/>
      <c r="BG83" s="148"/>
      <c r="BH83" s="148"/>
      <c r="BI83" s="148"/>
      <c r="BJ83" s="148"/>
      <c r="BK83" s="148"/>
      <c r="BL83" s="148"/>
      <c r="BM83" s="141"/>
      <c r="BN83" s="142"/>
      <c r="BO83" s="147"/>
      <c r="BP83" s="148"/>
      <c r="BQ83" s="148"/>
      <c r="BR83" s="148"/>
      <c r="BS83" s="148"/>
      <c r="BT83" s="148"/>
      <c r="BU83" s="148"/>
      <c r="BV83" s="148"/>
      <c r="BW83" s="148"/>
      <c r="BX83" s="148"/>
      <c r="BY83" s="148"/>
      <c r="BZ83" s="148"/>
      <c r="CA83" s="148"/>
      <c r="CB83" s="148"/>
      <c r="CC83" s="148"/>
      <c r="CD83" s="148"/>
      <c r="CE83" s="148"/>
      <c r="CF83" s="238"/>
      <c r="CG83" s="141"/>
      <c r="CH83" s="142"/>
      <c r="CI83" s="147"/>
      <c r="CJ83" s="148"/>
      <c r="CK83" s="148"/>
      <c r="CL83" s="148"/>
      <c r="CM83" s="148"/>
      <c r="CN83" s="148"/>
      <c r="CO83" s="148"/>
      <c r="CP83" s="148"/>
      <c r="CQ83" s="148"/>
      <c r="CR83" s="148"/>
      <c r="CS83" s="148"/>
      <c r="CT83" s="148"/>
      <c r="CU83" s="148"/>
      <c r="CV83" s="148"/>
      <c r="CW83" s="148"/>
      <c r="CX83" s="148"/>
      <c r="CY83" s="148"/>
      <c r="CZ83" s="238"/>
    </row>
    <row r="84" spans="2:119" ht="27" customHeight="1">
      <c r="B84" s="154"/>
      <c r="C84" s="155"/>
      <c r="D84" s="156"/>
      <c r="E84" s="141"/>
      <c r="F84" s="142"/>
      <c r="G84" s="147"/>
      <c r="H84" s="148"/>
      <c r="I84" s="148"/>
      <c r="J84" s="148"/>
      <c r="K84" s="148"/>
      <c r="L84" s="148"/>
      <c r="M84" s="148"/>
      <c r="N84" s="148"/>
      <c r="O84" s="148"/>
      <c r="P84" s="148"/>
      <c r="Q84" s="148"/>
      <c r="R84" s="148"/>
      <c r="S84" s="148"/>
      <c r="T84" s="148"/>
      <c r="U84" s="148"/>
      <c r="V84" s="148"/>
      <c r="W84" s="148"/>
      <c r="X84" s="148"/>
      <c r="Y84" s="141"/>
      <c r="Z84" s="142"/>
      <c r="AA84" s="147"/>
      <c r="AB84" s="148"/>
      <c r="AC84" s="148"/>
      <c r="AD84" s="148"/>
      <c r="AE84" s="148"/>
      <c r="AF84" s="148"/>
      <c r="AG84" s="148"/>
      <c r="AH84" s="148"/>
      <c r="AI84" s="148"/>
      <c r="AJ84" s="148"/>
      <c r="AK84" s="148"/>
      <c r="AL84" s="148"/>
      <c r="AM84" s="148"/>
      <c r="AN84" s="148"/>
      <c r="AO84" s="148"/>
      <c r="AP84" s="148"/>
      <c r="AQ84" s="148"/>
      <c r="AR84" s="148"/>
      <c r="AS84" s="141"/>
      <c r="AT84" s="142"/>
      <c r="AU84" s="147"/>
      <c r="AV84" s="148"/>
      <c r="AW84" s="148"/>
      <c r="AX84" s="148"/>
      <c r="AY84" s="148"/>
      <c r="AZ84" s="148"/>
      <c r="BA84" s="148"/>
      <c r="BB84" s="148"/>
      <c r="BC84" s="148"/>
      <c r="BD84" s="148"/>
      <c r="BE84" s="148"/>
      <c r="BF84" s="148"/>
      <c r="BG84" s="148"/>
      <c r="BH84" s="148"/>
      <c r="BI84" s="148"/>
      <c r="BJ84" s="148"/>
      <c r="BK84" s="148"/>
      <c r="BL84" s="148"/>
      <c r="BM84" s="141"/>
      <c r="BN84" s="142"/>
      <c r="BO84" s="147"/>
      <c r="BP84" s="148"/>
      <c r="BQ84" s="148"/>
      <c r="BR84" s="148"/>
      <c r="BS84" s="148"/>
      <c r="BT84" s="148"/>
      <c r="BU84" s="148"/>
      <c r="BV84" s="148"/>
      <c r="BW84" s="148"/>
      <c r="BX84" s="148"/>
      <c r="BY84" s="148"/>
      <c r="BZ84" s="148"/>
      <c r="CA84" s="148"/>
      <c r="CB84" s="148"/>
      <c r="CC84" s="148"/>
      <c r="CD84" s="148"/>
      <c r="CE84" s="148"/>
      <c r="CF84" s="238"/>
      <c r="CG84" s="141"/>
      <c r="CH84" s="142"/>
      <c r="CI84" s="147"/>
      <c r="CJ84" s="148"/>
      <c r="CK84" s="148"/>
      <c r="CL84" s="148"/>
      <c r="CM84" s="148"/>
      <c r="CN84" s="148"/>
      <c r="CO84" s="148"/>
      <c r="CP84" s="148"/>
      <c r="CQ84" s="148"/>
      <c r="CR84" s="148"/>
      <c r="CS84" s="148"/>
      <c r="CT84" s="148"/>
      <c r="CU84" s="148"/>
      <c r="CV84" s="148"/>
      <c r="CW84" s="148"/>
      <c r="CX84" s="148"/>
      <c r="CY84" s="148"/>
      <c r="CZ84" s="238"/>
    </row>
    <row r="85" spans="2:119" ht="27" customHeight="1" thickBot="1">
      <c r="B85" s="157"/>
      <c r="C85" s="158"/>
      <c r="D85" s="159"/>
      <c r="E85" s="143"/>
      <c r="F85" s="144"/>
      <c r="G85" s="149"/>
      <c r="H85" s="150"/>
      <c r="I85" s="150"/>
      <c r="J85" s="150"/>
      <c r="K85" s="150"/>
      <c r="L85" s="150"/>
      <c r="M85" s="150"/>
      <c r="N85" s="150"/>
      <c r="O85" s="150"/>
      <c r="P85" s="150"/>
      <c r="Q85" s="150"/>
      <c r="R85" s="150"/>
      <c r="S85" s="150"/>
      <c r="T85" s="150"/>
      <c r="U85" s="150"/>
      <c r="V85" s="150"/>
      <c r="W85" s="150"/>
      <c r="X85" s="150"/>
      <c r="Y85" s="143"/>
      <c r="Z85" s="144"/>
      <c r="AA85" s="149"/>
      <c r="AB85" s="150"/>
      <c r="AC85" s="150"/>
      <c r="AD85" s="150"/>
      <c r="AE85" s="150"/>
      <c r="AF85" s="150"/>
      <c r="AG85" s="150"/>
      <c r="AH85" s="150"/>
      <c r="AI85" s="150"/>
      <c r="AJ85" s="150"/>
      <c r="AK85" s="150"/>
      <c r="AL85" s="150"/>
      <c r="AM85" s="150"/>
      <c r="AN85" s="150"/>
      <c r="AO85" s="150"/>
      <c r="AP85" s="150"/>
      <c r="AQ85" s="150"/>
      <c r="AR85" s="150"/>
      <c r="AS85" s="143"/>
      <c r="AT85" s="144"/>
      <c r="AU85" s="149"/>
      <c r="AV85" s="150"/>
      <c r="AW85" s="150"/>
      <c r="AX85" s="150"/>
      <c r="AY85" s="150"/>
      <c r="AZ85" s="150"/>
      <c r="BA85" s="150"/>
      <c r="BB85" s="150"/>
      <c r="BC85" s="150"/>
      <c r="BD85" s="150"/>
      <c r="BE85" s="150"/>
      <c r="BF85" s="150"/>
      <c r="BG85" s="150"/>
      <c r="BH85" s="150"/>
      <c r="BI85" s="150"/>
      <c r="BJ85" s="150"/>
      <c r="BK85" s="150"/>
      <c r="BL85" s="150"/>
      <c r="BM85" s="143"/>
      <c r="BN85" s="144"/>
      <c r="BO85" s="149"/>
      <c r="BP85" s="150"/>
      <c r="BQ85" s="150"/>
      <c r="BR85" s="150"/>
      <c r="BS85" s="150"/>
      <c r="BT85" s="150"/>
      <c r="BU85" s="150"/>
      <c r="BV85" s="150"/>
      <c r="BW85" s="150"/>
      <c r="BX85" s="150"/>
      <c r="BY85" s="150"/>
      <c r="BZ85" s="150"/>
      <c r="CA85" s="150"/>
      <c r="CB85" s="150"/>
      <c r="CC85" s="150"/>
      <c r="CD85" s="150"/>
      <c r="CE85" s="150"/>
      <c r="CF85" s="239"/>
      <c r="CG85" s="143"/>
      <c r="CH85" s="144"/>
      <c r="CI85" s="149"/>
      <c r="CJ85" s="150"/>
      <c r="CK85" s="150"/>
      <c r="CL85" s="150"/>
      <c r="CM85" s="150"/>
      <c r="CN85" s="150"/>
      <c r="CO85" s="150"/>
      <c r="CP85" s="150"/>
      <c r="CQ85" s="150"/>
      <c r="CR85" s="150"/>
      <c r="CS85" s="150"/>
      <c r="CT85" s="150"/>
      <c r="CU85" s="150"/>
      <c r="CV85" s="150"/>
      <c r="CW85" s="150"/>
      <c r="CX85" s="150"/>
      <c r="CY85" s="150"/>
      <c r="CZ85" s="239"/>
    </row>
    <row r="86" spans="2:119" ht="9.9499999999999993" customHeight="1"/>
    <row r="87" spans="2:119" ht="36" customHeight="1">
      <c r="B87" s="138" t="s">
        <v>1628</v>
      </c>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38"/>
      <c r="CE87" s="138"/>
      <c r="CF87" s="138"/>
      <c r="CG87" s="138"/>
      <c r="CH87" s="138"/>
      <c r="CI87" s="138"/>
      <c r="CJ87" s="138"/>
      <c r="CK87" s="138"/>
      <c r="CL87" s="138"/>
      <c r="CM87" s="138"/>
      <c r="CN87" s="138"/>
      <c r="CO87" s="138"/>
      <c r="CP87" s="138"/>
      <c r="CQ87" s="138"/>
      <c r="CR87" s="138"/>
      <c r="CS87" s="138"/>
      <c r="CT87" s="138"/>
      <c r="CU87" s="138"/>
      <c r="CV87" s="138"/>
      <c r="CW87" s="138"/>
      <c r="CX87" s="138"/>
      <c r="CY87" s="138"/>
      <c r="CZ87" s="138"/>
    </row>
    <row r="88" spans="2:119" ht="9.9499999999999993" customHeight="1" thickBot="1">
      <c r="CV88" s="51"/>
      <c r="CW88" s="51"/>
    </row>
    <row r="89" spans="2:119" ht="20.100000000000001" customHeight="1" thickBot="1">
      <c r="J89" s="189" t="s">
        <v>1627</v>
      </c>
      <c r="K89" s="190"/>
      <c r="L89" s="190"/>
      <c r="M89" s="190"/>
      <c r="N89" s="190"/>
      <c r="O89" s="190"/>
      <c r="P89" s="190"/>
      <c r="Q89" s="190"/>
      <c r="R89" s="289" t="str">
        <f>CONCATENATE($DH$3)</f>
        <v/>
      </c>
      <c r="S89" s="290"/>
      <c r="T89" s="290"/>
      <c r="U89" s="290"/>
      <c r="V89" s="290"/>
      <c r="W89" s="290"/>
      <c r="X89" s="290"/>
      <c r="Y89" s="290"/>
      <c r="Z89" s="290"/>
      <c r="AA89" s="290"/>
      <c r="AB89" s="290"/>
      <c r="AC89" s="290"/>
      <c r="AD89" s="290"/>
      <c r="AE89" s="290"/>
      <c r="AF89" s="290"/>
      <c r="AG89" s="290"/>
      <c r="AH89" s="290"/>
      <c r="AI89" s="290"/>
      <c r="AJ89" s="290"/>
      <c r="AK89" s="290"/>
      <c r="AL89" s="290"/>
      <c r="AM89" s="291"/>
      <c r="AN89" s="51"/>
      <c r="AO89" s="51"/>
      <c r="AQ89" s="292" t="s">
        <v>1626</v>
      </c>
      <c r="AR89" s="293"/>
      <c r="AS89" s="293"/>
      <c r="AT89" s="293"/>
      <c r="AU89" s="293"/>
      <c r="AV89" s="293"/>
      <c r="AW89" s="293"/>
      <c r="AX89" s="293"/>
      <c r="AY89" s="293"/>
      <c r="AZ89" s="293"/>
      <c r="BA89" s="293"/>
      <c r="BB89" s="293"/>
      <c r="BC89" s="293"/>
      <c r="BD89" s="293"/>
      <c r="BE89" s="293"/>
      <c r="BF89" s="293"/>
      <c r="BG89" s="293"/>
      <c r="BH89" s="293"/>
      <c r="BI89" s="293"/>
      <c r="BJ89" s="293"/>
      <c r="BK89" s="293"/>
      <c r="BL89" s="293"/>
      <c r="BM89" s="293"/>
      <c r="BN89" s="293"/>
      <c r="BO89" s="293"/>
      <c r="BP89" s="293"/>
      <c r="BQ89" s="293"/>
      <c r="BR89" s="293"/>
      <c r="BS89" s="293"/>
      <c r="BT89" s="293"/>
      <c r="BU89" s="293"/>
      <c r="BV89" s="293"/>
      <c r="BW89" s="293"/>
      <c r="BX89" s="293"/>
      <c r="BY89" s="293"/>
      <c r="BZ89" s="294"/>
      <c r="CA89" s="294"/>
      <c r="CB89" s="294"/>
      <c r="CC89" s="294"/>
      <c r="CD89" s="294"/>
      <c r="CE89" s="294"/>
      <c r="CF89" s="294"/>
      <c r="CG89" s="294"/>
      <c r="CH89" s="294"/>
      <c r="CI89" s="294"/>
      <c r="CJ89" s="294"/>
      <c r="CK89" s="294"/>
      <c r="CL89" s="294"/>
      <c r="CM89" s="294"/>
      <c r="CN89" s="294"/>
      <c r="CO89" s="294"/>
      <c r="CP89" s="294"/>
      <c r="CQ89" s="294"/>
      <c r="CR89" s="294"/>
      <c r="CS89" s="295"/>
      <c r="CV89" s="51"/>
      <c r="CW89" s="51"/>
    </row>
    <row r="90" spans="2:119" ht="20.100000000000001" customHeight="1">
      <c r="J90" s="171" t="s">
        <v>1625</v>
      </c>
      <c r="K90" s="172"/>
      <c r="L90" s="172"/>
      <c r="M90" s="172"/>
      <c r="N90" s="172"/>
      <c r="O90" s="172"/>
      <c r="P90" s="172"/>
      <c r="Q90" s="172"/>
      <c r="R90" s="298" t="str">
        <f>CONCATENATE($DH$4)</f>
        <v/>
      </c>
      <c r="S90" s="299"/>
      <c r="T90" s="299"/>
      <c r="U90" s="299"/>
      <c r="V90" s="299"/>
      <c r="W90" s="299"/>
      <c r="X90" s="299"/>
      <c r="Y90" s="299"/>
      <c r="Z90" s="299"/>
      <c r="AA90" s="299"/>
      <c r="AB90" s="299"/>
      <c r="AC90" s="299"/>
      <c r="AD90" s="299"/>
      <c r="AE90" s="299"/>
      <c r="AF90" s="299"/>
      <c r="AG90" s="299"/>
      <c r="AH90" s="299"/>
      <c r="AI90" s="299"/>
      <c r="AJ90" s="299"/>
      <c r="AK90" s="299"/>
      <c r="AL90" s="299"/>
      <c r="AM90" s="300"/>
      <c r="AN90" s="51"/>
      <c r="AO90" s="51"/>
      <c r="AQ90" s="304" t="s">
        <v>1624</v>
      </c>
      <c r="AR90" s="305"/>
      <c r="AS90" s="305"/>
      <c r="AT90" s="305"/>
      <c r="AU90" s="305"/>
      <c r="AV90" s="305"/>
      <c r="AW90" s="306"/>
      <c r="AX90" s="310" t="str">
        <f>CONCATENATE($DJ$6)</f>
        <v/>
      </c>
      <c r="AY90" s="310"/>
      <c r="AZ90" s="310"/>
      <c r="BA90" s="310"/>
      <c r="BB90" s="310"/>
      <c r="BC90" s="310"/>
      <c r="BD90" s="310"/>
      <c r="BE90" s="310"/>
      <c r="BF90" s="310"/>
      <c r="BG90" s="310"/>
      <c r="BH90" s="310"/>
      <c r="BI90" s="310"/>
      <c r="BJ90" s="310"/>
      <c r="BK90" s="310"/>
      <c r="BL90" s="310"/>
      <c r="BM90" s="310"/>
      <c r="BN90" s="310"/>
      <c r="BO90" s="310"/>
      <c r="BP90" s="310"/>
      <c r="BQ90" s="310"/>
      <c r="BR90" s="311"/>
      <c r="BS90" s="314" t="s">
        <v>1623</v>
      </c>
      <c r="BT90" s="315"/>
      <c r="BU90" s="315"/>
      <c r="BV90" s="315"/>
      <c r="BW90" s="315"/>
      <c r="BX90" s="315"/>
      <c r="BY90" s="316"/>
      <c r="BZ90" s="317" t="str">
        <f>CONCATENATE($DL$4)</f>
        <v/>
      </c>
      <c r="CA90" s="318"/>
      <c r="CB90" s="318"/>
      <c r="CC90" s="318"/>
      <c r="CD90" s="318"/>
      <c r="CE90" s="318"/>
      <c r="CF90" s="318"/>
      <c r="CG90" s="318"/>
      <c r="CH90" s="318"/>
      <c r="CI90" s="318"/>
      <c r="CJ90" s="318"/>
      <c r="CK90" s="318"/>
      <c r="CL90" s="318"/>
      <c r="CM90" s="318"/>
      <c r="CN90" s="318"/>
      <c r="CO90" s="318"/>
      <c r="CP90" s="318"/>
      <c r="CQ90" s="318"/>
      <c r="CR90" s="318"/>
      <c r="CS90" s="319"/>
      <c r="CV90" s="51"/>
      <c r="CW90" s="51"/>
    </row>
    <row r="91" spans="2:119" ht="20.100000000000001" customHeight="1" thickBot="1">
      <c r="J91" s="296"/>
      <c r="K91" s="297"/>
      <c r="L91" s="297"/>
      <c r="M91" s="297"/>
      <c r="N91" s="297"/>
      <c r="O91" s="297"/>
      <c r="P91" s="297"/>
      <c r="Q91" s="297"/>
      <c r="R91" s="301"/>
      <c r="S91" s="302"/>
      <c r="T91" s="302"/>
      <c r="U91" s="302"/>
      <c r="V91" s="302"/>
      <c r="W91" s="302"/>
      <c r="X91" s="302"/>
      <c r="Y91" s="302"/>
      <c r="Z91" s="302"/>
      <c r="AA91" s="302"/>
      <c r="AB91" s="302"/>
      <c r="AC91" s="302"/>
      <c r="AD91" s="302"/>
      <c r="AE91" s="302"/>
      <c r="AF91" s="302"/>
      <c r="AG91" s="302"/>
      <c r="AH91" s="302"/>
      <c r="AI91" s="302"/>
      <c r="AJ91" s="302"/>
      <c r="AK91" s="302"/>
      <c r="AL91" s="302"/>
      <c r="AM91" s="303"/>
      <c r="AN91" s="51"/>
      <c r="AO91" s="51"/>
      <c r="AQ91" s="307"/>
      <c r="AR91" s="308"/>
      <c r="AS91" s="308"/>
      <c r="AT91" s="308"/>
      <c r="AU91" s="308"/>
      <c r="AV91" s="308"/>
      <c r="AW91" s="309"/>
      <c r="AX91" s="312"/>
      <c r="AY91" s="312"/>
      <c r="AZ91" s="312"/>
      <c r="BA91" s="312"/>
      <c r="BB91" s="312"/>
      <c r="BC91" s="312"/>
      <c r="BD91" s="312"/>
      <c r="BE91" s="312"/>
      <c r="BF91" s="312"/>
      <c r="BG91" s="312"/>
      <c r="BH91" s="312"/>
      <c r="BI91" s="312"/>
      <c r="BJ91" s="312"/>
      <c r="BK91" s="312"/>
      <c r="BL91" s="312"/>
      <c r="BM91" s="312"/>
      <c r="BN91" s="312"/>
      <c r="BO91" s="312"/>
      <c r="BP91" s="312"/>
      <c r="BQ91" s="312"/>
      <c r="BR91" s="313"/>
      <c r="BS91" s="320" t="s">
        <v>1622</v>
      </c>
      <c r="BT91" s="321"/>
      <c r="BU91" s="321"/>
      <c r="BV91" s="321"/>
      <c r="BW91" s="321"/>
      <c r="BX91" s="321"/>
      <c r="BY91" s="321"/>
      <c r="BZ91" s="168" t="str">
        <f>CONCATENATE($DL$5)</f>
        <v/>
      </c>
      <c r="CA91" s="169"/>
      <c r="CB91" s="169"/>
      <c r="CC91" s="169"/>
      <c r="CD91" s="169"/>
      <c r="CE91" s="169"/>
      <c r="CF91" s="169"/>
      <c r="CG91" s="169"/>
      <c r="CH91" s="169"/>
      <c r="CI91" s="169"/>
      <c r="CJ91" s="169"/>
      <c r="CK91" s="169"/>
      <c r="CL91" s="169"/>
      <c r="CM91" s="169"/>
      <c r="CN91" s="169"/>
      <c r="CO91" s="169"/>
      <c r="CP91" s="169"/>
      <c r="CQ91" s="169"/>
      <c r="CR91" s="169"/>
      <c r="CS91" s="170"/>
      <c r="CV91" s="51"/>
      <c r="CW91" s="51"/>
    </row>
    <row r="92" spans="2:119" ht="20.100000000000001" customHeight="1" thickBot="1">
      <c r="J92" s="171" t="s">
        <v>59</v>
      </c>
      <c r="K92" s="172"/>
      <c r="L92" s="172"/>
      <c r="M92" s="172"/>
      <c r="N92" s="172"/>
      <c r="O92" s="172"/>
      <c r="P92" s="172"/>
      <c r="Q92" s="173"/>
      <c r="R92" s="177" t="str">
        <f>CONCATENATE($DH$6)</f>
        <v/>
      </c>
      <c r="S92" s="178"/>
      <c r="T92" s="178"/>
      <c r="U92" s="178"/>
      <c r="V92" s="178"/>
      <c r="W92" s="178"/>
      <c r="X92" s="178"/>
      <c r="Y92" s="178"/>
      <c r="Z92" s="178"/>
      <c r="AA92" s="178"/>
      <c r="AB92" s="178"/>
      <c r="AC92" s="178"/>
      <c r="AD92" s="178"/>
      <c r="AE92" s="178"/>
      <c r="AF92" s="178"/>
      <c r="AG92" s="178"/>
      <c r="AH92" s="178"/>
      <c r="AI92" s="178"/>
      <c r="AJ92" s="178"/>
      <c r="AK92" s="178"/>
      <c r="AL92" s="178"/>
      <c r="AM92" s="179"/>
      <c r="AN92" s="51"/>
      <c r="AO92" s="51"/>
      <c r="BS92" s="183" t="s">
        <v>1539</v>
      </c>
      <c r="BT92" s="184"/>
      <c r="BU92" s="184"/>
      <c r="BV92" s="184"/>
      <c r="BW92" s="184"/>
      <c r="BX92" s="184"/>
      <c r="BY92" s="184"/>
      <c r="BZ92" s="185" t="str">
        <f>CONCATENATE($DL$6)</f>
        <v/>
      </c>
      <c r="CA92" s="186"/>
      <c r="CB92" s="186"/>
      <c r="CC92" s="186"/>
      <c r="CD92" s="186"/>
      <c r="CE92" s="186"/>
      <c r="CF92" s="186"/>
      <c r="CG92" s="186"/>
      <c r="CH92" s="186"/>
      <c r="CI92" s="186"/>
      <c r="CJ92" s="186"/>
      <c r="CK92" s="186"/>
      <c r="CL92" s="186"/>
      <c r="CM92" s="186"/>
      <c r="CN92" s="186"/>
      <c r="CO92" s="186"/>
      <c r="CP92" s="186"/>
      <c r="CQ92" s="186"/>
      <c r="CR92" s="186"/>
      <c r="CS92" s="187"/>
      <c r="CV92" s="51"/>
      <c r="CW92" s="51"/>
    </row>
    <row r="93" spans="2:119" ht="20.100000000000001" customHeight="1" thickBot="1">
      <c r="J93" s="174"/>
      <c r="K93" s="175"/>
      <c r="L93" s="175"/>
      <c r="M93" s="175"/>
      <c r="N93" s="175"/>
      <c r="O93" s="175"/>
      <c r="P93" s="175"/>
      <c r="Q93" s="176"/>
      <c r="R93" s="180"/>
      <c r="S93" s="181"/>
      <c r="T93" s="181"/>
      <c r="U93" s="181"/>
      <c r="V93" s="181"/>
      <c r="W93" s="181"/>
      <c r="X93" s="181"/>
      <c r="Y93" s="181"/>
      <c r="Z93" s="181"/>
      <c r="AA93" s="181"/>
      <c r="AB93" s="181"/>
      <c r="AC93" s="181"/>
      <c r="AD93" s="181"/>
      <c r="AE93" s="181"/>
      <c r="AF93" s="181"/>
      <c r="AG93" s="181"/>
      <c r="AH93" s="181"/>
      <c r="AI93" s="181"/>
      <c r="AJ93" s="181"/>
      <c r="AK93" s="181"/>
      <c r="AL93" s="181"/>
      <c r="AM93" s="182"/>
      <c r="AN93" s="51"/>
      <c r="AO93" s="51"/>
      <c r="BV93" s="51"/>
      <c r="BW93" s="51"/>
      <c r="CV93" s="51"/>
      <c r="CW93" s="51"/>
    </row>
    <row r="94" spans="2:119" ht="9.9499999999999993" customHeight="1">
      <c r="M94" s="51"/>
      <c r="N94" s="51"/>
      <c r="O94" s="51"/>
      <c r="P94" s="51"/>
      <c r="Q94" s="51"/>
      <c r="R94" s="51"/>
      <c r="S94" s="51"/>
      <c r="T94" s="51"/>
      <c r="U94" s="51"/>
      <c r="V94" s="51"/>
      <c r="W94" s="51"/>
      <c r="X94" s="51"/>
      <c r="Y94" s="51"/>
      <c r="Z94" s="51"/>
      <c r="AA94" s="51"/>
      <c r="AB94" s="51"/>
      <c r="AC94" s="51"/>
      <c r="AD94" s="51"/>
      <c r="AE94" s="51"/>
      <c r="AF94" s="51"/>
      <c r="AG94" s="51"/>
      <c r="AH94" s="51"/>
      <c r="AI94" s="52"/>
      <c r="AJ94" s="51"/>
      <c r="AK94" s="51"/>
      <c r="BP94" s="51"/>
      <c r="BQ94" s="51"/>
      <c r="BR94" s="51"/>
      <c r="BS94" s="51"/>
      <c r="BT94" s="51"/>
      <c r="CV94" s="51"/>
      <c r="CW94" s="51"/>
    </row>
    <row r="95" spans="2:119" ht="20.100000000000001" customHeight="1" thickBot="1">
      <c r="M95" s="51"/>
      <c r="N95" s="51"/>
      <c r="O95" s="51"/>
      <c r="P95" s="51"/>
      <c r="Q95" s="51"/>
      <c r="R95" s="51"/>
      <c r="S95" s="51"/>
      <c r="T95" s="51"/>
      <c r="U95" s="51"/>
      <c r="V95" s="51"/>
      <c r="W95" s="51"/>
      <c r="X95" s="51"/>
      <c r="Y95" s="51"/>
      <c r="Z95" s="51"/>
      <c r="AA95" s="51"/>
      <c r="AB95" s="52"/>
      <c r="AC95" s="52"/>
      <c r="AD95" s="51"/>
      <c r="AE95" s="51"/>
      <c r="AF95" s="51"/>
      <c r="AH95" s="188" t="s">
        <v>1621</v>
      </c>
      <c r="AI95" s="188"/>
      <c r="AJ95" s="188"/>
      <c r="AK95" s="188"/>
      <c r="AL95" s="188"/>
      <c r="AM95" s="188"/>
      <c r="AN95" s="188"/>
      <c r="AO95" s="188"/>
      <c r="AT95" s="51"/>
      <c r="AU95" s="51"/>
      <c r="AV95" s="51"/>
      <c r="AW95" s="51"/>
      <c r="AX95" s="51"/>
      <c r="AY95" s="51"/>
      <c r="AZ95" s="52"/>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c r="CO95" s="51"/>
      <c r="CP95" s="51"/>
      <c r="CQ95" s="51"/>
      <c r="CR95" s="51"/>
      <c r="CS95" s="51"/>
      <c r="CT95" s="51"/>
      <c r="CU95" s="51"/>
      <c r="CV95" s="51"/>
      <c r="CW95" s="51"/>
    </row>
    <row r="96" spans="2:119" ht="20.100000000000001" customHeight="1">
      <c r="B96" s="264"/>
      <c r="C96" s="322"/>
      <c r="D96" s="324" t="s">
        <v>1599</v>
      </c>
      <c r="E96" s="325"/>
      <c r="F96" s="325"/>
      <c r="G96" s="325"/>
      <c r="H96" s="325"/>
      <c r="I96" s="325"/>
      <c r="J96" s="325"/>
      <c r="K96" s="325"/>
      <c r="L96" s="280" t="s">
        <v>62</v>
      </c>
      <c r="M96" s="281"/>
      <c r="N96" s="281"/>
      <c r="O96" s="281"/>
      <c r="P96" s="281"/>
      <c r="Q96" s="281"/>
      <c r="R96" s="281"/>
      <c r="S96" s="281"/>
      <c r="T96" s="281"/>
      <c r="U96" s="281"/>
      <c r="V96" s="281"/>
      <c r="W96" s="281"/>
      <c r="X96" s="281"/>
      <c r="Y96" s="282"/>
      <c r="Z96" s="328" t="s">
        <v>1620</v>
      </c>
      <c r="AA96" s="328"/>
      <c r="AB96" s="328"/>
      <c r="AC96" s="328"/>
      <c r="AD96" s="328" t="s">
        <v>1619</v>
      </c>
      <c r="AE96" s="328"/>
      <c r="AF96" s="328"/>
      <c r="AG96" s="328"/>
      <c r="AH96" s="271" t="s">
        <v>1618</v>
      </c>
      <c r="AI96" s="272"/>
      <c r="AJ96" s="272"/>
      <c r="AK96" s="272"/>
      <c r="AL96" s="271" t="s">
        <v>1617</v>
      </c>
      <c r="AM96" s="272"/>
      <c r="AN96" s="272"/>
      <c r="AO96" s="273"/>
      <c r="AP96" s="276" t="s">
        <v>1616</v>
      </c>
      <c r="AQ96" s="277"/>
      <c r="AR96" s="280" t="s">
        <v>1615</v>
      </c>
      <c r="AS96" s="281"/>
      <c r="AT96" s="281"/>
      <c r="AU96" s="282"/>
      <c r="AV96" s="281" t="s">
        <v>1614</v>
      </c>
      <c r="AW96" s="281"/>
      <c r="AX96" s="281"/>
      <c r="AY96" s="281"/>
      <c r="AZ96" s="281"/>
      <c r="BA96" s="281"/>
      <c r="BB96" s="281"/>
      <c r="BC96" s="281"/>
      <c r="BD96" s="281"/>
      <c r="BE96" s="281"/>
      <c r="BF96" s="281"/>
      <c r="BG96" s="281"/>
      <c r="BH96" s="281"/>
      <c r="BI96" s="281"/>
      <c r="BJ96" s="281"/>
      <c r="BK96" s="281"/>
      <c r="BL96" s="281"/>
      <c r="BM96" s="281"/>
      <c r="BN96" s="281"/>
      <c r="BO96" s="281"/>
      <c r="BP96" s="281"/>
      <c r="BQ96" s="281"/>
      <c r="BR96" s="281"/>
      <c r="BS96" s="281"/>
      <c r="BT96" s="281"/>
      <c r="BU96" s="281"/>
      <c r="BV96" s="281"/>
      <c r="BW96" s="281"/>
      <c r="BX96" s="281"/>
      <c r="BY96" s="281"/>
      <c r="BZ96" s="281"/>
      <c r="CA96" s="281"/>
      <c r="CB96" s="281"/>
      <c r="CC96" s="281"/>
      <c r="CD96" s="281"/>
      <c r="CE96" s="281"/>
      <c r="CF96" s="281"/>
      <c r="CG96" s="281"/>
      <c r="CH96" s="281"/>
      <c r="CI96" s="281"/>
      <c r="CJ96" s="281"/>
      <c r="CK96" s="282"/>
      <c r="CL96" s="262" t="s">
        <v>1883</v>
      </c>
      <c r="CM96" s="263"/>
      <c r="CN96" s="263"/>
      <c r="CO96" s="263"/>
      <c r="CP96" s="263"/>
      <c r="CQ96" s="263"/>
      <c r="CR96" s="334" t="s">
        <v>1706</v>
      </c>
      <c r="CS96" s="335"/>
      <c r="CT96" s="271" t="s">
        <v>1613</v>
      </c>
      <c r="CU96" s="272"/>
      <c r="CV96" s="272"/>
      <c r="CW96" s="273"/>
      <c r="CX96" s="328" t="s">
        <v>1612</v>
      </c>
      <c r="CY96" s="263"/>
      <c r="CZ96" s="330"/>
      <c r="DN96" s="45">
        <v>8</v>
      </c>
      <c r="DO96" s="45">
        <v>10</v>
      </c>
    </row>
    <row r="97" spans="2:145" ht="20.100000000000001" customHeight="1" thickBot="1">
      <c r="B97" s="197"/>
      <c r="C97" s="323"/>
      <c r="D97" s="326"/>
      <c r="E97" s="327"/>
      <c r="F97" s="327"/>
      <c r="G97" s="327"/>
      <c r="H97" s="327"/>
      <c r="I97" s="327"/>
      <c r="J97" s="327"/>
      <c r="K97" s="327"/>
      <c r="L97" s="283"/>
      <c r="M97" s="284"/>
      <c r="N97" s="284"/>
      <c r="O97" s="284"/>
      <c r="P97" s="284"/>
      <c r="Q97" s="284"/>
      <c r="R97" s="284"/>
      <c r="S97" s="284"/>
      <c r="T97" s="284"/>
      <c r="U97" s="284"/>
      <c r="V97" s="284"/>
      <c r="W97" s="284"/>
      <c r="X97" s="284"/>
      <c r="Y97" s="285"/>
      <c r="Z97" s="329"/>
      <c r="AA97" s="329"/>
      <c r="AB97" s="329"/>
      <c r="AC97" s="329"/>
      <c r="AD97" s="329"/>
      <c r="AE97" s="329"/>
      <c r="AF97" s="329"/>
      <c r="AG97" s="329"/>
      <c r="AH97" s="222"/>
      <c r="AI97" s="223"/>
      <c r="AJ97" s="223"/>
      <c r="AK97" s="223"/>
      <c r="AL97" s="222"/>
      <c r="AM97" s="223"/>
      <c r="AN97" s="223"/>
      <c r="AO97" s="224"/>
      <c r="AP97" s="278"/>
      <c r="AQ97" s="279"/>
      <c r="AR97" s="283"/>
      <c r="AS97" s="284"/>
      <c r="AT97" s="284"/>
      <c r="AU97" s="285"/>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c r="CF97" s="284"/>
      <c r="CG97" s="284"/>
      <c r="CH97" s="284"/>
      <c r="CI97" s="284"/>
      <c r="CJ97" s="284"/>
      <c r="CK97" s="285"/>
      <c r="CL97" s="333" t="s">
        <v>1611</v>
      </c>
      <c r="CM97" s="331"/>
      <c r="CN97" s="331" t="s">
        <v>1610</v>
      </c>
      <c r="CO97" s="331"/>
      <c r="CP97" s="331" t="s">
        <v>1609</v>
      </c>
      <c r="CQ97" s="331"/>
      <c r="CR97" s="336"/>
      <c r="CS97" s="337"/>
      <c r="CT97" s="222"/>
      <c r="CU97" s="223"/>
      <c r="CV97" s="223"/>
      <c r="CW97" s="224"/>
      <c r="CX97" s="331"/>
      <c r="CY97" s="331"/>
      <c r="CZ97" s="332"/>
      <c r="DD97" s="45" t="s">
        <v>1608</v>
      </c>
      <c r="DE97" s="45" t="s">
        <v>1607</v>
      </c>
      <c r="DF97" s="45" t="s">
        <v>1606</v>
      </c>
      <c r="DG97" s="45" t="s">
        <v>1605</v>
      </c>
      <c r="DH97" s="45" t="s">
        <v>1604</v>
      </c>
      <c r="DI97" s="45" t="s">
        <v>1603</v>
      </c>
      <c r="DJ97" s="45" t="s">
        <v>1602</v>
      </c>
      <c r="DK97" s="45" t="s">
        <v>1601</v>
      </c>
      <c r="DL97" s="45" t="s">
        <v>1600</v>
      </c>
      <c r="DM97" s="45" t="s">
        <v>1599</v>
      </c>
      <c r="DN97" s="45" t="s">
        <v>1598</v>
      </c>
      <c r="DO97" s="45" t="s">
        <v>1597</v>
      </c>
      <c r="DP97" s="50" t="s">
        <v>1596</v>
      </c>
      <c r="DQ97" s="50" t="s">
        <v>1595</v>
      </c>
      <c r="DR97" s="45" t="s">
        <v>1594</v>
      </c>
      <c r="DS97" s="45" t="s">
        <v>1593</v>
      </c>
      <c r="DT97" s="45" t="s">
        <v>1592</v>
      </c>
      <c r="DU97" s="45" t="s">
        <v>1591</v>
      </c>
      <c r="DV97" s="45" t="s">
        <v>1590</v>
      </c>
      <c r="DW97" s="45" t="s">
        <v>1695</v>
      </c>
      <c r="DX97" s="45" t="s">
        <v>1696</v>
      </c>
      <c r="DY97" s="45" t="s">
        <v>1697</v>
      </c>
      <c r="EA97" s="45" t="s">
        <v>70</v>
      </c>
      <c r="EB97" s="45" t="s">
        <v>1589</v>
      </c>
      <c r="EC97" s="45" t="s">
        <v>1588</v>
      </c>
      <c r="ED97" s="45" t="s">
        <v>1587</v>
      </c>
      <c r="EE97" s="45" t="s">
        <v>1586</v>
      </c>
      <c r="EF97" s="45" t="s">
        <v>1698</v>
      </c>
    </row>
    <row r="98" spans="2:145" ht="39.950000000000003" customHeight="1">
      <c r="B98" s="264" t="str">
        <f>DC98</f>
        <v>⑪</v>
      </c>
      <c r="C98" s="265"/>
      <c r="D98" s="266" t="str">
        <f>CONCATENATE(EE98)</f>
        <v/>
      </c>
      <c r="E98" s="267"/>
      <c r="F98" s="267"/>
      <c r="G98" s="267"/>
      <c r="H98" s="267"/>
      <c r="I98" s="267"/>
      <c r="J98" s="267"/>
      <c r="K98" s="267"/>
      <c r="L98" s="268" t="str">
        <f>CONCATENATE(DD98)</f>
        <v/>
      </c>
      <c r="M98" s="269"/>
      <c r="N98" s="269"/>
      <c r="O98" s="269"/>
      <c r="P98" s="269"/>
      <c r="Q98" s="269"/>
      <c r="R98" s="269"/>
      <c r="S98" s="269"/>
      <c r="T98" s="269"/>
      <c r="U98" s="269"/>
      <c r="V98" s="269"/>
      <c r="W98" s="269"/>
      <c r="X98" s="269"/>
      <c r="Y98" s="270"/>
      <c r="Z98" s="271" t="str">
        <f>CONCATENATE(DG98)</f>
        <v/>
      </c>
      <c r="AA98" s="272"/>
      <c r="AB98" s="272"/>
      <c r="AC98" s="273"/>
      <c r="AD98" s="271" t="str">
        <f>CONCATENATE(DF98)</f>
        <v/>
      </c>
      <c r="AE98" s="272"/>
      <c r="AF98" s="272"/>
      <c r="AG98" s="273"/>
      <c r="AH98" s="135" t="str">
        <f>(ED98)</f>
        <v/>
      </c>
      <c r="AI98" s="136"/>
      <c r="AJ98" s="136"/>
      <c r="AK98" s="137"/>
      <c r="AL98" s="135" t="str">
        <f>(EC98)</f>
        <v/>
      </c>
      <c r="AM98" s="136"/>
      <c r="AN98" s="136"/>
      <c r="AO98" s="137"/>
      <c r="AP98" s="338" t="str">
        <f>CONCATENATE(EA98)</f>
        <v/>
      </c>
      <c r="AQ98" s="339"/>
      <c r="AR98" s="271" t="str">
        <f>ASC(CONCATENATE(DE98))</f>
        <v/>
      </c>
      <c r="AS98" s="272"/>
      <c r="AT98" s="272"/>
      <c r="AU98" s="273"/>
      <c r="AV98" s="286" t="str">
        <f>CONCATENATE(DU98)</f>
        <v/>
      </c>
      <c r="AW98" s="287"/>
      <c r="AX98" s="287"/>
      <c r="AY98" s="287"/>
      <c r="AZ98" s="287"/>
      <c r="BA98" s="287"/>
      <c r="BB98" s="287"/>
      <c r="BC98" s="287"/>
      <c r="BD98" s="287"/>
      <c r="BE98" s="287"/>
      <c r="BF98" s="287"/>
      <c r="BG98" s="287"/>
      <c r="BH98" s="287"/>
      <c r="BI98" s="287"/>
      <c r="BJ98" s="287"/>
      <c r="BK98" s="287"/>
      <c r="BL98" s="287"/>
      <c r="BM98" s="287"/>
      <c r="BN98" s="287"/>
      <c r="BO98" s="287"/>
      <c r="BP98" s="287"/>
      <c r="BQ98" s="287"/>
      <c r="BR98" s="287"/>
      <c r="BS98" s="287"/>
      <c r="BT98" s="287"/>
      <c r="BU98" s="287"/>
      <c r="BV98" s="287"/>
      <c r="BW98" s="287"/>
      <c r="BX98" s="287"/>
      <c r="BY98" s="287"/>
      <c r="BZ98" s="287"/>
      <c r="CA98" s="287"/>
      <c r="CB98" s="287"/>
      <c r="CC98" s="287"/>
      <c r="CD98" s="287"/>
      <c r="CE98" s="287"/>
      <c r="CF98" s="287"/>
      <c r="CG98" s="287"/>
      <c r="CH98" s="287"/>
      <c r="CI98" s="287"/>
      <c r="CJ98" s="287"/>
      <c r="CK98" s="288"/>
      <c r="CL98" s="274" t="str">
        <f>ASC(CONCATENATE(DH98))</f>
        <v/>
      </c>
      <c r="CM98" s="275"/>
      <c r="CN98" s="274" t="str">
        <f>ASC(CONCATENATE(DI98))</f>
        <v/>
      </c>
      <c r="CO98" s="275"/>
      <c r="CP98" s="274" t="str">
        <f>ASC(CONCATENATE(DJ98))</f>
        <v/>
      </c>
      <c r="CQ98" s="275"/>
      <c r="CR98" s="274" t="str">
        <f>ASC(CONCATENATE(DV98))</f>
        <v/>
      </c>
      <c r="CS98" s="275"/>
      <c r="CT98" s="274" t="str">
        <f>IF(DD98="","",IF(OR(DK98="",DK98="－",DK98="-"),"－",ASC(CONCATENATE(DK98))))</f>
        <v/>
      </c>
      <c r="CU98" s="340"/>
      <c r="CV98" s="340"/>
      <c r="CW98" s="275"/>
      <c r="CX98" s="271" t="str">
        <f>CONCATENATE(EB98)</f>
        <v/>
      </c>
      <c r="CY98" s="272"/>
      <c r="CZ98" s="341"/>
      <c r="DC98" s="45" t="s">
        <v>1583</v>
      </c>
      <c r="DD98" s="49" t="str">
        <f t="shared" ref="DD98:DV98" si="12">IFERROR(IF(INDEX($EP$174:$BJP$174,1,MATCH(DD$11&amp;$DC98,$EP$173:$BJP$173,0))="★","",INDEX($EP$174:$BJP$174,1,MATCH(DD$11&amp;$DC98,$EP$173:$BJP$173,0))),"")</f>
        <v/>
      </c>
      <c r="DE98" s="49" t="str">
        <f t="shared" si="12"/>
        <v/>
      </c>
      <c r="DF98" s="49" t="str">
        <f t="shared" si="12"/>
        <v/>
      </c>
      <c r="DG98" s="49" t="str">
        <f t="shared" si="12"/>
        <v/>
      </c>
      <c r="DH98" s="49" t="str">
        <f t="shared" si="12"/>
        <v/>
      </c>
      <c r="DI98" s="49" t="str">
        <f t="shared" si="12"/>
        <v/>
      </c>
      <c r="DJ98" s="49" t="str">
        <f t="shared" si="12"/>
        <v/>
      </c>
      <c r="DK98" s="49" t="str">
        <f t="shared" si="12"/>
        <v/>
      </c>
      <c r="DL98" s="49" t="str">
        <f t="shared" si="12"/>
        <v/>
      </c>
      <c r="DM98" s="49" t="str">
        <f t="shared" si="12"/>
        <v/>
      </c>
      <c r="DN98" s="49" t="str">
        <f t="shared" si="12"/>
        <v/>
      </c>
      <c r="DO98" s="49" t="str">
        <f t="shared" si="12"/>
        <v/>
      </c>
      <c r="DP98" s="49" t="str">
        <f t="shared" si="12"/>
        <v/>
      </c>
      <c r="DQ98" s="49" t="str">
        <f t="shared" si="12"/>
        <v/>
      </c>
      <c r="DR98" s="49" t="str">
        <f t="shared" si="12"/>
        <v/>
      </c>
      <c r="DS98" s="49" t="str">
        <f t="shared" si="12"/>
        <v/>
      </c>
      <c r="DT98" s="49" t="str">
        <f t="shared" si="12"/>
        <v/>
      </c>
      <c r="DU98" s="49" t="str">
        <f t="shared" si="12"/>
        <v/>
      </c>
      <c r="DV98" s="49" t="str">
        <f t="shared" si="12"/>
        <v/>
      </c>
      <c r="DW98" s="49" t="str">
        <f t="shared" ref="DW98:DY106" si="13">IFERROR(IF(INDEX($EP$174:$BJP$174,1,MATCH(DW$11&amp;$DC98,$EP$173:$BJP$173,0))="★","",INDEX($EP$174:$BJP$174,1,MATCH(DW$11&amp;$DC98,$EP$173:$BJP$173,0))),"")</f>
        <v/>
      </c>
      <c r="DX98" s="49" t="str">
        <f t="shared" si="13"/>
        <v/>
      </c>
      <c r="DY98" s="49" t="str">
        <f t="shared" si="13"/>
        <v/>
      </c>
      <c r="DZ98" s="48"/>
      <c r="EA98" s="47" t="str">
        <f>IF(DP98="","",$DN$10)&amp;IF(DQ98="","",$DO$10)</f>
        <v/>
      </c>
      <c r="EB98" s="47" t="str">
        <f>IF(DR98="","",$DR$11)&amp;IF(SUM(DR98:DS98)=1,IF(DS98="","",$DS$11),IF(DS98="","",CHAR(10)&amp;$DS$11))&amp;IF(SUM(DR98:DT98)=1,IF(DT98="","",$DT$11),IF(DT98="","",CHAR(10)&amp;$DT$11))</f>
        <v/>
      </c>
      <c r="EC98" s="47" t="str">
        <f>IF(DN98="","",IF(ISERROR(VALUE(SUBSTITUTE(DN98,"円",""))),ASC(SUBSTITUTE(DN98,"円","")),VALUE(ASC(SUBSTITUTE(DN98,"円","")))))</f>
        <v/>
      </c>
      <c r="ED98" s="47" t="str">
        <f>IF(DO98="","",IF(ISERROR(VALUE(SUBSTITUTE(DO98,"円",""))),ASC(SUBSTITUTE(DO98,"円","")),VALUE(ASC(SUBSTITUTE(DO98,"円","")))))</f>
        <v/>
      </c>
      <c r="EE98" s="47" t="str">
        <f>IF(DM98="","",SUBSTITUTE(SUBSTITUTE(DM98," ",""),"　",""))</f>
        <v/>
      </c>
      <c r="EF98" s="47" t="str">
        <f>IF(SUM(DW98:DY98)=0,"",IF(DW98="","",$DW$11)&amp;IF(DX98="","",IF(DW98="",$DX$11,CHAR(10)&amp;$DX$11))&amp;IF(DY98="","",IF(AND(DW98="",DX98=""),$DY$11,CHAR(10)&amp;$DY$11)))</f>
        <v/>
      </c>
      <c r="EG98" s="48"/>
      <c r="EH98" s="48"/>
      <c r="EI98" s="48"/>
      <c r="EJ98" s="48"/>
      <c r="EK98" s="48"/>
      <c r="EL98" s="48"/>
      <c r="EM98" s="48"/>
      <c r="EN98" s="48"/>
      <c r="EO98" s="48"/>
    </row>
    <row r="99" spans="2:145" ht="39.950000000000003" customHeight="1">
      <c r="B99" s="191"/>
      <c r="C99" s="192"/>
      <c r="D99" s="195"/>
      <c r="E99" s="196"/>
      <c r="F99" s="196"/>
      <c r="G99" s="196"/>
      <c r="H99" s="196"/>
      <c r="I99" s="196"/>
      <c r="J99" s="196"/>
      <c r="K99" s="196"/>
      <c r="L99" s="214"/>
      <c r="M99" s="215"/>
      <c r="N99" s="215"/>
      <c r="O99" s="215"/>
      <c r="P99" s="215"/>
      <c r="Q99" s="215"/>
      <c r="R99" s="215"/>
      <c r="S99" s="215"/>
      <c r="T99" s="215"/>
      <c r="U99" s="215"/>
      <c r="V99" s="215"/>
      <c r="W99" s="215"/>
      <c r="X99" s="215"/>
      <c r="Y99" s="216"/>
      <c r="Z99" s="208"/>
      <c r="AA99" s="209"/>
      <c r="AB99" s="209"/>
      <c r="AC99" s="210"/>
      <c r="AD99" s="208"/>
      <c r="AE99" s="209"/>
      <c r="AF99" s="209"/>
      <c r="AG99" s="210"/>
      <c r="AH99" s="129" t="str">
        <f>EF98</f>
        <v/>
      </c>
      <c r="AI99" s="130"/>
      <c r="AJ99" s="130"/>
      <c r="AK99" s="131"/>
      <c r="AL99" s="259"/>
      <c r="AM99" s="260"/>
      <c r="AN99" s="260"/>
      <c r="AO99" s="261"/>
      <c r="AP99" s="203"/>
      <c r="AQ99" s="204"/>
      <c r="AR99" s="208"/>
      <c r="AS99" s="209"/>
      <c r="AT99" s="209"/>
      <c r="AU99" s="210"/>
      <c r="AV99" s="251"/>
      <c r="AW99" s="252"/>
      <c r="AX99" s="252"/>
      <c r="AY99" s="252"/>
      <c r="AZ99" s="252"/>
      <c r="BA99" s="252"/>
      <c r="BB99" s="252"/>
      <c r="BC99" s="252"/>
      <c r="BD99" s="252"/>
      <c r="BE99" s="252"/>
      <c r="BF99" s="252"/>
      <c r="BG99" s="252"/>
      <c r="BH99" s="252"/>
      <c r="BI99" s="252"/>
      <c r="BJ99" s="252"/>
      <c r="BK99" s="252"/>
      <c r="BL99" s="252"/>
      <c r="BM99" s="252"/>
      <c r="BN99" s="252"/>
      <c r="BO99" s="252"/>
      <c r="BP99" s="252"/>
      <c r="BQ99" s="252"/>
      <c r="BR99" s="252"/>
      <c r="BS99" s="252"/>
      <c r="BT99" s="252"/>
      <c r="BU99" s="252"/>
      <c r="BV99" s="252"/>
      <c r="BW99" s="252"/>
      <c r="BX99" s="252"/>
      <c r="BY99" s="252"/>
      <c r="BZ99" s="252"/>
      <c r="CA99" s="252"/>
      <c r="CB99" s="252"/>
      <c r="CC99" s="252"/>
      <c r="CD99" s="252"/>
      <c r="CE99" s="252"/>
      <c r="CF99" s="252"/>
      <c r="CG99" s="252"/>
      <c r="CH99" s="252"/>
      <c r="CI99" s="252"/>
      <c r="CJ99" s="252"/>
      <c r="CK99" s="253"/>
      <c r="CL99" s="245"/>
      <c r="CM99" s="247"/>
      <c r="CN99" s="245"/>
      <c r="CO99" s="247"/>
      <c r="CP99" s="245"/>
      <c r="CQ99" s="247"/>
      <c r="CR99" s="245"/>
      <c r="CS99" s="247"/>
      <c r="CT99" s="245" t="str">
        <f>IF(DD98="","",IF(OR(DL98="",DL98="－",DL98="-"),"－",ASC(CONCATENATE(DL98))))</f>
        <v/>
      </c>
      <c r="CU99" s="246"/>
      <c r="CV99" s="246"/>
      <c r="CW99" s="247"/>
      <c r="CX99" s="208"/>
      <c r="CY99" s="209"/>
      <c r="CZ99" s="233"/>
      <c r="DD99" s="48"/>
    </row>
    <row r="100" spans="2:145" ht="39.950000000000003" customHeight="1">
      <c r="B100" s="191" t="str">
        <f>DC100</f>
        <v>⑫</v>
      </c>
      <c r="C100" s="192"/>
      <c r="D100" s="193" t="str">
        <f>CONCATENATE(EE100)</f>
        <v/>
      </c>
      <c r="E100" s="194"/>
      <c r="F100" s="194"/>
      <c r="G100" s="194"/>
      <c r="H100" s="194"/>
      <c r="I100" s="194"/>
      <c r="J100" s="194"/>
      <c r="K100" s="194"/>
      <c r="L100" s="211" t="str">
        <f>CONCATENATE(DD100)</f>
        <v/>
      </c>
      <c r="M100" s="212"/>
      <c r="N100" s="212"/>
      <c r="O100" s="212"/>
      <c r="P100" s="212"/>
      <c r="Q100" s="212"/>
      <c r="R100" s="212"/>
      <c r="S100" s="212"/>
      <c r="T100" s="212"/>
      <c r="U100" s="212"/>
      <c r="V100" s="212"/>
      <c r="W100" s="212"/>
      <c r="X100" s="212"/>
      <c r="Y100" s="213"/>
      <c r="Z100" s="205" t="str">
        <f>CONCATENATE(DG100)</f>
        <v/>
      </c>
      <c r="AA100" s="206"/>
      <c r="AB100" s="206"/>
      <c r="AC100" s="207"/>
      <c r="AD100" s="205" t="str">
        <f>CONCATENATE(DF100)</f>
        <v/>
      </c>
      <c r="AE100" s="206"/>
      <c r="AF100" s="206"/>
      <c r="AG100" s="207"/>
      <c r="AH100" s="126" t="str">
        <f>(ED100)</f>
        <v/>
      </c>
      <c r="AI100" s="127"/>
      <c r="AJ100" s="127"/>
      <c r="AK100" s="128"/>
      <c r="AL100" s="199" t="str">
        <f>(EC100)</f>
        <v/>
      </c>
      <c r="AM100" s="200"/>
      <c r="AN100" s="200"/>
      <c r="AO100" s="200"/>
      <c r="AP100" s="201" t="str">
        <f>CONCATENATE(EA100)</f>
        <v/>
      </c>
      <c r="AQ100" s="202"/>
      <c r="AR100" s="205" t="str">
        <f>ASC(CONCATENATE(DE100))</f>
        <v/>
      </c>
      <c r="AS100" s="206"/>
      <c r="AT100" s="206"/>
      <c r="AU100" s="207"/>
      <c r="AV100" s="248" t="str">
        <f>CONCATENATE(DU100)</f>
        <v/>
      </c>
      <c r="AW100" s="249"/>
      <c r="AX100" s="249"/>
      <c r="AY100" s="249"/>
      <c r="AZ100" s="249"/>
      <c r="BA100" s="249"/>
      <c r="BB100" s="249"/>
      <c r="BC100" s="249"/>
      <c r="BD100" s="249"/>
      <c r="BE100" s="249"/>
      <c r="BF100" s="249"/>
      <c r="BG100" s="249"/>
      <c r="BH100" s="249"/>
      <c r="BI100" s="249"/>
      <c r="BJ100" s="249"/>
      <c r="BK100" s="249"/>
      <c r="BL100" s="249"/>
      <c r="BM100" s="249"/>
      <c r="BN100" s="249"/>
      <c r="BO100" s="249"/>
      <c r="BP100" s="249"/>
      <c r="BQ100" s="249"/>
      <c r="BR100" s="249"/>
      <c r="BS100" s="249"/>
      <c r="BT100" s="249"/>
      <c r="BU100" s="249"/>
      <c r="BV100" s="249"/>
      <c r="BW100" s="249"/>
      <c r="BX100" s="249"/>
      <c r="BY100" s="249"/>
      <c r="BZ100" s="249"/>
      <c r="CA100" s="249"/>
      <c r="CB100" s="249"/>
      <c r="CC100" s="249"/>
      <c r="CD100" s="249"/>
      <c r="CE100" s="249"/>
      <c r="CF100" s="249"/>
      <c r="CG100" s="249"/>
      <c r="CH100" s="249"/>
      <c r="CI100" s="249"/>
      <c r="CJ100" s="249"/>
      <c r="CK100" s="250"/>
      <c r="CL100" s="234" t="str">
        <f>ASC(CONCATENATE(DH100))</f>
        <v/>
      </c>
      <c r="CM100" s="236"/>
      <c r="CN100" s="234" t="str">
        <f>ASC(CONCATENATE(DI100))</f>
        <v/>
      </c>
      <c r="CO100" s="236"/>
      <c r="CP100" s="234" t="str">
        <f>ASC(CONCATENATE(DJ100))</f>
        <v/>
      </c>
      <c r="CQ100" s="236"/>
      <c r="CR100" s="234" t="str">
        <f>ASC(CONCATENATE(DV100))</f>
        <v/>
      </c>
      <c r="CS100" s="236"/>
      <c r="CT100" s="230" t="str">
        <f>IF(DD100="","",IF(OR(DK100="",DK100="－",DK100="-"),"－",ASC(CONCATENATE(DK100))))</f>
        <v/>
      </c>
      <c r="CU100" s="230"/>
      <c r="CV100" s="230"/>
      <c r="CW100" s="231"/>
      <c r="CX100" s="205" t="str">
        <f>CONCATENATE(EB100)</f>
        <v/>
      </c>
      <c r="CY100" s="206"/>
      <c r="CZ100" s="232"/>
      <c r="DC100" s="45" t="s">
        <v>1579</v>
      </c>
      <c r="DD100" s="49" t="str">
        <f t="shared" ref="DD100:DV100" si="14">IFERROR(IF(INDEX($EP$174:$BJP$174,1,MATCH(DD$11&amp;$DC100,$EP$173:$BJP$173,0))="★","",INDEX($EP$174:$BJP$174,1,MATCH(DD$11&amp;$DC100,$EP$173:$BJP$173,0))),"")</f>
        <v/>
      </c>
      <c r="DE100" s="49" t="str">
        <f t="shared" si="14"/>
        <v/>
      </c>
      <c r="DF100" s="49" t="str">
        <f t="shared" si="14"/>
        <v/>
      </c>
      <c r="DG100" s="49" t="str">
        <f t="shared" si="14"/>
        <v/>
      </c>
      <c r="DH100" s="49" t="str">
        <f t="shared" si="14"/>
        <v/>
      </c>
      <c r="DI100" s="49" t="str">
        <f t="shared" si="14"/>
        <v/>
      </c>
      <c r="DJ100" s="49" t="str">
        <f t="shared" si="14"/>
        <v/>
      </c>
      <c r="DK100" s="49" t="str">
        <f t="shared" si="14"/>
        <v/>
      </c>
      <c r="DL100" s="49" t="str">
        <f t="shared" si="14"/>
        <v/>
      </c>
      <c r="DM100" s="49" t="str">
        <f t="shared" si="14"/>
        <v/>
      </c>
      <c r="DN100" s="49" t="str">
        <f t="shared" si="14"/>
        <v/>
      </c>
      <c r="DO100" s="49" t="str">
        <f t="shared" si="14"/>
        <v/>
      </c>
      <c r="DP100" s="49" t="str">
        <f t="shared" si="14"/>
        <v/>
      </c>
      <c r="DQ100" s="49" t="str">
        <f t="shared" si="14"/>
        <v/>
      </c>
      <c r="DR100" s="49" t="str">
        <f t="shared" si="14"/>
        <v/>
      </c>
      <c r="DS100" s="49" t="str">
        <f t="shared" si="14"/>
        <v/>
      </c>
      <c r="DT100" s="49" t="str">
        <f t="shared" si="14"/>
        <v/>
      </c>
      <c r="DU100" s="49" t="str">
        <f t="shared" si="14"/>
        <v/>
      </c>
      <c r="DV100" s="49" t="str">
        <f t="shared" si="14"/>
        <v/>
      </c>
      <c r="DW100" s="49" t="str">
        <f t="shared" si="13"/>
        <v/>
      </c>
      <c r="DX100" s="49" t="str">
        <f t="shared" si="13"/>
        <v/>
      </c>
      <c r="DY100" s="49" t="str">
        <f t="shared" si="13"/>
        <v/>
      </c>
      <c r="DZ100" s="48"/>
      <c r="EA100" s="47" t="str">
        <f>IF(DP100="","",$DN$10)&amp;IF(DQ100="","",$DO$10)</f>
        <v/>
      </c>
      <c r="EB100" s="47" t="str">
        <f>IF(DR100="","",$DR$11)&amp;IF(SUM(DR100:DS100)=1,IF(DS100="","",$DS$11),IF(DS100="","",CHAR(10)&amp;$DS$11))&amp;IF(SUM(DR100:DT100)=1,IF(DT100="","",$DT$11),IF(DT100="","",CHAR(10)&amp;$DT$11))</f>
        <v/>
      </c>
      <c r="EC100" s="47" t="str">
        <f>IF(DN100="","",IF(ISERROR(VALUE(SUBSTITUTE(DN100,"円",""))),ASC(SUBSTITUTE(DN100,"円","")),VALUE(ASC(SUBSTITUTE(DN100,"円","")))))</f>
        <v/>
      </c>
      <c r="ED100" s="47" t="str">
        <f>IF(DO100="","",IF(ISERROR(VALUE(SUBSTITUTE(DO100,"円",""))),ASC(SUBSTITUTE(DO100,"円","")),VALUE(ASC(SUBSTITUTE(DO100,"円","")))))</f>
        <v/>
      </c>
      <c r="EE100" s="47" t="str">
        <f>IF(DM100="","",SUBSTITUTE(SUBSTITUTE(DM100," ",""),"　",""))</f>
        <v/>
      </c>
      <c r="EF100" s="47" t="str">
        <f>IF(SUM(DW100:DY100)=0,"",IF(DW100="","",$DW$11)&amp;IF(DX100="","",IF(DW100="",$DX$11,CHAR(10)&amp;$DX$11))&amp;IF(DY100="","",IF(AND(DW100="",DX100=""),$DY$11,CHAR(10)&amp;$DY$11)))</f>
        <v/>
      </c>
      <c r="EG100" s="48"/>
      <c r="EH100" s="48"/>
      <c r="EI100" s="48"/>
      <c r="EJ100" s="48"/>
      <c r="EK100" s="48"/>
      <c r="EL100" s="48"/>
      <c r="EM100" s="48"/>
      <c r="EN100" s="48"/>
      <c r="EO100" s="48"/>
    </row>
    <row r="101" spans="2:145" ht="39.950000000000003" customHeight="1">
      <c r="B101" s="191"/>
      <c r="C101" s="192"/>
      <c r="D101" s="195"/>
      <c r="E101" s="196"/>
      <c r="F101" s="196"/>
      <c r="G101" s="196"/>
      <c r="H101" s="196"/>
      <c r="I101" s="196"/>
      <c r="J101" s="196"/>
      <c r="K101" s="196"/>
      <c r="L101" s="214"/>
      <c r="M101" s="215"/>
      <c r="N101" s="215"/>
      <c r="O101" s="215"/>
      <c r="P101" s="215"/>
      <c r="Q101" s="215"/>
      <c r="R101" s="215"/>
      <c r="S101" s="215"/>
      <c r="T101" s="215"/>
      <c r="U101" s="215"/>
      <c r="V101" s="215"/>
      <c r="W101" s="215"/>
      <c r="X101" s="215"/>
      <c r="Y101" s="216"/>
      <c r="Z101" s="208"/>
      <c r="AA101" s="209"/>
      <c r="AB101" s="209"/>
      <c r="AC101" s="210"/>
      <c r="AD101" s="208"/>
      <c r="AE101" s="209"/>
      <c r="AF101" s="209"/>
      <c r="AG101" s="210"/>
      <c r="AH101" s="129" t="str">
        <f>EF100</f>
        <v/>
      </c>
      <c r="AI101" s="130"/>
      <c r="AJ101" s="130"/>
      <c r="AK101" s="131"/>
      <c r="AL101" s="199"/>
      <c r="AM101" s="200"/>
      <c r="AN101" s="200"/>
      <c r="AO101" s="200"/>
      <c r="AP101" s="203"/>
      <c r="AQ101" s="204"/>
      <c r="AR101" s="208"/>
      <c r="AS101" s="209"/>
      <c r="AT101" s="209"/>
      <c r="AU101" s="210"/>
      <c r="AV101" s="251"/>
      <c r="AW101" s="252"/>
      <c r="AX101" s="252"/>
      <c r="AY101" s="252"/>
      <c r="AZ101" s="252"/>
      <c r="BA101" s="252"/>
      <c r="BB101" s="252"/>
      <c r="BC101" s="252"/>
      <c r="BD101" s="252"/>
      <c r="BE101" s="252"/>
      <c r="BF101" s="252"/>
      <c r="BG101" s="252"/>
      <c r="BH101" s="252"/>
      <c r="BI101" s="252"/>
      <c r="BJ101" s="252"/>
      <c r="BK101" s="252"/>
      <c r="BL101" s="252"/>
      <c r="BM101" s="252"/>
      <c r="BN101" s="252"/>
      <c r="BO101" s="252"/>
      <c r="BP101" s="252"/>
      <c r="BQ101" s="252"/>
      <c r="BR101" s="252"/>
      <c r="BS101" s="252"/>
      <c r="BT101" s="252"/>
      <c r="BU101" s="252"/>
      <c r="BV101" s="252"/>
      <c r="BW101" s="252"/>
      <c r="BX101" s="252"/>
      <c r="BY101" s="252"/>
      <c r="BZ101" s="252"/>
      <c r="CA101" s="252"/>
      <c r="CB101" s="252"/>
      <c r="CC101" s="252"/>
      <c r="CD101" s="252"/>
      <c r="CE101" s="252"/>
      <c r="CF101" s="252"/>
      <c r="CG101" s="252"/>
      <c r="CH101" s="252"/>
      <c r="CI101" s="252"/>
      <c r="CJ101" s="252"/>
      <c r="CK101" s="253"/>
      <c r="CL101" s="245"/>
      <c r="CM101" s="247"/>
      <c r="CN101" s="245"/>
      <c r="CO101" s="247"/>
      <c r="CP101" s="245"/>
      <c r="CQ101" s="247"/>
      <c r="CR101" s="245"/>
      <c r="CS101" s="247"/>
      <c r="CT101" s="230" t="str">
        <f>IF(DD100="","",IF(OR(DL100="",DL100="－",DL100="-"),"－",ASC(CONCATENATE(DL100))))</f>
        <v/>
      </c>
      <c r="CU101" s="230"/>
      <c r="CV101" s="230"/>
      <c r="CW101" s="231"/>
      <c r="CX101" s="208"/>
      <c r="CY101" s="209"/>
      <c r="CZ101" s="233"/>
      <c r="DD101" s="48"/>
    </row>
    <row r="102" spans="2:145" ht="39.950000000000003" customHeight="1">
      <c r="B102" s="191" t="str">
        <f>DC102</f>
        <v>⑬</v>
      </c>
      <c r="C102" s="192"/>
      <c r="D102" s="193" t="str">
        <f>CONCATENATE(EE102)</f>
        <v/>
      </c>
      <c r="E102" s="194"/>
      <c r="F102" s="194"/>
      <c r="G102" s="194"/>
      <c r="H102" s="194"/>
      <c r="I102" s="194"/>
      <c r="J102" s="194"/>
      <c r="K102" s="194"/>
      <c r="L102" s="211" t="str">
        <f>CONCATENATE(DD102)</f>
        <v/>
      </c>
      <c r="M102" s="212"/>
      <c r="N102" s="212"/>
      <c r="O102" s="212"/>
      <c r="P102" s="212"/>
      <c r="Q102" s="212"/>
      <c r="R102" s="212"/>
      <c r="S102" s="212"/>
      <c r="T102" s="212"/>
      <c r="U102" s="212"/>
      <c r="V102" s="212"/>
      <c r="W102" s="212"/>
      <c r="X102" s="212"/>
      <c r="Y102" s="213"/>
      <c r="Z102" s="205" t="str">
        <f>CONCATENATE(DG102)</f>
        <v/>
      </c>
      <c r="AA102" s="206"/>
      <c r="AB102" s="206"/>
      <c r="AC102" s="207"/>
      <c r="AD102" s="205" t="str">
        <f>CONCATENATE(DF102)</f>
        <v/>
      </c>
      <c r="AE102" s="206"/>
      <c r="AF102" s="206"/>
      <c r="AG102" s="207"/>
      <c r="AH102" s="126" t="str">
        <f>(ED102)</f>
        <v/>
      </c>
      <c r="AI102" s="127"/>
      <c r="AJ102" s="127"/>
      <c r="AK102" s="128"/>
      <c r="AL102" s="126" t="str">
        <f>(EC102)</f>
        <v/>
      </c>
      <c r="AM102" s="127"/>
      <c r="AN102" s="127"/>
      <c r="AO102" s="128"/>
      <c r="AP102" s="201" t="str">
        <f>CONCATENATE(EA102)</f>
        <v/>
      </c>
      <c r="AQ102" s="202"/>
      <c r="AR102" s="205" t="str">
        <f>ASC(CONCATENATE(DE102))</f>
        <v/>
      </c>
      <c r="AS102" s="206"/>
      <c r="AT102" s="206"/>
      <c r="AU102" s="207"/>
      <c r="AV102" s="248" t="str">
        <f>CONCATENATE(DU102)</f>
        <v/>
      </c>
      <c r="AW102" s="249"/>
      <c r="AX102" s="249"/>
      <c r="AY102" s="249"/>
      <c r="AZ102" s="249"/>
      <c r="BA102" s="249"/>
      <c r="BB102" s="249"/>
      <c r="BC102" s="249"/>
      <c r="BD102" s="249"/>
      <c r="BE102" s="249"/>
      <c r="BF102" s="249"/>
      <c r="BG102" s="249"/>
      <c r="BH102" s="249"/>
      <c r="BI102" s="249"/>
      <c r="BJ102" s="249"/>
      <c r="BK102" s="249"/>
      <c r="BL102" s="249"/>
      <c r="BM102" s="249"/>
      <c r="BN102" s="249"/>
      <c r="BO102" s="249"/>
      <c r="BP102" s="249"/>
      <c r="BQ102" s="249"/>
      <c r="BR102" s="249"/>
      <c r="BS102" s="249"/>
      <c r="BT102" s="249"/>
      <c r="BU102" s="249"/>
      <c r="BV102" s="249"/>
      <c r="BW102" s="249"/>
      <c r="BX102" s="249"/>
      <c r="BY102" s="249"/>
      <c r="BZ102" s="249"/>
      <c r="CA102" s="249"/>
      <c r="CB102" s="249"/>
      <c r="CC102" s="249"/>
      <c r="CD102" s="249"/>
      <c r="CE102" s="249"/>
      <c r="CF102" s="249"/>
      <c r="CG102" s="249"/>
      <c r="CH102" s="249"/>
      <c r="CI102" s="249"/>
      <c r="CJ102" s="249"/>
      <c r="CK102" s="250"/>
      <c r="CL102" s="234" t="str">
        <f>ASC(CONCATENATE(DH102))</f>
        <v/>
      </c>
      <c r="CM102" s="236"/>
      <c r="CN102" s="234" t="str">
        <f>ASC(CONCATENATE(DI102))</f>
        <v/>
      </c>
      <c r="CO102" s="236"/>
      <c r="CP102" s="234" t="str">
        <f>ASC(CONCATENATE(DJ102))</f>
        <v/>
      </c>
      <c r="CQ102" s="236"/>
      <c r="CR102" s="234" t="str">
        <f>ASC(CONCATENATE(DV102))</f>
        <v/>
      </c>
      <c r="CS102" s="236"/>
      <c r="CT102" s="234" t="str">
        <f>IF(DD102="","",IF(OR(DK102="",DK102="－",DK102="-"),"－",ASC(CONCATENATE(DK102))))</f>
        <v/>
      </c>
      <c r="CU102" s="235"/>
      <c r="CV102" s="235"/>
      <c r="CW102" s="236"/>
      <c r="CX102" s="205" t="str">
        <f>CONCATENATE(EB102)</f>
        <v/>
      </c>
      <c r="CY102" s="206"/>
      <c r="CZ102" s="232"/>
      <c r="DC102" s="45" t="s">
        <v>1575</v>
      </c>
      <c r="DD102" s="49" t="str">
        <f t="shared" ref="DD102:DV102" si="15">IFERROR(IF(INDEX($EP$174:$BJP$174,1,MATCH(DD$11&amp;$DC102,$EP$173:$BJP$173,0))="★","",INDEX($EP$174:$BJP$174,1,MATCH(DD$11&amp;$DC102,$EP$173:$BJP$173,0))),"")</f>
        <v/>
      </c>
      <c r="DE102" s="49" t="str">
        <f t="shared" si="15"/>
        <v/>
      </c>
      <c r="DF102" s="49" t="str">
        <f t="shared" si="15"/>
        <v/>
      </c>
      <c r="DG102" s="49" t="str">
        <f t="shared" si="15"/>
        <v/>
      </c>
      <c r="DH102" s="49" t="str">
        <f t="shared" si="15"/>
        <v/>
      </c>
      <c r="DI102" s="49" t="str">
        <f t="shared" si="15"/>
        <v/>
      </c>
      <c r="DJ102" s="49" t="str">
        <f t="shared" si="15"/>
        <v/>
      </c>
      <c r="DK102" s="49" t="str">
        <f t="shared" si="15"/>
        <v/>
      </c>
      <c r="DL102" s="49" t="str">
        <f t="shared" si="15"/>
        <v/>
      </c>
      <c r="DM102" s="49" t="str">
        <f t="shared" si="15"/>
        <v/>
      </c>
      <c r="DN102" s="49" t="str">
        <f t="shared" si="15"/>
        <v/>
      </c>
      <c r="DO102" s="49" t="str">
        <f t="shared" si="15"/>
        <v/>
      </c>
      <c r="DP102" s="49" t="str">
        <f t="shared" si="15"/>
        <v/>
      </c>
      <c r="DQ102" s="49" t="str">
        <f t="shared" si="15"/>
        <v/>
      </c>
      <c r="DR102" s="49" t="str">
        <f t="shared" si="15"/>
        <v/>
      </c>
      <c r="DS102" s="49" t="str">
        <f t="shared" si="15"/>
        <v/>
      </c>
      <c r="DT102" s="49" t="str">
        <f t="shared" si="15"/>
        <v/>
      </c>
      <c r="DU102" s="49" t="str">
        <f t="shared" si="15"/>
        <v/>
      </c>
      <c r="DV102" s="49" t="str">
        <f t="shared" si="15"/>
        <v/>
      </c>
      <c r="DW102" s="49" t="str">
        <f t="shared" si="13"/>
        <v/>
      </c>
      <c r="DX102" s="49" t="str">
        <f t="shared" si="13"/>
        <v/>
      </c>
      <c r="DY102" s="49" t="str">
        <f t="shared" si="13"/>
        <v/>
      </c>
      <c r="DZ102" s="48"/>
      <c r="EA102" s="47" t="str">
        <f>IF(DP102="","",$DN$10)&amp;IF(DQ102="","",$DO$10)</f>
        <v/>
      </c>
      <c r="EB102" s="47" t="str">
        <f>IF(DR102="","",$DR$11)&amp;IF(SUM(DR102:DS102)=1,IF(DS102="","",$DS$11),IF(DS102="","",CHAR(10)&amp;$DS$11))&amp;IF(SUM(DR102:DT102)=1,IF(DT102="","",$DT$11),IF(DT102="","",CHAR(10)&amp;$DT$11))</f>
        <v/>
      </c>
      <c r="EC102" s="47" t="str">
        <f>IF(DN102="","",IF(ISERROR(VALUE(SUBSTITUTE(DN102,"円",""))),ASC(SUBSTITUTE(DN102,"円","")),VALUE(ASC(SUBSTITUTE(DN102,"円","")))))</f>
        <v/>
      </c>
      <c r="ED102" s="47" t="str">
        <f>IF(DO102="","",IF(ISERROR(VALUE(SUBSTITUTE(DO102,"円",""))),ASC(SUBSTITUTE(DO102,"円","")),VALUE(ASC(SUBSTITUTE(DO102,"円","")))))</f>
        <v/>
      </c>
      <c r="EE102" s="47" t="str">
        <f>IF(DM102="","",SUBSTITUTE(SUBSTITUTE(DM102," ",""),"　",""))</f>
        <v/>
      </c>
      <c r="EF102" s="47" t="str">
        <f>IF(SUM(DW102:DY102)=0,"",IF(DW102="","",$DW$11)&amp;IF(DX102="","",IF(DW102="",$DX$11,CHAR(10)&amp;$DX$11))&amp;IF(DY102="","",IF(AND(DW102="",DX102=""),$DY$11,CHAR(10)&amp;$DY$11)))</f>
        <v/>
      </c>
      <c r="EG102" s="48"/>
      <c r="EH102" s="48"/>
      <c r="EI102" s="48"/>
      <c r="EJ102" s="48"/>
      <c r="EK102" s="48"/>
      <c r="EL102" s="48"/>
      <c r="EM102" s="48"/>
      <c r="EN102" s="48"/>
      <c r="EO102" s="48"/>
    </row>
    <row r="103" spans="2:145" ht="39.950000000000003" customHeight="1">
      <c r="B103" s="191"/>
      <c r="C103" s="192"/>
      <c r="D103" s="195"/>
      <c r="E103" s="196"/>
      <c r="F103" s="196"/>
      <c r="G103" s="196"/>
      <c r="H103" s="196"/>
      <c r="I103" s="196"/>
      <c r="J103" s="196"/>
      <c r="K103" s="196"/>
      <c r="L103" s="214"/>
      <c r="M103" s="215"/>
      <c r="N103" s="215"/>
      <c r="O103" s="215"/>
      <c r="P103" s="215"/>
      <c r="Q103" s="215"/>
      <c r="R103" s="215"/>
      <c r="S103" s="215"/>
      <c r="T103" s="215"/>
      <c r="U103" s="215"/>
      <c r="V103" s="215"/>
      <c r="W103" s="215"/>
      <c r="X103" s="215"/>
      <c r="Y103" s="216"/>
      <c r="Z103" s="208"/>
      <c r="AA103" s="209"/>
      <c r="AB103" s="209"/>
      <c r="AC103" s="210"/>
      <c r="AD103" s="208"/>
      <c r="AE103" s="209"/>
      <c r="AF103" s="209"/>
      <c r="AG103" s="210"/>
      <c r="AH103" s="129" t="str">
        <f>EF102</f>
        <v/>
      </c>
      <c r="AI103" s="130"/>
      <c r="AJ103" s="130"/>
      <c r="AK103" s="131"/>
      <c r="AL103" s="259"/>
      <c r="AM103" s="260"/>
      <c r="AN103" s="260"/>
      <c r="AO103" s="261"/>
      <c r="AP103" s="203"/>
      <c r="AQ103" s="204"/>
      <c r="AR103" s="208"/>
      <c r="AS103" s="209"/>
      <c r="AT103" s="209"/>
      <c r="AU103" s="210"/>
      <c r="AV103" s="251"/>
      <c r="AW103" s="252"/>
      <c r="AX103" s="252"/>
      <c r="AY103" s="252"/>
      <c r="AZ103" s="252"/>
      <c r="BA103" s="252"/>
      <c r="BB103" s="252"/>
      <c r="BC103" s="252"/>
      <c r="BD103" s="252"/>
      <c r="BE103" s="252"/>
      <c r="BF103" s="252"/>
      <c r="BG103" s="252"/>
      <c r="BH103" s="252"/>
      <c r="BI103" s="252"/>
      <c r="BJ103" s="252"/>
      <c r="BK103" s="252"/>
      <c r="BL103" s="252"/>
      <c r="BM103" s="252"/>
      <c r="BN103" s="252"/>
      <c r="BO103" s="252"/>
      <c r="BP103" s="252"/>
      <c r="BQ103" s="252"/>
      <c r="BR103" s="252"/>
      <c r="BS103" s="252"/>
      <c r="BT103" s="252"/>
      <c r="BU103" s="252"/>
      <c r="BV103" s="252"/>
      <c r="BW103" s="252"/>
      <c r="BX103" s="252"/>
      <c r="BY103" s="252"/>
      <c r="BZ103" s="252"/>
      <c r="CA103" s="252"/>
      <c r="CB103" s="252"/>
      <c r="CC103" s="252"/>
      <c r="CD103" s="252"/>
      <c r="CE103" s="252"/>
      <c r="CF103" s="252"/>
      <c r="CG103" s="252"/>
      <c r="CH103" s="252"/>
      <c r="CI103" s="252"/>
      <c r="CJ103" s="252"/>
      <c r="CK103" s="253"/>
      <c r="CL103" s="245"/>
      <c r="CM103" s="247"/>
      <c r="CN103" s="245"/>
      <c r="CO103" s="247"/>
      <c r="CP103" s="245"/>
      <c r="CQ103" s="247"/>
      <c r="CR103" s="245"/>
      <c r="CS103" s="247"/>
      <c r="CT103" s="245" t="str">
        <f>IF(DD102="","",IF(OR(DL102="",DL102="－",DL102="-"),"－",ASC(CONCATENATE(DL102))))</f>
        <v/>
      </c>
      <c r="CU103" s="246"/>
      <c r="CV103" s="246"/>
      <c r="CW103" s="247"/>
      <c r="CX103" s="208"/>
      <c r="CY103" s="209"/>
      <c r="CZ103" s="233"/>
      <c r="DD103" s="48"/>
    </row>
    <row r="104" spans="2:145" ht="39.950000000000003" customHeight="1">
      <c r="B104" s="191" t="str">
        <f>DC104</f>
        <v>⑭</v>
      </c>
      <c r="C104" s="192"/>
      <c r="D104" s="193" t="str">
        <f>CONCATENATE(EE104)</f>
        <v/>
      </c>
      <c r="E104" s="194"/>
      <c r="F104" s="194"/>
      <c r="G104" s="194"/>
      <c r="H104" s="194"/>
      <c r="I104" s="194"/>
      <c r="J104" s="194"/>
      <c r="K104" s="194"/>
      <c r="L104" s="211" t="str">
        <f>CONCATENATE(DD104)</f>
        <v/>
      </c>
      <c r="M104" s="212"/>
      <c r="N104" s="212"/>
      <c r="O104" s="212"/>
      <c r="P104" s="212"/>
      <c r="Q104" s="212"/>
      <c r="R104" s="212"/>
      <c r="S104" s="212"/>
      <c r="T104" s="212"/>
      <c r="U104" s="212"/>
      <c r="V104" s="212"/>
      <c r="W104" s="212"/>
      <c r="X104" s="212"/>
      <c r="Y104" s="213"/>
      <c r="Z104" s="205" t="str">
        <f>CONCATENATE(DG104)</f>
        <v/>
      </c>
      <c r="AA104" s="206"/>
      <c r="AB104" s="206"/>
      <c r="AC104" s="207"/>
      <c r="AD104" s="205" t="str">
        <f>CONCATENATE(DF104)</f>
        <v/>
      </c>
      <c r="AE104" s="206"/>
      <c r="AF104" s="206"/>
      <c r="AG104" s="207"/>
      <c r="AH104" s="126" t="str">
        <f>(ED104)</f>
        <v/>
      </c>
      <c r="AI104" s="127"/>
      <c r="AJ104" s="127"/>
      <c r="AK104" s="128"/>
      <c r="AL104" s="199" t="str">
        <f>(EC104)</f>
        <v/>
      </c>
      <c r="AM104" s="200"/>
      <c r="AN104" s="200"/>
      <c r="AO104" s="200"/>
      <c r="AP104" s="201" t="str">
        <f>CONCATENATE(EA104)</f>
        <v/>
      </c>
      <c r="AQ104" s="202"/>
      <c r="AR104" s="205" t="str">
        <f>ASC(CONCATENATE(DE104))</f>
        <v/>
      </c>
      <c r="AS104" s="206"/>
      <c r="AT104" s="206"/>
      <c r="AU104" s="207"/>
      <c r="AV104" s="248" t="str">
        <f>CONCATENATE(DU104)</f>
        <v/>
      </c>
      <c r="AW104" s="249"/>
      <c r="AX104" s="249"/>
      <c r="AY104" s="249"/>
      <c r="AZ104" s="249"/>
      <c r="BA104" s="249"/>
      <c r="BB104" s="249"/>
      <c r="BC104" s="249"/>
      <c r="BD104" s="249"/>
      <c r="BE104" s="249"/>
      <c r="BF104" s="249"/>
      <c r="BG104" s="249"/>
      <c r="BH104" s="249"/>
      <c r="BI104" s="249"/>
      <c r="BJ104" s="249"/>
      <c r="BK104" s="249"/>
      <c r="BL104" s="249"/>
      <c r="BM104" s="249"/>
      <c r="BN104" s="249"/>
      <c r="BO104" s="249"/>
      <c r="BP104" s="249"/>
      <c r="BQ104" s="249"/>
      <c r="BR104" s="249"/>
      <c r="BS104" s="249"/>
      <c r="BT104" s="249"/>
      <c r="BU104" s="249"/>
      <c r="BV104" s="249"/>
      <c r="BW104" s="249"/>
      <c r="BX104" s="249"/>
      <c r="BY104" s="249"/>
      <c r="BZ104" s="249"/>
      <c r="CA104" s="249"/>
      <c r="CB104" s="249"/>
      <c r="CC104" s="249"/>
      <c r="CD104" s="249"/>
      <c r="CE104" s="249"/>
      <c r="CF104" s="249"/>
      <c r="CG104" s="249"/>
      <c r="CH104" s="249"/>
      <c r="CI104" s="249"/>
      <c r="CJ104" s="249"/>
      <c r="CK104" s="250"/>
      <c r="CL104" s="234" t="str">
        <f>ASC(CONCATENATE(DH104))</f>
        <v/>
      </c>
      <c r="CM104" s="236"/>
      <c r="CN104" s="234" t="str">
        <f>ASC(CONCATENATE(DI104))</f>
        <v/>
      </c>
      <c r="CO104" s="236"/>
      <c r="CP104" s="234" t="str">
        <f>ASC(CONCATENATE(DJ104))</f>
        <v/>
      </c>
      <c r="CQ104" s="236"/>
      <c r="CR104" s="234" t="str">
        <f>ASC(CONCATENATE(DV104))</f>
        <v/>
      </c>
      <c r="CS104" s="236"/>
      <c r="CT104" s="230" t="str">
        <f>IF(DD104="","",IF(OR(DK104="",DK104="－",DK104="-"),"－",ASC(CONCATENATE(DK104))))</f>
        <v/>
      </c>
      <c r="CU104" s="230"/>
      <c r="CV104" s="230"/>
      <c r="CW104" s="231"/>
      <c r="CX104" s="205" t="str">
        <f>CONCATENATE(EB104)</f>
        <v/>
      </c>
      <c r="CY104" s="206"/>
      <c r="CZ104" s="232"/>
      <c r="DC104" s="45" t="s">
        <v>1572</v>
      </c>
      <c r="DD104" s="49" t="str">
        <f t="shared" ref="DD104:DV104" si="16">IFERROR(IF(INDEX($EP$174:$BJP$174,1,MATCH(DD$11&amp;$DC104,$EP$173:$BJP$173,0))="★","",INDEX($EP$174:$BJP$174,1,MATCH(DD$11&amp;$DC104,$EP$173:$BJP$173,0))),"")</f>
        <v/>
      </c>
      <c r="DE104" s="49" t="str">
        <f t="shared" si="16"/>
        <v/>
      </c>
      <c r="DF104" s="49" t="str">
        <f t="shared" si="16"/>
        <v/>
      </c>
      <c r="DG104" s="49" t="str">
        <f t="shared" si="16"/>
        <v/>
      </c>
      <c r="DH104" s="49" t="str">
        <f t="shared" si="16"/>
        <v/>
      </c>
      <c r="DI104" s="49" t="str">
        <f t="shared" si="16"/>
        <v/>
      </c>
      <c r="DJ104" s="49" t="str">
        <f t="shared" si="16"/>
        <v/>
      </c>
      <c r="DK104" s="49" t="str">
        <f t="shared" si="16"/>
        <v/>
      </c>
      <c r="DL104" s="49" t="str">
        <f t="shared" si="16"/>
        <v/>
      </c>
      <c r="DM104" s="49" t="str">
        <f t="shared" si="16"/>
        <v/>
      </c>
      <c r="DN104" s="49" t="str">
        <f t="shared" si="16"/>
        <v/>
      </c>
      <c r="DO104" s="49" t="str">
        <f t="shared" si="16"/>
        <v/>
      </c>
      <c r="DP104" s="49" t="str">
        <f t="shared" si="16"/>
        <v/>
      </c>
      <c r="DQ104" s="49" t="str">
        <f t="shared" si="16"/>
        <v/>
      </c>
      <c r="DR104" s="49" t="str">
        <f t="shared" si="16"/>
        <v/>
      </c>
      <c r="DS104" s="49" t="str">
        <f t="shared" si="16"/>
        <v/>
      </c>
      <c r="DT104" s="49" t="str">
        <f t="shared" si="16"/>
        <v/>
      </c>
      <c r="DU104" s="49" t="str">
        <f t="shared" si="16"/>
        <v/>
      </c>
      <c r="DV104" s="49" t="str">
        <f t="shared" si="16"/>
        <v/>
      </c>
      <c r="DW104" s="49" t="str">
        <f t="shared" si="13"/>
        <v/>
      </c>
      <c r="DX104" s="49" t="str">
        <f t="shared" si="13"/>
        <v/>
      </c>
      <c r="DY104" s="49" t="str">
        <f t="shared" si="13"/>
        <v/>
      </c>
      <c r="DZ104" s="48"/>
      <c r="EA104" s="47" t="str">
        <f>IF(DP104="","",$DN$10)&amp;IF(DQ104="","",$DO$10)</f>
        <v/>
      </c>
      <c r="EB104" s="47" t="str">
        <f>IF(DR104="","",$DR$11)&amp;IF(SUM(DR104:DS104)=1,IF(DS104="","",$DS$11),IF(DS104="","",CHAR(10)&amp;$DS$11))&amp;IF(SUM(DR104:DT104)=1,IF(DT104="","",$DT$11),IF(DT104="","",CHAR(10)&amp;$DT$11))</f>
        <v/>
      </c>
      <c r="EC104" s="47" t="str">
        <f>IF(DN104="","",IF(ISERROR(VALUE(SUBSTITUTE(DN104,"円",""))),ASC(SUBSTITUTE(DN104,"円","")),VALUE(ASC(SUBSTITUTE(DN104,"円","")))))</f>
        <v/>
      </c>
      <c r="ED104" s="47" t="str">
        <f>IF(DO104="","",IF(ISERROR(VALUE(SUBSTITUTE(DO104,"円",""))),ASC(SUBSTITUTE(DO104,"円","")),VALUE(ASC(SUBSTITUTE(DO104,"円","")))))</f>
        <v/>
      </c>
      <c r="EE104" s="47" t="str">
        <f>IF(DM104="","",SUBSTITUTE(SUBSTITUTE(DM104," ",""),"　",""))</f>
        <v/>
      </c>
      <c r="EF104" s="47" t="str">
        <f>IF(SUM(DW104:DY104)=0,"",IF(DW104="","",$DW$11)&amp;IF(DX104="","",IF(DW104="",$DX$11,CHAR(10)&amp;$DX$11))&amp;IF(DY104="","",IF(AND(DW104="",DX104=""),$DY$11,CHAR(10)&amp;$DY$11)))</f>
        <v/>
      </c>
      <c r="EG104" s="48"/>
      <c r="EH104" s="48"/>
      <c r="EI104" s="48"/>
      <c r="EJ104" s="48"/>
      <c r="EK104" s="48"/>
      <c r="EL104" s="48"/>
      <c r="EM104" s="48"/>
      <c r="EN104" s="48"/>
      <c r="EO104" s="48"/>
    </row>
    <row r="105" spans="2:145" ht="39.950000000000003" customHeight="1">
      <c r="B105" s="191"/>
      <c r="C105" s="192"/>
      <c r="D105" s="195"/>
      <c r="E105" s="196"/>
      <c r="F105" s="196"/>
      <c r="G105" s="196"/>
      <c r="H105" s="196"/>
      <c r="I105" s="196"/>
      <c r="J105" s="196"/>
      <c r="K105" s="196"/>
      <c r="L105" s="214"/>
      <c r="M105" s="215"/>
      <c r="N105" s="215"/>
      <c r="O105" s="215"/>
      <c r="P105" s="215"/>
      <c r="Q105" s="215"/>
      <c r="R105" s="215"/>
      <c r="S105" s="215"/>
      <c r="T105" s="215"/>
      <c r="U105" s="215"/>
      <c r="V105" s="215"/>
      <c r="W105" s="215"/>
      <c r="X105" s="215"/>
      <c r="Y105" s="216"/>
      <c r="Z105" s="208"/>
      <c r="AA105" s="209"/>
      <c r="AB105" s="209"/>
      <c r="AC105" s="210"/>
      <c r="AD105" s="208"/>
      <c r="AE105" s="209"/>
      <c r="AF105" s="209"/>
      <c r="AG105" s="210"/>
      <c r="AH105" s="129" t="str">
        <f>EF104</f>
        <v/>
      </c>
      <c r="AI105" s="130"/>
      <c r="AJ105" s="130"/>
      <c r="AK105" s="131"/>
      <c r="AL105" s="199"/>
      <c r="AM105" s="200"/>
      <c r="AN105" s="200"/>
      <c r="AO105" s="200"/>
      <c r="AP105" s="203"/>
      <c r="AQ105" s="204"/>
      <c r="AR105" s="208"/>
      <c r="AS105" s="209"/>
      <c r="AT105" s="209"/>
      <c r="AU105" s="210"/>
      <c r="AV105" s="251"/>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52"/>
      <c r="BR105" s="252"/>
      <c r="BS105" s="252"/>
      <c r="BT105" s="252"/>
      <c r="BU105" s="252"/>
      <c r="BV105" s="252"/>
      <c r="BW105" s="252"/>
      <c r="BX105" s="252"/>
      <c r="BY105" s="252"/>
      <c r="BZ105" s="252"/>
      <c r="CA105" s="252"/>
      <c r="CB105" s="252"/>
      <c r="CC105" s="252"/>
      <c r="CD105" s="252"/>
      <c r="CE105" s="252"/>
      <c r="CF105" s="252"/>
      <c r="CG105" s="252"/>
      <c r="CH105" s="252"/>
      <c r="CI105" s="252"/>
      <c r="CJ105" s="252"/>
      <c r="CK105" s="253"/>
      <c r="CL105" s="245"/>
      <c r="CM105" s="247"/>
      <c r="CN105" s="245"/>
      <c r="CO105" s="247"/>
      <c r="CP105" s="245"/>
      <c r="CQ105" s="247"/>
      <c r="CR105" s="245"/>
      <c r="CS105" s="247"/>
      <c r="CT105" s="230" t="str">
        <f>IF(DD104="","",IF(OR(DL104="",DL104="－",DL104="-"),"－",ASC(CONCATENATE(DL104))))</f>
        <v/>
      </c>
      <c r="CU105" s="230"/>
      <c r="CV105" s="230"/>
      <c r="CW105" s="231"/>
      <c r="CX105" s="208"/>
      <c r="CY105" s="209"/>
      <c r="CZ105" s="233"/>
      <c r="DD105" s="48"/>
    </row>
    <row r="106" spans="2:145" ht="39.950000000000003" customHeight="1">
      <c r="B106" s="191" t="str">
        <f>DC106</f>
        <v>⑮</v>
      </c>
      <c r="C106" s="192"/>
      <c r="D106" s="193" t="str">
        <f>CONCATENATE(EE106)</f>
        <v/>
      </c>
      <c r="E106" s="194"/>
      <c r="F106" s="194"/>
      <c r="G106" s="194"/>
      <c r="H106" s="194"/>
      <c r="I106" s="194"/>
      <c r="J106" s="194"/>
      <c r="K106" s="194"/>
      <c r="L106" s="211" t="str">
        <f>CONCATENATE(DD106)</f>
        <v/>
      </c>
      <c r="M106" s="212"/>
      <c r="N106" s="212"/>
      <c r="O106" s="212"/>
      <c r="P106" s="212"/>
      <c r="Q106" s="212"/>
      <c r="R106" s="212"/>
      <c r="S106" s="212"/>
      <c r="T106" s="212"/>
      <c r="U106" s="212"/>
      <c r="V106" s="212"/>
      <c r="W106" s="212"/>
      <c r="X106" s="212"/>
      <c r="Y106" s="213"/>
      <c r="Z106" s="205" t="str">
        <f>CONCATENATE(DG106)</f>
        <v/>
      </c>
      <c r="AA106" s="206"/>
      <c r="AB106" s="206"/>
      <c r="AC106" s="207"/>
      <c r="AD106" s="205" t="str">
        <f>CONCATENATE(DF106)</f>
        <v/>
      </c>
      <c r="AE106" s="206"/>
      <c r="AF106" s="206"/>
      <c r="AG106" s="207"/>
      <c r="AH106" s="126" t="str">
        <f>(ED106)</f>
        <v/>
      </c>
      <c r="AI106" s="127"/>
      <c r="AJ106" s="127"/>
      <c r="AK106" s="128"/>
      <c r="AL106" s="126" t="str">
        <f>(EC106)</f>
        <v/>
      </c>
      <c r="AM106" s="127"/>
      <c r="AN106" s="127"/>
      <c r="AO106" s="128"/>
      <c r="AP106" s="201" t="str">
        <f>CONCATENATE(EA106)</f>
        <v/>
      </c>
      <c r="AQ106" s="202"/>
      <c r="AR106" s="205" t="str">
        <f>ASC(CONCATENATE(DE106))</f>
        <v/>
      </c>
      <c r="AS106" s="206"/>
      <c r="AT106" s="206"/>
      <c r="AU106" s="207"/>
      <c r="AV106" s="248" t="str">
        <f>CONCATENATE(DU106)</f>
        <v/>
      </c>
      <c r="AW106" s="249"/>
      <c r="AX106" s="249"/>
      <c r="AY106" s="249"/>
      <c r="AZ106" s="249"/>
      <c r="BA106" s="249"/>
      <c r="BB106" s="249"/>
      <c r="BC106" s="249"/>
      <c r="BD106" s="249"/>
      <c r="BE106" s="249"/>
      <c r="BF106" s="249"/>
      <c r="BG106" s="249"/>
      <c r="BH106" s="249"/>
      <c r="BI106" s="249"/>
      <c r="BJ106" s="249"/>
      <c r="BK106" s="249"/>
      <c r="BL106" s="249"/>
      <c r="BM106" s="249"/>
      <c r="BN106" s="249"/>
      <c r="BO106" s="249"/>
      <c r="BP106" s="249"/>
      <c r="BQ106" s="249"/>
      <c r="BR106" s="249"/>
      <c r="BS106" s="249"/>
      <c r="BT106" s="249"/>
      <c r="BU106" s="249"/>
      <c r="BV106" s="249"/>
      <c r="BW106" s="249"/>
      <c r="BX106" s="249"/>
      <c r="BY106" s="249"/>
      <c r="BZ106" s="249"/>
      <c r="CA106" s="249"/>
      <c r="CB106" s="249"/>
      <c r="CC106" s="249"/>
      <c r="CD106" s="249"/>
      <c r="CE106" s="249"/>
      <c r="CF106" s="249"/>
      <c r="CG106" s="249"/>
      <c r="CH106" s="249"/>
      <c r="CI106" s="249"/>
      <c r="CJ106" s="249"/>
      <c r="CK106" s="250"/>
      <c r="CL106" s="234" t="str">
        <f>ASC(CONCATENATE(DH106))</f>
        <v/>
      </c>
      <c r="CM106" s="236"/>
      <c r="CN106" s="234" t="str">
        <f>ASC(CONCATENATE(DI106))</f>
        <v/>
      </c>
      <c r="CO106" s="236"/>
      <c r="CP106" s="234" t="str">
        <f>ASC(CONCATENATE(DJ106))</f>
        <v/>
      </c>
      <c r="CQ106" s="236"/>
      <c r="CR106" s="234" t="str">
        <f>ASC(CONCATENATE(DV106))</f>
        <v/>
      </c>
      <c r="CS106" s="236"/>
      <c r="CT106" s="234" t="str">
        <f>IF(DD106="","",IF(OR(DK106="",DK106="－",DK106="-"),"－",ASC(CONCATENATE(DK106))))</f>
        <v/>
      </c>
      <c r="CU106" s="235"/>
      <c r="CV106" s="235"/>
      <c r="CW106" s="236"/>
      <c r="CX106" s="205" t="str">
        <f>CONCATENATE(EB106)</f>
        <v/>
      </c>
      <c r="CY106" s="206"/>
      <c r="CZ106" s="232"/>
      <c r="DC106" s="45" t="s">
        <v>1568</v>
      </c>
      <c r="DD106" s="49" t="str">
        <f t="shared" ref="DD106:DV106" si="17">IFERROR(IF(INDEX($EP$174:$BJP$174,1,MATCH(DD$11&amp;$DC106,$EP$173:$BJP$173,0))="★","",INDEX($EP$174:$BJP$174,1,MATCH(DD$11&amp;$DC106,$EP$173:$BJP$173,0))),"")</f>
        <v/>
      </c>
      <c r="DE106" s="49" t="str">
        <f t="shared" si="17"/>
        <v/>
      </c>
      <c r="DF106" s="49" t="str">
        <f t="shared" si="17"/>
        <v/>
      </c>
      <c r="DG106" s="49" t="str">
        <f t="shared" si="17"/>
        <v/>
      </c>
      <c r="DH106" s="49" t="str">
        <f t="shared" si="17"/>
        <v/>
      </c>
      <c r="DI106" s="49" t="str">
        <f t="shared" si="17"/>
        <v/>
      </c>
      <c r="DJ106" s="49" t="str">
        <f t="shared" si="17"/>
        <v/>
      </c>
      <c r="DK106" s="49" t="str">
        <f t="shared" si="17"/>
        <v/>
      </c>
      <c r="DL106" s="49" t="str">
        <f t="shared" si="17"/>
        <v/>
      </c>
      <c r="DM106" s="49" t="str">
        <f t="shared" si="17"/>
        <v/>
      </c>
      <c r="DN106" s="49" t="str">
        <f t="shared" si="17"/>
        <v/>
      </c>
      <c r="DO106" s="49" t="str">
        <f t="shared" si="17"/>
        <v/>
      </c>
      <c r="DP106" s="49" t="str">
        <f t="shared" si="17"/>
        <v/>
      </c>
      <c r="DQ106" s="49" t="str">
        <f t="shared" si="17"/>
        <v/>
      </c>
      <c r="DR106" s="49" t="str">
        <f t="shared" si="17"/>
        <v/>
      </c>
      <c r="DS106" s="49" t="str">
        <f t="shared" si="17"/>
        <v/>
      </c>
      <c r="DT106" s="49" t="str">
        <f t="shared" si="17"/>
        <v/>
      </c>
      <c r="DU106" s="49" t="str">
        <f t="shared" si="17"/>
        <v/>
      </c>
      <c r="DV106" s="49" t="str">
        <f t="shared" si="17"/>
        <v/>
      </c>
      <c r="DW106" s="49" t="str">
        <f t="shared" si="13"/>
        <v/>
      </c>
      <c r="DX106" s="49" t="str">
        <f t="shared" si="13"/>
        <v/>
      </c>
      <c r="DY106" s="49" t="str">
        <f t="shared" si="13"/>
        <v/>
      </c>
      <c r="DZ106" s="48"/>
      <c r="EA106" s="47" t="str">
        <f>IF(DP106="","",$DN$10)&amp;IF(DQ106="","",$DO$10)</f>
        <v/>
      </c>
      <c r="EB106" s="47" t="str">
        <f>IF(DR106="","",$DR$11)&amp;IF(SUM(DR106:DS106)=1,IF(DS106="","",$DS$11),IF(DS106="","",CHAR(10)&amp;$DS$11))&amp;IF(SUM(DR106:DT106)=1,IF(DT106="","",$DT$11),IF(DT106="","",CHAR(10)&amp;$DT$11))</f>
        <v/>
      </c>
      <c r="EC106" s="47" t="str">
        <f>IF(DN106="","",IF(ISERROR(VALUE(SUBSTITUTE(DN106,"円",""))),ASC(SUBSTITUTE(DN106,"円","")),VALUE(ASC(SUBSTITUTE(DN106,"円","")))))</f>
        <v/>
      </c>
      <c r="ED106" s="47" t="str">
        <f>IF(DO106="","",IF(ISERROR(VALUE(SUBSTITUTE(DO106,"円",""))),ASC(SUBSTITUTE(DO106,"円","")),VALUE(ASC(SUBSTITUTE(DO106,"円","")))))</f>
        <v/>
      </c>
      <c r="EE106" s="47" t="str">
        <f>IF(DM106="","",SUBSTITUTE(SUBSTITUTE(DM106," ",""),"　",""))</f>
        <v/>
      </c>
      <c r="EF106" s="47" t="str">
        <f>IF(SUM(DW106:DY106)=0,"",IF(DW106="","",$DW$11)&amp;IF(DX106="","",IF(DW106="",$DX$11,CHAR(10)&amp;$DX$11))&amp;IF(DY106="","",IF(AND(DW106="",DX106=""),$DY$11,CHAR(10)&amp;$DY$11)))</f>
        <v/>
      </c>
      <c r="EG106" s="48"/>
      <c r="EH106" s="48"/>
      <c r="EI106" s="48"/>
      <c r="EJ106" s="48"/>
      <c r="EK106" s="48"/>
      <c r="EL106" s="48"/>
      <c r="EM106" s="48"/>
      <c r="EN106" s="48"/>
      <c r="EO106" s="48"/>
    </row>
    <row r="107" spans="2:145" ht="39.950000000000003" customHeight="1" thickBot="1">
      <c r="B107" s="197"/>
      <c r="C107" s="198"/>
      <c r="D107" s="225"/>
      <c r="E107" s="226"/>
      <c r="F107" s="226"/>
      <c r="G107" s="226"/>
      <c r="H107" s="226"/>
      <c r="I107" s="226"/>
      <c r="J107" s="226"/>
      <c r="K107" s="226"/>
      <c r="L107" s="227"/>
      <c r="M107" s="228"/>
      <c r="N107" s="228"/>
      <c r="O107" s="228"/>
      <c r="P107" s="228"/>
      <c r="Q107" s="228"/>
      <c r="R107" s="228"/>
      <c r="S107" s="228"/>
      <c r="T107" s="228"/>
      <c r="U107" s="228"/>
      <c r="V107" s="228"/>
      <c r="W107" s="228"/>
      <c r="X107" s="228"/>
      <c r="Y107" s="229"/>
      <c r="Z107" s="222"/>
      <c r="AA107" s="223"/>
      <c r="AB107" s="223"/>
      <c r="AC107" s="224"/>
      <c r="AD107" s="222"/>
      <c r="AE107" s="223"/>
      <c r="AF107" s="223"/>
      <c r="AG107" s="224"/>
      <c r="AH107" s="132" t="str">
        <f>EF106</f>
        <v/>
      </c>
      <c r="AI107" s="133"/>
      <c r="AJ107" s="133"/>
      <c r="AK107" s="134"/>
      <c r="AL107" s="217"/>
      <c r="AM107" s="218"/>
      <c r="AN107" s="218"/>
      <c r="AO107" s="219"/>
      <c r="AP107" s="220"/>
      <c r="AQ107" s="221"/>
      <c r="AR107" s="222"/>
      <c r="AS107" s="223"/>
      <c r="AT107" s="223"/>
      <c r="AU107" s="224"/>
      <c r="AV107" s="256"/>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8"/>
      <c r="CL107" s="243"/>
      <c r="CM107" s="244"/>
      <c r="CN107" s="243"/>
      <c r="CO107" s="244"/>
      <c r="CP107" s="243"/>
      <c r="CQ107" s="244"/>
      <c r="CR107" s="243"/>
      <c r="CS107" s="244"/>
      <c r="CT107" s="243" t="str">
        <f>IF(DD106="","",IF(OR(DL106="",DL106="－",DL106="-"),"－",ASC(CONCATENATE(DL106))))</f>
        <v/>
      </c>
      <c r="CU107" s="255"/>
      <c r="CV107" s="255"/>
      <c r="CW107" s="244"/>
      <c r="CX107" s="222"/>
      <c r="CY107" s="223"/>
      <c r="CZ107" s="254"/>
      <c r="DD107" s="48"/>
    </row>
    <row r="108" spans="2:145" ht="9.9499999999999993" customHeight="1" thickBot="1"/>
    <row r="109" spans="2:145" ht="27" customHeight="1">
      <c r="B109" s="151" t="s">
        <v>1566</v>
      </c>
      <c r="C109" s="152"/>
      <c r="D109" s="153"/>
      <c r="E109" s="160" t="str">
        <f>DC98</f>
        <v>⑪</v>
      </c>
      <c r="F109" s="161"/>
      <c r="G109" s="162"/>
      <c r="H109" s="163"/>
      <c r="I109" s="163"/>
      <c r="J109" s="163"/>
      <c r="K109" s="163"/>
      <c r="L109" s="163"/>
      <c r="M109" s="163"/>
      <c r="N109" s="163"/>
      <c r="O109" s="163"/>
      <c r="P109" s="163"/>
      <c r="Q109" s="163"/>
      <c r="R109" s="163"/>
      <c r="S109" s="163"/>
      <c r="T109" s="163"/>
      <c r="U109" s="163"/>
      <c r="V109" s="163"/>
      <c r="W109" s="163"/>
      <c r="X109" s="163"/>
      <c r="Y109" s="160" t="str">
        <f>DC100</f>
        <v>⑫</v>
      </c>
      <c r="Z109" s="161"/>
      <c r="AA109" s="162"/>
      <c r="AB109" s="163"/>
      <c r="AC109" s="163"/>
      <c r="AD109" s="163"/>
      <c r="AE109" s="163"/>
      <c r="AF109" s="163"/>
      <c r="AG109" s="163"/>
      <c r="AH109" s="163"/>
      <c r="AI109" s="163"/>
      <c r="AJ109" s="163"/>
      <c r="AK109" s="163"/>
      <c r="AL109" s="163"/>
      <c r="AM109" s="163"/>
      <c r="AN109" s="163"/>
      <c r="AO109" s="163"/>
      <c r="AP109" s="163"/>
      <c r="AQ109" s="163"/>
      <c r="AR109" s="163"/>
      <c r="AS109" s="160" t="str">
        <f>DC102</f>
        <v>⑬</v>
      </c>
      <c r="AT109" s="161"/>
      <c r="AU109" s="162"/>
      <c r="AV109" s="163"/>
      <c r="AW109" s="163"/>
      <c r="AX109" s="163"/>
      <c r="AY109" s="163"/>
      <c r="AZ109" s="163"/>
      <c r="BA109" s="163"/>
      <c r="BB109" s="163"/>
      <c r="BC109" s="163"/>
      <c r="BD109" s="163"/>
      <c r="BE109" s="163"/>
      <c r="BF109" s="163"/>
      <c r="BG109" s="163"/>
      <c r="BH109" s="163"/>
      <c r="BI109" s="163"/>
      <c r="BJ109" s="163"/>
      <c r="BK109" s="163"/>
      <c r="BL109" s="163"/>
      <c r="BM109" s="160" t="str">
        <f>DC104</f>
        <v>⑭</v>
      </c>
      <c r="BN109" s="161"/>
      <c r="BO109" s="162"/>
      <c r="BP109" s="163"/>
      <c r="BQ109" s="163"/>
      <c r="BR109" s="163"/>
      <c r="BS109" s="163"/>
      <c r="BT109" s="163"/>
      <c r="BU109" s="163"/>
      <c r="BV109" s="163"/>
      <c r="BW109" s="163"/>
      <c r="BX109" s="163"/>
      <c r="BY109" s="163"/>
      <c r="BZ109" s="163"/>
      <c r="CA109" s="163"/>
      <c r="CB109" s="163"/>
      <c r="CC109" s="163"/>
      <c r="CD109" s="163"/>
      <c r="CE109" s="163"/>
      <c r="CF109" s="240"/>
      <c r="CG109" s="160" t="str">
        <f>DC106</f>
        <v>⑮</v>
      </c>
      <c r="CH109" s="161"/>
      <c r="CI109" s="162"/>
      <c r="CJ109" s="163"/>
      <c r="CK109" s="163"/>
      <c r="CL109" s="163"/>
      <c r="CM109" s="163"/>
      <c r="CN109" s="163"/>
      <c r="CO109" s="163"/>
      <c r="CP109" s="163"/>
      <c r="CQ109" s="163"/>
      <c r="CR109" s="163"/>
      <c r="CS109" s="163"/>
      <c r="CT109" s="163"/>
      <c r="CU109" s="163"/>
      <c r="CV109" s="163"/>
      <c r="CW109" s="163"/>
      <c r="CX109" s="163"/>
      <c r="CY109" s="163"/>
      <c r="CZ109" s="240"/>
    </row>
    <row r="110" spans="2:145" ht="27" customHeight="1">
      <c r="B110" s="154"/>
      <c r="C110" s="155"/>
      <c r="D110" s="156"/>
      <c r="E110" s="141"/>
      <c r="F110" s="142"/>
      <c r="G110" s="164"/>
      <c r="H110" s="165"/>
      <c r="I110" s="165"/>
      <c r="J110" s="165"/>
      <c r="K110" s="165"/>
      <c r="L110" s="165"/>
      <c r="M110" s="165"/>
      <c r="N110" s="165"/>
      <c r="O110" s="165"/>
      <c r="P110" s="165"/>
      <c r="Q110" s="165"/>
      <c r="R110" s="165"/>
      <c r="S110" s="165"/>
      <c r="T110" s="165"/>
      <c r="U110" s="165"/>
      <c r="V110" s="165"/>
      <c r="W110" s="165"/>
      <c r="X110" s="165"/>
      <c r="Y110" s="141"/>
      <c r="Z110" s="142"/>
      <c r="AA110" s="164"/>
      <c r="AB110" s="165"/>
      <c r="AC110" s="165"/>
      <c r="AD110" s="165"/>
      <c r="AE110" s="165"/>
      <c r="AF110" s="165"/>
      <c r="AG110" s="165"/>
      <c r="AH110" s="165"/>
      <c r="AI110" s="165"/>
      <c r="AJ110" s="165"/>
      <c r="AK110" s="165"/>
      <c r="AL110" s="165"/>
      <c r="AM110" s="165"/>
      <c r="AN110" s="165"/>
      <c r="AO110" s="165"/>
      <c r="AP110" s="165"/>
      <c r="AQ110" s="165"/>
      <c r="AR110" s="165"/>
      <c r="AS110" s="141"/>
      <c r="AT110" s="142"/>
      <c r="AU110" s="164"/>
      <c r="AV110" s="165"/>
      <c r="AW110" s="165"/>
      <c r="AX110" s="165"/>
      <c r="AY110" s="165"/>
      <c r="AZ110" s="165"/>
      <c r="BA110" s="165"/>
      <c r="BB110" s="165"/>
      <c r="BC110" s="165"/>
      <c r="BD110" s="165"/>
      <c r="BE110" s="165"/>
      <c r="BF110" s="165"/>
      <c r="BG110" s="165"/>
      <c r="BH110" s="165"/>
      <c r="BI110" s="165"/>
      <c r="BJ110" s="165"/>
      <c r="BK110" s="165"/>
      <c r="BL110" s="165"/>
      <c r="BM110" s="141"/>
      <c r="BN110" s="142"/>
      <c r="BO110" s="164"/>
      <c r="BP110" s="165"/>
      <c r="BQ110" s="165"/>
      <c r="BR110" s="165"/>
      <c r="BS110" s="165"/>
      <c r="BT110" s="165"/>
      <c r="BU110" s="165"/>
      <c r="BV110" s="165"/>
      <c r="BW110" s="165"/>
      <c r="BX110" s="165"/>
      <c r="BY110" s="165"/>
      <c r="BZ110" s="165"/>
      <c r="CA110" s="165"/>
      <c r="CB110" s="165"/>
      <c r="CC110" s="165"/>
      <c r="CD110" s="165"/>
      <c r="CE110" s="165"/>
      <c r="CF110" s="241"/>
      <c r="CG110" s="141"/>
      <c r="CH110" s="142"/>
      <c r="CI110" s="164"/>
      <c r="CJ110" s="165"/>
      <c r="CK110" s="165"/>
      <c r="CL110" s="165"/>
      <c r="CM110" s="165"/>
      <c r="CN110" s="165"/>
      <c r="CO110" s="165"/>
      <c r="CP110" s="165"/>
      <c r="CQ110" s="165"/>
      <c r="CR110" s="165"/>
      <c r="CS110" s="165"/>
      <c r="CT110" s="165"/>
      <c r="CU110" s="165"/>
      <c r="CV110" s="165"/>
      <c r="CW110" s="165"/>
      <c r="CX110" s="165"/>
      <c r="CY110" s="165"/>
      <c r="CZ110" s="241"/>
    </row>
    <row r="111" spans="2:145" ht="27" customHeight="1">
      <c r="B111" s="154"/>
      <c r="C111" s="155"/>
      <c r="D111" s="156"/>
      <c r="E111" s="141"/>
      <c r="F111" s="142"/>
      <c r="G111" s="164"/>
      <c r="H111" s="165"/>
      <c r="I111" s="165"/>
      <c r="J111" s="165"/>
      <c r="K111" s="165"/>
      <c r="L111" s="165"/>
      <c r="M111" s="165"/>
      <c r="N111" s="165"/>
      <c r="O111" s="165"/>
      <c r="P111" s="165"/>
      <c r="Q111" s="165"/>
      <c r="R111" s="165"/>
      <c r="S111" s="165"/>
      <c r="T111" s="165"/>
      <c r="U111" s="165"/>
      <c r="V111" s="165"/>
      <c r="W111" s="165"/>
      <c r="X111" s="165"/>
      <c r="Y111" s="141"/>
      <c r="Z111" s="142"/>
      <c r="AA111" s="164"/>
      <c r="AB111" s="165"/>
      <c r="AC111" s="165"/>
      <c r="AD111" s="165"/>
      <c r="AE111" s="165"/>
      <c r="AF111" s="165"/>
      <c r="AG111" s="165"/>
      <c r="AH111" s="165"/>
      <c r="AI111" s="165"/>
      <c r="AJ111" s="165"/>
      <c r="AK111" s="165"/>
      <c r="AL111" s="165"/>
      <c r="AM111" s="165"/>
      <c r="AN111" s="165"/>
      <c r="AO111" s="165"/>
      <c r="AP111" s="165"/>
      <c r="AQ111" s="165"/>
      <c r="AR111" s="165"/>
      <c r="AS111" s="141"/>
      <c r="AT111" s="142"/>
      <c r="AU111" s="164"/>
      <c r="AV111" s="165"/>
      <c r="AW111" s="165"/>
      <c r="AX111" s="165"/>
      <c r="AY111" s="165"/>
      <c r="AZ111" s="165"/>
      <c r="BA111" s="165"/>
      <c r="BB111" s="165"/>
      <c r="BC111" s="165"/>
      <c r="BD111" s="165"/>
      <c r="BE111" s="165"/>
      <c r="BF111" s="165"/>
      <c r="BG111" s="165"/>
      <c r="BH111" s="165"/>
      <c r="BI111" s="165"/>
      <c r="BJ111" s="165"/>
      <c r="BK111" s="165"/>
      <c r="BL111" s="165"/>
      <c r="BM111" s="141"/>
      <c r="BN111" s="142"/>
      <c r="BO111" s="164"/>
      <c r="BP111" s="165"/>
      <c r="BQ111" s="165"/>
      <c r="BR111" s="165"/>
      <c r="BS111" s="165"/>
      <c r="BT111" s="165"/>
      <c r="BU111" s="165"/>
      <c r="BV111" s="165"/>
      <c r="BW111" s="165"/>
      <c r="BX111" s="165"/>
      <c r="BY111" s="165"/>
      <c r="BZ111" s="165"/>
      <c r="CA111" s="165"/>
      <c r="CB111" s="165"/>
      <c r="CC111" s="165"/>
      <c r="CD111" s="165"/>
      <c r="CE111" s="165"/>
      <c r="CF111" s="241"/>
      <c r="CG111" s="141"/>
      <c r="CH111" s="142"/>
      <c r="CI111" s="164"/>
      <c r="CJ111" s="165"/>
      <c r="CK111" s="165"/>
      <c r="CL111" s="165"/>
      <c r="CM111" s="165"/>
      <c r="CN111" s="165"/>
      <c r="CO111" s="165"/>
      <c r="CP111" s="165"/>
      <c r="CQ111" s="165"/>
      <c r="CR111" s="165"/>
      <c r="CS111" s="165"/>
      <c r="CT111" s="165"/>
      <c r="CU111" s="165"/>
      <c r="CV111" s="165"/>
      <c r="CW111" s="165"/>
      <c r="CX111" s="165"/>
      <c r="CY111" s="165"/>
      <c r="CZ111" s="241"/>
    </row>
    <row r="112" spans="2:145" ht="27" customHeight="1">
      <c r="B112" s="154"/>
      <c r="C112" s="155"/>
      <c r="D112" s="156"/>
      <c r="E112" s="141"/>
      <c r="F112" s="142"/>
      <c r="G112" s="164"/>
      <c r="H112" s="165"/>
      <c r="I112" s="165"/>
      <c r="J112" s="165"/>
      <c r="K112" s="165"/>
      <c r="L112" s="165"/>
      <c r="M112" s="165"/>
      <c r="N112" s="165"/>
      <c r="O112" s="165"/>
      <c r="P112" s="165"/>
      <c r="Q112" s="165"/>
      <c r="R112" s="165"/>
      <c r="S112" s="165"/>
      <c r="T112" s="165"/>
      <c r="U112" s="165"/>
      <c r="V112" s="165"/>
      <c r="W112" s="165"/>
      <c r="X112" s="165"/>
      <c r="Y112" s="141"/>
      <c r="Z112" s="142"/>
      <c r="AA112" s="164"/>
      <c r="AB112" s="165"/>
      <c r="AC112" s="165"/>
      <c r="AD112" s="165"/>
      <c r="AE112" s="165"/>
      <c r="AF112" s="165"/>
      <c r="AG112" s="165"/>
      <c r="AH112" s="165"/>
      <c r="AI112" s="165"/>
      <c r="AJ112" s="165"/>
      <c r="AK112" s="165"/>
      <c r="AL112" s="165"/>
      <c r="AM112" s="165"/>
      <c r="AN112" s="165"/>
      <c r="AO112" s="165"/>
      <c r="AP112" s="165"/>
      <c r="AQ112" s="165"/>
      <c r="AR112" s="165"/>
      <c r="AS112" s="141"/>
      <c r="AT112" s="142"/>
      <c r="AU112" s="164"/>
      <c r="AV112" s="165"/>
      <c r="AW112" s="165"/>
      <c r="AX112" s="165"/>
      <c r="AY112" s="165"/>
      <c r="AZ112" s="165"/>
      <c r="BA112" s="165"/>
      <c r="BB112" s="165"/>
      <c r="BC112" s="165"/>
      <c r="BD112" s="165"/>
      <c r="BE112" s="165"/>
      <c r="BF112" s="165"/>
      <c r="BG112" s="165"/>
      <c r="BH112" s="165"/>
      <c r="BI112" s="165"/>
      <c r="BJ112" s="165"/>
      <c r="BK112" s="165"/>
      <c r="BL112" s="165"/>
      <c r="BM112" s="141"/>
      <c r="BN112" s="142"/>
      <c r="BO112" s="164"/>
      <c r="BP112" s="165"/>
      <c r="BQ112" s="165"/>
      <c r="BR112" s="165"/>
      <c r="BS112" s="165"/>
      <c r="BT112" s="165"/>
      <c r="BU112" s="165"/>
      <c r="BV112" s="165"/>
      <c r="BW112" s="165"/>
      <c r="BX112" s="165"/>
      <c r="BY112" s="165"/>
      <c r="BZ112" s="165"/>
      <c r="CA112" s="165"/>
      <c r="CB112" s="165"/>
      <c r="CC112" s="165"/>
      <c r="CD112" s="165"/>
      <c r="CE112" s="165"/>
      <c r="CF112" s="241"/>
      <c r="CG112" s="141"/>
      <c r="CH112" s="142"/>
      <c r="CI112" s="164"/>
      <c r="CJ112" s="165"/>
      <c r="CK112" s="165"/>
      <c r="CL112" s="165"/>
      <c r="CM112" s="165"/>
      <c r="CN112" s="165"/>
      <c r="CO112" s="165"/>
      <c r="CP112" s="165"/>
      <c r="CQ112" s="165"/>
      <c r="CR112" s="165"/>
      <c r="CS112" s="165"/>
      <c r="CT112" s="165"/>
      <c r="CU112" s="165"/>
      <c r="CV112" s="165"/>
      <c r="CW112" s="165"/>
      <c r="CX112" s="165"/>
      <c r="CY112" s="165"/>
      <c r="CZ112" s="241"/>
    </row>
    <row r="113" spans="2:104" ht="27" customHeight="1">
      <c r="B113" s="154"/>
      <c r="C113" s="155"/>
      <c r="D113" s="156"/>
      <c r="E113" s="141"/>
      <c r="F113" s="142"/>
      <c r="G113" s="164"/>
      <c r="H113" s="165"/>
      <c r="I113" s="165"/>
      <c r="J113" s="165"/>
      <c r="K113" s="165"/>
      <c r="L113" s="165"/>
      <c r="M113" s="165"/>
      <c r="N113" s="165"/>
      <c r="O113" s="165"/>
      <c r="P113" s="165"/>
      <c r="Q113" s="165"/>
      <c r="R113" s="165"/>
      <c r="S113" s="165"/>
      <c r="T113" s="165"/>
      <c r="U113" s="165"/>
      <c r="V113" s="165"/>
      <c r="W113" s="165"/>
      <c r="X113" s="165"/>
      <c r="Y113" s="141"/>
      <c r="Z113" s="142"/>
      <c r="AA113" s="164"/>
      <c r="AB113" s="165"/>
      <c r="AC113" s="165"/>
      <c r="AD113" s="165"/>
      <c r="AE113" s="165"/>
      <c r="AF113" s="165"/>
      <c r="AG113" s="165"/>
      <c r="AH113" s="165"/>
      <c r="AI113" s="165"/>
      <c r="AJ113" s="165"/>
      <c r="AK113" s="165"/>
      <c r="AL113" s="165"/>
      <c r="AM113" s="165"/>
      <c r="AN113" s="165"/>
      <c r="AO113" s="165"/>
      <c r="AP113" s="165"/>
      <c r="AQ113" s="165"/>
      <c r="AR113" s="165"/>
      <c r="AS113" s="141"/>
      <c r="AT113" s="142"/>
      <c r="AU113" s="164"/>
      <c r="AV113" s="165"/>
      <c r="AW113" s="165"/>
      <c r="AX113" s="165"/>
      <c r="AY113" s="165"/>
      <c r="AZ113" s="165"/>
      <c r="BA113" s="165"/>
      <c r="BB113" s="165"/>
      <c r="BC113" s="165"/>
      <c r="BD113" s="165"/>
      <c r="BE113" s="165"/>
      <c r="BF113" s="165"/>
      <c r="BG113" s="165"/>
      <c r="BH113" s="165"/>
      <c r="BI113" s="165"/>
      <c r="BJ113" s="165"/>
      <c r="BK113" s="165"/>
      <c r="BL113" s="165"/>
      <c r="BM113" s="141"/>
      <c r="BN113" s="142"/>
      <c r="BO113" s="164"/>
      <c r="BP113" s="165"/>
      <c r="BQ113" s="165"/>
      <c r="BR113" s="165"/>
      <c r="BS113" s="165"/>
      <c r="BT113" s="165"/>
      <c r="BU113" s="165"/>
      <c r="BV113" s="165"/>
      <c r="BW113" s="165"/>
      <c r="BX113" s="165"/>
      <c r="BY113" s="165"/>
      <c r="BZ113" s="165"/>
      <c r="CA113" s="165"/>
      <c r="CB113" s="165"/>
      <c r="CC113" s="165"/>
      <c r="CD113" s="165"/>
      <c r="CE113" s="165"/>
      <c r="CF113" s="241"/>
      <c r="CG113" s="141"/>
      <c r="CH113" s="142"/>
      <c r="CI113" s="164"/>
      <c r="CJ113" s="165"/>
      <c r="CK113" s="165"/>
      <c r="CL113" s="165"/>
      <c r="CM113" s="165"/>
      <c r="CN113" s="165"/>
      <c r="CO113" s="165"/>
      <c r="CP113" s="165"/>
      <c r="CQ113" s="165"/>
      <c r="CR113" s="165"/>
      <c r="CS113" s="165"/>
      <c r="CT113" s="165"/>
      <c r="CU113" s="165"/>
      <c r="CV113" s="165"/>
      <c r="CW113" s="165"/>
      <c r="CX113" s="165"/>
      <c r="CY113" s="165"/>
      <c r="CZ113" s="241"/>
    </row>
    <row r="114" spans="2:104" ht="27" customHeight="1">
      <c r="B114" s="154"/>
      <c r="C114" s="155"/>
      <c r="D114" s="156"/>
      <c r="E114" s="141"/>
      <c r="F114" s="142"/>
      <c r="G114" s="164"/>
      <c r="H114" s="165"/>
      <c r="I114" s="165"/>
      <c r="J114" s="165"/>
      <c r="K114" s="165"/>
      <c r="L114" s="165"/>
      <c r="M114" s="165"/>
      <c r="N114" s="165"/>
      <c r="O114" s="165"/>
      <c r="P114" s="165"/>
      <c r="Q114" s="165"/>
      <c r="R114" s="165"/>
      <c r="S114" s="165"/>
      <c r="T114" s="165"/>
      <c r="U114" s="165"/>
      <c r="V114" s="165"/>
      <c r="W114" s="165"/>
      <c r="X114" s="165"/>
      <c r="Y114" s="141"/>
      <c r="Z114" s="142"/>
      <c r="AA114" s="164"/>
      <c r="AB114" s="165"/>
      <c r="AC114" s="165"/>
      <c r="AD114" s="165"/>
      <c r="AE114" s="165"/>
      <c r="AF114" s="165"/>
      <c r="AG114" s="165"/>
      <c r="AH114" s="165"/>
      <c r="AI114" s="165"/>
      <c r="AJ114" s="165"/>
      <c r="AK114" s="165"/>
      <c r="AL114" s="165"/>
      <c r="AM114" s="165"/>
      <c r="AN114" s="165"/>
      <c r="AO114" s="165"/>
      <c r="AP114" s="165"/>
      <c r="AQ114" s="165"/>
      <c r="AR114" s="165"/>
      <c r="AS114" s="141"/>
      <c r="AT114" s="142"/>
      <c r="AU114" s="164"/>
      <c r="AV114" s="165"/>
      <c r="AW114" s="165"/>
      <c r="AX114" s="165"/>
      <c r="AY114" s="165"/>
      <c r="AZ114" s="165"/>
      <c r="BA114" s="165"/>
      <c r="BB114" s="165"/>
      <c r="BC114" s="165"/>
      <c r="BD114" s="165"/>
      <c r="BE114" s="165"/>
      <c r="BF114" s="165"/>
      <c r="BG114" s="165"/>
      <c r="BH114" s="165"/>
      <c r="BI114" s="165"/>
      <c r="BJ114" s="165"/>
      <c r="BK114" s="165"/>
      <c r="BL114" s="165"/>
      <c r="BM114" s="141"/>
      <c r="BN114" s="142"/>
      <c r="BO114" s="164"/>
      <c r="BP114" s="165"/>
      <c r="BQ114" s="165"/>
      <c r="BR114" s="165"/>
      <c r="BS114" s="165"/>
      <c r="BT114" s="165"/>
      <c r="BU114" s="165"/>
      <c r="BV114" s="165"/>
      <c r="BW114" s="165"/>
      <c r="BX114" s="165"/>
      <c r="BY114" s="165"/>
      <c r="BZ114" s="165"/>
      <c r="CA114" s="165"/>
      <c r="CB114" s="165"/>
      <c r="CC114" s="165"/>
      <c r="CD114" s="165"/>
      <c r="CE114" s="165"/>
      <c r="CF114" s="241"/>
      <c r="CG114" s="141"/>
      <c r="CH114" s="142"/>
      <c r="CI114" s="164"/>
      <c r="CJ114" s="165"/>
      <c r="CK114" s="165"/>
      <c r="CL114" s="165"/>
      <c r="CM114" s="165"/>
      <c r="CN114" s="165"/>
      <c r="CO114" s="165"/>
      <c r="CP114" s="165"/>
      <c r="CQ114" s="165"/>
      <c r="CR114" s="165"/>
      <c r="CS114" s="165"/>
      <c r="CT114" s="165"/>
      <c r="CU114" s="165"/>
      <c r="CV114" s="165"/>
      <c r="CW114" s="165"/>
      <c r="CX114" s="165"/>
      <c r="CY114" s="165"/>
      <c r="CZ114" s="241"/>
    </row>
    <row r="115" spans="2:104" ht="27" customHeight="1">
      <c r="B115" s="154"/>
      <c r="C115" s="155"/>
      <c r="D115" s="156"/>
      <c r="E115" s="141"/>
      <c r="F115" s="142"/>
      <c r="G115" s="164"/>
      <c r="H115" s="165"/>
      <c r="I115" s="165"/>
      <c r="J115" s="165"/>
      <c r="K115" s="165"/>
      <c r="L115" s="165"/>
      <c r="M115" s="165"/>
      <c r="N115" s="165"/>
      <c r="O115" s="165"/>
      <c r="P115" s="165"/>
      <c r="Q115" s="165"/>
      <c r="R115" s="165"/>
      <c r="S115" s="165"/>
      <c r="T115" s="165"/>
      <c r="U115" s="165"/>
      <c r="V115" s="165"/>
      <c r="W115" s="165"/>
      <c r="X115" s="165"/>
      <c r="Y115" s="141"/>
      <c r="Z115" s="142"/>
      <c r="AA115" s="164"/>
      <c r="AB115" s="165"/>
      <c r="AC115" s="165"/>
      <c r="AD115" s="165"/>
      <c r="AE115" s="165"/>
      <c r="AF115" s="165"/>
      <c r="AG115" s="165"/>
      <c r="AH115" s="165"/>
      <c r="AI115" s="165"/>
      <c r="AJ115" s="165"/>
      <c r="AK115" s="165"/>
      <c r="AL115" s="165"/>
      <c r="AM115" s="165"/>
      <c r="AN115" s="165"/>
      <c r="AO115" s="165"/>
      <c r="AP115" s="165"/>
      <c r="AQ115" s="165"/>
      <c r="AR115" s="165"/>
      <c r="AS115" s="141"/>
      <c r="AT115" s="142"/>
      <c r="AU115" s="164"/>
      <c r="AV115" s="165"/>
      <c r="AW115" s="165"/>
      <c r="AX115" s="165"/>
      <c r="AY115" s="165"/>
      <c r="AZ115" s="165"/>
      <c r="BA115" s="165"/>
      <c r="BB115" s="165"/>
      <c r="BC115" s="165"/>
      <c r="BD115" s="165"/>
      <c r="BE115" s="165"/>
      <c r="BF115" s="165"/>
      <c r="BG115" s="165"/>
      <c r="BH115" s="165"/>
      <c r="BI115" s="165"/>
      <c r="BJ115" s="165"/>
      <c r="BK115" s="165"/>
      <c r="BL115" s="165"/>
      <c r="BM115" s="141"/>
      <c r="BN115" s="142"/>
      <c r="BO115" s="164"/>
      <c r="BP115" s="165"/>
      <c r="BQ115" s="165"/>
      <c r="BR115" s="165"/>
      <c r="BS115" s="165"/>
      <c r="BT115" s="165"/>
      <c r="BU115" s="165"/>
      <c r="BV115" s="165"/>
      <c r="BW115" s="165"/>
      <c r="BX115" s="165"/>
      <c r="BY115" s="165"/>
      <c r="BZ115" s="165"/>
      <c r="CA115" s="165"/>
      <c r="CB115" s="165"/>
      <c r="CC115" s="165"/>
      <c r="CD115" s="165"/>
      <c r="CE115" s="165"/>
      <c r="CF115" s="241"/>
      <c r="CG115" s="141"/>
      <c r="CH115" s="142"/>
      <c r="CI115" s="164"/>
      <c r="CJ115" s="165"/>
      <c r="CK115" s="165"/>
      <c r="CL115" s="165"/>
      <c r="CM115" s="165"/>
      <c r="CN115" s="165"/>
      <c r="CO115" s="165"/>
      <c r="CP115" s="165"/>
      <c r="CQ115" s="165"/>
      <c r="CR115" s="165"/>
      <c r="CS115" s="165"/>
      <c r="CT115" s="165"/>
      <c r="CU115" s="165"/>
      <c r="CV115" s="165"/>
      <c r="CW115" s="165"/>
      <c r="CX115" s="165"/>
      <c r="CY115" s="165"/>
      <c r="CZ115" s="241"/>
    </row>
    <row r="116" spans="2:104" ht="27" customHeight="1">
      <c r="B116" s="154"/>
      <c r="C116" s="155"/>
      <c r="D116" s="156"/>
      <c r="E116" s="141"/>
      <c r="F116" s="142"/>
      <c r="G116" s="164"/>
      <c r="H116" s="165"/>
      <c r="I116" s="165"/>
      <c r="J116" s="165"/>
      <c r="K116" s="165"/>
      <c r="L116" s="165"/>
      <c r="M116" s="165"/>
      <c r="N116" s="165"/>
      <c r="O116" s="165"/>
      <c r="P116" s="165"/>
      <c r="Q116" s="165"/>
      <c r="R116" s="165"/>
      <c r="S116" s="165"/>
      <c r="T116" s="165"/>
      <c r="U116" s="165"/>
      <c r="V116" s="165"/>
      <c r="W116" s="165"/>
      <c r="X116" s="165"/>
      <c r="Y116" s="141"/>
      <c r="Z116" s="142"/>
      <c r="AA116" s="164"/>
      <c r="AB116" s="165"/>
      <c r="AC116" s="165"/>
      <c r="AD116" s="165"/>
      <c r="AE116" s="165"/>
      <c r="AF116" s="165"/>
      <c r="AG116" s="165"/>
      <c r="AH116" s="165"/>
      <c r="AI116" s="165"/>
      <c r="AJ116" s="165"/>
      <c r="AK116" s="165"/>
      <c r="AL116" s="165"/>
      <c r="AM116" s="165"/>
      <c r="AN116" s="165"/>
      <c r="AO116" s="165"/>
      <c r="AP116" s="165"/>
      <c r="AQ116" s="165"/>
      <c r="AR116" s="165"/>
      <c r="AS116" s="141"/>
      <c r="AT116" s="142"/>
      <c r="AU116" s="164"/>
      <c r="AV116" s="165"/>
      <c r="AW116" s="165"/>
      <c r="AX116" s="165"/>
      <c r="AY116" s="165"/>
      <c r="AZ116" s="165"/>
      <c r="BA116" s="165"/>
      <c r="BB116" s="165"/>
      <c r="BC116" s="165"/>
      <c r="BD116" s="165"/>
      <c r="BE116" s="165"/>
      <c r="BF116" s="165"/>
      <c r="BG116" s="165"/>
      <c r="BH116" s="165"/>
      <c r="BI116" s="165"/>
      <c r="BJ116" s="165"/>
      <c r="BK116" s="165"/>
      <c r="BL116" s="165"/>
      <c r="BM116" s="141"/>
      <c r="BN116" s="142"/>
      <c r="BO116" s="164"/>
      <c r="BP116" s="165"/>
      <c r="BQ116" s="165"/>
      <c r="BR116" s="165"/>
      <c r="BS116" s="165"/>
      <c r="BT116" s="165"/>
      <c r="BU116" s="165"/>
      <c r="BV116" s="165"/>
      <c r="BW116" s="165"/>
      <c r="BX116" s="165"/>
      <c r="BY116" s="165"/>
      <c r="BZ116" s="165"/>
      <c r="CA116" s="165"/>
      <c r="CB116" s="165"/>
      <c r="CC116" s="165"/>
      <c r="CD116" s="165"/>
      <c r="CE116" s="165"/>
      <c r="CF116" s="241"/>
      <c r="CG116" s="141"/>
      <c r="CH116" s="142"/>
      <c r="CI116" s="164"/>
      <c r="CJ116" s="165"/>
      <c r="CK116" s="165"/>
      <c r="CL116" s="165"/>
      <c r="CM116" s="165"/>
      <c r="CN116" s="165"/>
      <c r="CO116" s="165"/>
      <c r="CP116" s="165"/>
      <c r="CQ116" s="165"/>
      <c r="CR116" s="165"/>
      <c r="CS116" s="165"/>
      <c r="CT116" s="165"/>
      <c r="CU116" s="165"/>
      <c r="CV116" s="165"/>
      <c r="CW116" s="165"/>
      <c r="CX116" s="165"/>
      <c r="CY116" s="165"/>
      <c r="CZ116" s="241"/>
    </row>
    <row r="117" spans="2:104" ht="27" customHeight="1">
      <c r="B117" s="154"/>
      <c r="C117" s="155"/>
      <c r="D117" s="156"/>
      <c r="E117" s="141"/>
      <c r="F117" s="142"/>
      <c r="G117" s="164"/>
      <c r="H117" s="165"/>
      <c r="I117" s="165"/>
      <c r="J117" s="165"/>
      <c r="K117" s="165"/>
      <c r="L117" s="165"/>
      <c r="M117" s="165"/>
      <c r="N117" s="165"/>
      <c r="O117" s="165"/>
      <c r="P117" s="165"/>
      <c r="Q117" s="165"/>
      <c r="R117" s="165"/>
      <c r="S117" s="165"/>
      <c r="T117" s="165"/>
      <c r="U117" s="165"/>
      <c r="V117" s="165"/>
      <c r="W117" s="165"/>
      <c r="X117" s="165"/>
      <c r="Y117" s="141"/>
      <c r="Z117" s="142"/>
      <c r="AA117" s="164"/>
      <c r="AB117" s="165"/>
      <c r="AC117" s="165"/>
      <c r="AD117" s="165"/>
      <c r="AE117" s="165"/>
      <c r="AF117" s="165"/>
      <c r="AG117" s="165"/>
      <c r="AH117" s="165"/>
      <c r="AI117" s="165"/>
      <c r="AJ117" s="165"/>
      <c r="AK117" s="165"/>
      <c r="AL117" s="165"/>
      <c r="AM117" s="165"/>
      <c r="AN117" s="165"/>
      <c r="AO117" s="165"/>
      <c r="AP117" s="165"/>
      <c r="AQ117" s="165"/>
      <c r="AR117" s="165"/>
      <c r="AS117" s="141"/>
      <c r="AT117" s="142"/>
      <c r="AU117" s="164"/>
      <c r="AV117" s="165"/>
      <c r="AW117" s="165"/>
      <c r="AX117" s="165"/>
      <c r="AY117" s="165"/>
      <c r="AZ117" s="165"/>
      <c r="BA117" s="165"/>
      <c r="BB117" s="165"/>
      <c r="BC117" s="165"/>
      <c r="BD117" s="165"/>
      <c r="BE117" s="165"/>
      <c r="BF117" s="165"/>
      <c r="BG117" s="165"/>
      <c r="BH117" s="165"/>
      <c r="BI117" s="165"/>
      <c r="BJ117" s="165"/>
      <c r="BK117" s="165"/>
      <c r="BL117" s="165"/>
      <c r="BM117" s="141"/>
      <c r="BN117" s="142"/>
      <c r="BO117" s="164"/>
      <c r="BP117" s="165"/>
      <c r="BQ117" s="165"/>
      <c r="BR117" s="165"/>
      <c r="BS117" s="165"/>
      <c r="BT117" s="165"/>
      <c r="BU117" s="165"/>
      <c r="BV117" s="165"/>
      <c r="BW117" s="165"/>
      <c r="BX117" s="165"/>
      <c r="BY117" s="165"/>
      <c r="BZ117" s="165"/>
      <c r="CA117" s="165"/>
      <c r="CB117" s="165"/>
      <c r="CC117" s="165"/>
      <c r="CD117" s="165"/>
      <c r="CE117" s="165"/>
      <c r="CF117" s="241"/>
      <c r="CG117" s="141"/>
      <c r="CH117" s="142"/>
      <c r="CI117" s="164"/>
      <c r="CJ117" s="165"/>
      <c r="CK117" s="165"/>
      <c r="CL117" s="165"/>
      <c r="CM117" s="165"/>
      <c r="CN117" s="165"/>
      <c r="CO117" s="165"/>
      <c r="CP117" s="165"/>
      <c r="CQ117" s="165"/>
      <c r="CR117" s="165"/>
      <c r="CS117" s="165"/>
      <c r="CT117" s="165"/>
      <c r="CU117" s="165"/>
      <c r="CV117" s="165"/>
      <c r="CW117" s="165"/>
      <c r="CX117" s="165"/>
      <c r="CY117" s="165"/>
      <c r="CZ117" s="241"/>
    </row>
    <row r="118" spans="2:104" ht="27" customHeight="1" thickBot="1">
      <c r="B118" s="154"/>
      <c r="C118" s="155"/>
      <c r="D118" s="156"/>
      <c r="E118" s="143"/>
      <c r="F118" s="144"/>
      <c r="G118" s="166"/>
      <c r="H118" s="167"/>
      <c r="I118" s="167"/>
      <c r="J118" s="167"/>
      <c r="K118" s="167"/>
      <c r="L118" s="167"/>
      <c r="M118" s="167"/>
      <c r="N118" s="167"/>
      <c r="O118" s="167"/>
      <c r="P118" s="167"/>
      <c r="Q118" s="167"/>
      <c r="R118" s="167"/>
      <c r="S118" s="167"/>
      <c r="T118" s="167"/>
      <c r="U118" s="167"/>
      <c r="V118" s="167"/>
      <c r="W118" s="167"/>
      <c r="X118" s="167"/>
      <c r="Y118" s="143"/>
      <c r="Z118" s="144"/>
      <c r="AA118" s="166"/>
      <c r="AB118" s="167"/>
      <c r="AC118" s="167"/>
      <c r="AD118" s="167"/>
      <c r="AE118" s="167"/>
      <c r="AF118" s="167"/>
      <c r="AG118" s="167"/>
      <c r="AH118" s="167"/>
      <c r="AI118" s="167"/>
      <c r="AJ118" s="167"/>
      <c r="AK118" s="167"/>
      <c r="AL118" s="167"/>
      <c r="AM118" s="167"/>
      <c r="AN118" s="167"/>
      <c r="AO118" s="167"/>
      <c r="AP118" s="167"/>
      <c r="AQ118" s="167"/>
      <c r="AR118" s="167"/>
      <c r="AS118" s="143"/>
      <c r="AT118" s="144"/>
      <c r="AU118" s="166"/>
      <c r="AV118" s="167"/>
      <c r="AW118" s="167"/>
      <c r="AX118" s="167"/>
      <c r="AY118" s="167"/>
      <c r="AZ118" s="167"/>
      <c r="BA118" s="167"/>
      <c r="BB118" s="167"/>
      <c r="BC118" s="167"/>
      <c r="BD118" s="167"/>
      <c r="BE118" s="167"/>
      <c r="BF118" s="167"/>
      <c r="BG118" s="167"/>
      <c r="BH118" s="167"/>
      <c r="BI118" s="167"/>
      <c r="BJ118" s="167"/>
      <c r="BK118" s="167"/>
      <c r="BL118" s="167"/>
      <c r="BM118" s="143"/>
      <c r="BN118" s="144"/>
      <c r="BO118" s="166"/>
      <c r="BP118" s="167"/>
      <c r="BQ118" s="167"/>
      <c r="BR118" s="167"/>
      <c r="BS118" s="167"/>
      <c r="BT118" s="167"/>
      <c r="BU118" s="167"/>
      <c r="BV118" s="167"/>
      <c r="BW118" s="167"/>
      <c r="BX118" s="167"/>
      <c r="BY118" s="167"/>
      <c r="BZ118" s="167"/>
      <c r="CA118" s="167"/>
      <c r="CB118" s="167"/>
      <c r="CC118" s="167"/>
      <c r="CD118" s="167"/>
      <c r="CE118" s="167"/>
      <c r="CF118" s="242"/>
      <c r="CG118" s="143"/>
      <c r="CH118" s="144"/>
      <c r="CI118" s="166"/>
      <c r="CJ118" s="167"/>
      <c r="CK118" s="167"/>
      <c r="CL118" s="167"/>
      <c r="CM118" s="167"/>
      <c r="CN118" s="167"/>
      <c r="CO118" s="167"/>
      <c r="CP118" s="167"/>
      <c r="CQ118" s="167"/>
      <c r="CR118" s="167"/>
      <c r="CS118" s="167"/>
      <c r="CT118" s="167"/>
      <c r="CU118" s="167"/>
      <c r="CV118" s="167"/>
      <c r="CW118" s="167"/>
      <c r="CX118" s="167"/>
      <c r="CY118" s="167"/>
      <c r="CZ118" s="242"/>
    </row>
    <row r="119" spans="2:104" ht="27" customHeight="1">
      <c r="B119" s="154"/>
      <c r="C119" s="155"/>
      <c r="D119" s="156"/>
      <c r="E119" s="139" t="str">
        <f>E109&amp;"裏"</f>
        <v>⑪裏</v>
      </c>
      <c r="F119" s="140"/>
      <c r="G119" s="145"/>
      <c r="H119" s="146"/>
      <c r="I119" s="146"/>
      <c r="J119" s="146"/>
      <c r="K119" s="146"/>
      <c r="L119" s="146"/>
      <c r="M119" s="146"/>
      <c r="N119" s="146"/>
      <c r="O119" s="146"/>
      <c r="P119" s="146"/>
      <c r="Q119" s="146"/>
      <c r="R119" s="146"/>
      <c r="S119" s="146"/>
      <c r="T119" s="146"/>
      <c r="U119" s="146"/>
      <c r="V119" s="146"/>
      <c r="W119" s="146"/>
      <c r="X119" s="146"/>
      <c r="Y119" s="139" t="str">
        <f>Y109&amp;"裏"</f>
        <v>⑫裏</v>
      </c>
      <c r="Z119" s="140"/>
      <c r="AA119" s="145"/>
      <c r="AB119" s="146"/>
      <c r="AC119" s="146"/>
      <c r="AD119" s="146"/>
      <c r="AE119" s="146"/>
      <c r="AF119" s="146"/>
      <c r="AG119" s="146"/>
      <c r="AH119" s="146"/>
      <c r="AI119" s="146"/>
      <c r="AJ119" s="146"/>
      <c r="AK119" s="146"/>
      <c r="AL119" s="146"/>
      <c r="AM119" s="146"/>
      <c r="AN119" s="146"/>
      <c r="AO119" s="146"/>
      <c r="AP119" s="146"/>
      <c r="AQ119" s="146"/>
      <c r="AR119" s="146"/>
      <c r="AS119" s="139" t="str">
        <f>AS109&amp;"裏"</f>
        <v>⑬裏</v>
      </c>
      <c r="AT119" s="140"/>
      <c r="AU119" s="145"/>
      <c r="AV119" s="146"/>
      <c r="AW119" s="146"/>
      <c r="AX119" s="146"/>
      <c r="AY119" s="146"/>
      <c r="AZ119" s="146"/>
      <c r="BA119" s="146"/>
      <c r="BB119" s="146"/>
      <c r="BC119" s="146"/>
      <c r="BD119" s="146"/>
      <c r="BE119" s="146"/>
      <c r="BF119" s="146"/>
      <c r="BG119" s="146"/>
      <c r="BH119" s="146"/>
      <c r="BI119" s="146"/>
      <c r="BJ119" s="146"/>
      <c r="BK119" s="146"/>
      <c r="BL119" s="146"/>
      <c r="BM119" s="139" t="str">
        <f>BM109&amp;"裏"</f>
        <v>⑭裏</v>
      </c>
      <c r="BN119" s="140"/>
      <c r="BO119" s="145"/>
      <c r="BP119" s="146"/>
      <c r="BQ119" s="146"/>
      <c r="BR119" s="146"/>
      <c r="BS119" s="146"/>
      <c r="BT119" s="146"/>
      <c r="BU119" s="146"/>
      <c r="BV119" s="146"/>
      <c r="BW119" s="146"/>
      <c r="BX119" s="146"/>
      <c r="BY119" s="146"/>
      <c r="BZ119" s="146"/>
      <c r="CA119" s="146"/>
      <c r="CB119" s="146"/>
      <c r="CC119" s="146"/>
      <c r="CD119" s="146"/>
      <c r="CE119" s="146"/>
      <c r="CF119" s="237"/>
      <c r="CG119" s="139" t="str">
        <f>CG109&amp;"裏"</f>
        <v>⑮裏</v>
      </c>
      <c r="CH119" s="140"/>
      <c r="CI119" s="145"/>
      <c r="CJ119" s="146"/>
      <c r="CK119" s="146"/>
      <c r="CL119" s="146"/>
      <c r="CM119" s="146"/>
      <c r="CN119" s="146"/>
      <c r="CO119" s="146"/>
      <c r="CP119" s="146"/>
      <c r="CQ119" s="146"/>
      <c r="CR119" s="146"/>
      <c r="CS119" s="146"/>
      <c r="CT119" s="146"/>
      <c r="CU119" s="146"/>
      <c r="CV119" s="146"/>
      <c r="CW119" s="146"/>
      <c r="CX119" s="146"/>
      <c r="CY119" s="146"/>
      <c r="CZ119" s="237"/>
    </row>
    <row r="120" spans="2:104" ht="27" customHeight="1">
      <c r="B120" s="154"/>
      <c r="C120" s="155"/>
      <c r="D120" s="156"/>
      <c r="E120" s="141"/>
      <c r="F120" s="142"/>
      <c r="G120" s="147"/>
      <c r="H120" s="148"/>
      <c r="I120" s="148"/>
      <c r="J120" s="148"/>
      <c r="K120" s="148"/>
      <c r="L120" s="148"/>
      <c r="M120" s="148"/>
      <c r="N120" s="148"/>
      <c r="O120" s="148"/>
      <c r="P120" s="148"/>
      <c r="Q120" s="148"/>
      <c r="R120" s="148"/>
      <c r="S120" s="148"/>
      <c r="T120" s="148"/>
      <c r="U120" s="148"/>
      <c r="V120" s="148"/>
      <c r="W120" s="148"/>
      <c r="X120" s="148"/>
      <c r="Y120" s="141"/>
      <c r="Z120" s="142"/>
      <c r="AA120" s="147"/>
      <c r="AB120" s="148"/>
      <c r="AC120" s="148"/>
      <c r="AD120" s="148"/>
      <c r="AE120" s="148"/>
      <c r="AF120" s="148"/>
      <c r="AG120" s="148"/>
      <c r="AH120" s="148"/>
      <c r="AI120" s="148"/>
      <c r="AJ120" s="148"/>
      <c r="AK120" s="148"/>
      <c r="AL120" s="148"/>
      <c r="AM120" s="148"/>
      <c r="AN120" s="148"/>
      <c r="AO120" s="148"/>
      <c r="AP120" s="148"/>
      <c r="AQ120" s="148"/>
      <c r="AR120" s="148"/>
      <c r="AS120" s="141"/>
      <c r="AT120" s="142"/>
      <c r="AU120" s="147"/>
      <c r="AV120" s="148"/>
      <c r="AW120" s="148"/>
      <c r="AX120" s="148"/>
      <c r="AY120" s="148"/>
      <c r="AZ120" s="148"/>
      <c r="BA120" s="148"/>
      <c r="BB120" s="148"/>
      <c r="BC120" s="148"/>
      <c r="BD120" s="148"/>
      <c r="BE120" s="148"/>
      <c r="BF120" s="148"/>
      <c r="BG120" s="148"/>
      <c r="BH120" s="148"/>
      <c r="BI120" s="148"/>
      <c r="BJ120" s="148"/>
      <c r="BK120" s="148"/>
      <c r="BL120" s="148"/>
      <c r="BM120" s="141"/>
      <c r="BN120" s="142"/>
      <c r="BO120" s="147"/>
      <c r="BP120" s="148"/>
      <c r="BQ120" s="148"/>
      <c r="BR120" s="148"/>
      <c r="BS120" s="148"/>
      <c r="BT120" s="148"/>
      <c r="BU120" s="148"/>
      <c r="BV120" s="148"/>
      <c r="BW120" s="148"/>
      <c r="BX120" s="148"/>
      <c r="BY120" s="148"/>
      <c r="BZ120" s="148"/>
      <c r="CA120" s="148"/>
      <c r="CB120" s="148"/>
      <c r="CC120" s="148"/>
      <c r="CD120" s="148"/>
      <c r="CE120" s="148"/>
      <c r="CF120" s="238"/>
      <c r="CG120" s="141"/>
      <c r="CH120" s="142"/>
      <c r="CI120" s="147"/>
      <c r="CJ120" s="148"/>
      <c r="CK120" s="148"/>
      <c r="CL120" s="148"/>
      <c r="CM120" s="148"/>
      <c r="CN120" s="148"/>
      <c r="CO120" s="148"/>
      <c r="CP120" s="148"/>
      <c r="CQ120" s="148"/>
      <c r="CR120" s="148"/>
      <c r="CS120" s="148"/>
      <c r="CT120" s="148"/>
      <c r="CU120" s="148"/>
      <c r="CV120" s="148"/>
      <c r="CW120" s="148"/>
      <c r="CX120" s="148"/>
      <c r="CY120" s="148"/>
      <c r="CZ120" s="238"/>
    </row>
    <row r="121" spans="2:104" ht="27" customHeight="1">
      <c r="B121" s="154"/>
      <c r="C121" s="155"/>
      <c r="D121" s="156"/>
      <c r="E121" s="141"/>
      <c r="F121" s="142"/>
      <c r="G121" s="147"/>
      <c r="H121" s="148"/>
      <c r="I121" s="148"/>
      <c r="J121" s="148"/>
      <c r="K121" s="148"/>
      <c r="L121" s="148"/>
      <c r="M121" s="148"/>
      <c r="N121" s="148"/>
      <c r="O121" s="148"/>
      <c r="P121" s="148"/>
      <c r="Q121" s="148"/>
      <c r="R121" s="148"/>
      <c r="S121" s="148"/>
      <c r="T121" s="148"/>
      <c r="U121" s="148"/>
      <c r="V121" s="148"/>
      <c r="W121" s="148"/>
      <c r="X121" s="148"/>
      <c r="Y121" s="141"/>
      <c r="Z121" s="142"/>
      <c r="AA121" s="147"/>
      <c r="AB121" s="148"/>
      <c r="AC121" s="148"/>
      <c r="AD121" s="148"/>
      <c r="AE121" s="148"/>
      <c r="AF121" s="148"/>
      <c r="AG121" s="148"/>
      <c r="AH121" s="148"/>
      <c r="AI121" s="148"/>
      <c r="AJ121" s="148"/>
      <c r="AK121" s="148"/>
      <c r="AL121" s="148"/>
      <c r="AM121" s="148"/>
      <c r="AN121" s="148"/>
      <c r="AO121" s="148"/>
      <c r="AP121" s="148"/>
      <c r="AQ121" s="148"/>
      <c r="AR121" s="148"/>
      <c r="AS121" s="141"/>
      <c r="AT121" s="142"/>
      <c r="AU121" s="147"/>
      <c r="AV121" s="148"/>
      <c r="AW121" s="148"/>
      <c r="AX121" s="148"/>
      <c r="AY121" s="148"/>
      <c r="AZ121" s="148"/>
      <c r="BA121" s="148"/>
      <c r="BB121" s="148"/>
      <c r="BC121" s="148"/>
      <c r="BD121" s="148"/>
      <c r="BE121" s="148"/>
      <c r="BF121" s="148"/>
      <c r="BG121" s="148"/>
      <c r="BH121" s="148"/>
      <c r="BI121" s="148"/>
      <c r="BJ121" s="148"/>
      <c r="BK121" s="148"/>
      <c r="BL121" s="148"/>
      <c r="BM121" s="141"/>
      <c r="BN121" s="142"/>
      <c r="BO121" s="147"/>
      <c r="BP121" s="148"/>
      <c r="BQ121" s="148"/>
      <c r="BR121" s="148"/>
      <c r="BS121" s="148"/>
      <c r="BT121" s="148"/>
      <c r="BU121" s="148"/>
      <c r="BV121" s="148"/>
      <c r="BW121" s="148"/>
      <c r="BX121" s="148"/>
      <c r="BY121" s="148"/>
      <c r="BZ121" s="148"/>
      <c r="CA121" s="148"/>
      <c r="CB121" s="148"/>
      <c r="CC121" s="148"/>
      <c r="CD121" s="148"/>
      <c r="CE121" s="148"/>
      <c r="CF121" s="238"/>
      <c r="CG121" s="141"/>
      <c r="CH121" s="142"/>
      <c r="CI121" s="147"/>
      <c r="CJ121" s="148"/>
      <c r="CK121" s="148"/>
      <c r="CL121" s="148"/>
      <c r="CM121" s="148"/>
      <c r="CN121" s="148"/>
      <c r="CO121" s="148"/>
      <c r="CP121" s="148"/>
      <c r="CQ121" s="148"/>
      <c r="CR121" s="148"/>
      <c r="CS121" s="148"/>
      <c r="CT121" s="148"/>
      <c r="CU121" s="148"/>
      <c r="CV121" s="148"/>
      <c r="CW121" s="148"/>
      <c r="CX121" s="148"/>
      <c r="CY121" s="148"/>
      <c r="CZ121" s="238"/>
    </row>
    <row r="122" spans="2:104" ht="27" customHeight="1">
      <c r="B122" s="154"/>
      <c r="C122" s="155"/>
      <c r="D122" s="156"/>
      <c r="E122" s="141"/>
      <c r="F122" s="142"/>
      <c r="G122" s="147"/>
      <c r="H122" s="148"/>
      <c r="I122" s="148"/>
      <c r="J122" s="148"/>
      <c r="K122" s="148"/>
      <c r="L122" s="148"/>
      <c r="M122" s="148"/>
      <c r="N122" s="148"/>
      <c r="O122" s="148"/>
      <c r="P122" s="148"/>
      <c r="Q122" s="148"/>
      <c r="R122" s="148"/>
      <c r="S122" s="148"/>
      <c r="T122" s="148"/>
      <c r="U122" s="148"/>
      <c r="V122" s="148"/>
      <c r="W122" s="148"/>
      <c r="X122" s="148"/>
      <c r="Y122" s="141"/>
      <c r="Z122" s="142"/>
      <c r="AA122" s="147"/>
      <c r="AB122" s="148"/>
      <c r="AC122" s="148"/>
      <c r="AD122" s="148"/>
      <c r="AE122" s="148"/>
      <c r="AF122" s="148"/>
      <c r="AG122" s="148"/>
      <c r="AH122" s="148"/>
      <c r="AI122" s="148"/>
      <c r="AJ122" s="148"/>
      <c r="AK122" s="148"/>
      <c r="AL122" s="148"/>
      <c r="AM122" s="148"/>
      <c r="AN122" s="148"/>
      <c r="AO122" s="148"/>
      <c r="AP122" s="148"/>
      <c r="AQ122" s="148"/>
      <c r="AR122" s="148"/>
      <c r="AS122" s="141"/>
      <c r="AT122" s="142"/>
      <c r="AU122" s="147"/>
      <c r="AV122" s="148"/>
      <c r="AW122" s="148"/>
      <c r="AX122" s="148"/>
      <c r="AY122" s="148"/>
      <c r="AZ122" s="148"/>
      <c r="BA122" s="148"/>
      <c r="BB122" s="148"/>
      <c r="BC122" s="148"/>
      <c r="BD122" s="148"/>
      <c r="BE122" s="148"/>
      <c r="BF122" s="148"/>
      <c r="BG122" s="148"/>
      <c r="BH122" s="148"/>
      <c r="BI122" s="148"/>
      <c r="BJ122" s="148"/>
      <c r="BK122" s="148"/>
      <c r="BL122" s="148"/>
      <c r="BM122" s="141"/>
      <c r="BN122" s="142"/>
      <c r="BO122" s="147"/>
      <c r="BP122" s="148"/>
      <c r="BQ122" s="148"/>
      <c r="BR122" s="148"/>
      <c r="BS122" s="148"/>
      <c r="BT122" s="148"/>
      <c r="BU122" s="148"/>
      <c r="BV122" s="148"/>
      <c r="BW122" s="148"/>
      <c r="BX122" s="148"/>
      <c r="BY122" s="148"/>
      <c r="BZ122" s="148"/>
      <c r="CA122" s="148"/>
      <c r="CB122" s="148"/>
      <c r="CC122" s="148"/>
      <c r="CD122" s="148"/>
      <c r="CE122" s="148"/>
      <c r="CF122" s="238"/>
      <c r="CG122" s="141"/>
      <c r="CH122" s="142"/>
      <c r="CI122" s="147"/>
      <c r="CJ122" s="148"/>
      <c r="CK122" s="148"/>
      <c r="CL122" s="148"/>
      <c r="CM122" s="148"/>
      <c r="CN122" s="148"/>
      <c r="CO122" s="148"/>
      <c r="CP122" s="148"/>
      <c r="CQ122" s="148"/>
      <c r="CR122" s="148"/>
      <c r="CS122" s="148"/>
      <c r="CT122" s="148"/>
      <c r="CU122" s="148"/>
      <c r="CV122" s="148"/>
      <c r="CW122" s="148"/>
      <c r="CX122" s="148"/>
      <c r="CY122" s="148"/>
      <c r="CZ122" s="238"/>
    </row>
    <row r="123" spans="2:104" ht="27" customHeight="1">
      <c r="B123" s="154"/>
      <c r="C123" s="155"/>
      <c r="D123" s="156"/>
      <c r="E123" s="141"/>
      <c r="F123" s="142"/>
      <c r="G123" s="147"/>
      <c r="H123" s="148"/>
      <c r="I123" s="148"/>
      <c r="J123" s="148"/>
      <c r="K123" s="148"/>
      <c r="L123" s="148"/>
      <c r="M123" s="148"/>
      <c r="N123" s="148"/>
      <c r="O123" s="148"/>
      <c r="P123" s="148"/>
      <c r="Q123" s="148"/>
      <c r="R123" s="148"/>
      <c r="S123" s="148"/>
      <c r="T123" s="148"/>
      <c r="U123" s="148"/>
      <c r="V123" s="148"/>
      <c r="W123" s="148"/>
      <c r="X123" s="148"/>
      <c r="Y123" s="141"/>
      <c r="Z123" s="142"/>
      <c r="AA123" s="147"/>
      <c r="AB123" s="148"/>
      <c r="AC123" s="148"/>
      <c r="AD123" s="148"/>
      <c r="AE123" s="148"/>
      <c r="AF123" s="148"/>
      <c r="AG123" s="148"/>
      <c r="AH123" s="148"/>
      <c r="AI123" s="148"/>
      <c r="AJ123" s="148"/>
      <c r="AK123" s="148"/>
      <c r="AL123" s="148"/>
      <c r="AM123" s="148"/>
      <c r="AN123" s="148"/>
      <c r="AO123" s="148"/>
      <c r="AP123" s="148"/>
      <c r="AQ123" s="148"/>
      <c r="AR123" s="148"/>
      <c r="AS123" s="141"/>
      <c r="AT123" s="142"/>
      <c r="AU123" s="147"/>
      <c r="AV123" s="148"/>
      <c r="AW123" s="148"/>
      <c r="AX123" s="148"/>
      <c r="AY123" s="148"/>
      <c r="AZ123" s="148"/>
      <c r="BA123" s="148"/>
      <c r="BB123" s="148"/>
      <c r="BC123" s="148"/>
      <c r="BD123" s="148"/>
      <c r="BE123" s="148"/>
      <c r="BF123" s="148"/>
      <c r="BG123" s="148"/>
      <c r="BH123" s="148"/>
      <c r="BI123" s="148"/>
      <c r="BJ123" s="148"/>
      <c r="BK123" s="148"/>
      <c r="BL123" s="148"/>
      <c r="BM123" s="141"/>
      <c r="BN123" s="142"/>
      <c r="BO123" s="147"/>
      <c r="BP123" s="148"/>
      <c r="BQ123" s="148"/>
      <c r="BR123" s="148"/>
      <c r="BS123" s="148"/>
      <c r="BT123" s="148"/>
      <c r="BU123" s="148"/>
      <c r="BV123" s="148"/>
      <c r="BW123" s="148"/>
      <c r="BX123" s="148"/>
      <c r="BY123" s="148"/>
      <c r="BZ123" s="148"/>
      <c r="CA123" s="148"/>
      <c r="CB123" s="148"/>
      <c r="CC123" s="148"/>
      <c r="CD123" s="148"/>
      <c r="CE123" s="148"/>
      <c r="CF123" s="238"/>
      <c r="CG123" s="141"/>
      <c r="CH123" s="142"/>
      <c r="CI123" s="147"/>
      <c r="CJ123" s="148"/>
      <c r="CK123" s="148"/>
      <c r="CL123" s="148"/>
      <c r="CM123" s="148"/>
      <c r="CN123" s="148"/>
      <c r="CO123" s="148"/>
      <c r="CP123" s="148"/>
      <c r="CQ123" s="148"/>
      <c r="CR123" s="148"/>
      <c r="CS123" s="148"/>
      <c r="CT123" s="148"/>
      <c r="CU123" s="148"/>
      <c r="CV123" s="148"/>
      <c r="CW123" s="148"/>
      <c r="CX123" s="148"/>
      <c r="CY123" s="148"/>
      <c r="CZ123" s="238"/>
    </row>
    <row r="124" spans="2:104" ht="27" customHeight="1">
      <c r="B124" s="154"/>
      <c r="C124" s="155"/>
      <c r="D124" s="156"/>
      <c r="E124" s="141"/>
      <c r="F124" s="142"/>
      <c r="G124" s="147"/>
      <c r="H124" s="148"/>
      <c r="I124" s="148"/>
      <c r="J124" s="148"/>
      <c r="K124" s="148"/>
      <c r="L124" s="148"/>
      <c r="M124" s="148"/>
      <c r="N124" s="148"/>
      <c r="O124" s="148"/>
      <c r="P124" s="148"/>
      <c r="Q124" s="148"/>
      <c r="R124" s="148"/>
      <c r="S124" s="148"/>
      <c r="T124" s="148"/>
      <c r="U124" s="148"/>
      <c r="V124" s="148"/>
      <c r="W124" s="148"/>
      <c r="X124" s="148"/>
      <c r="Y124" s="141"/>
      <c r="Z124" s="142"/>
      <c r="AA124" s="147"/>
      <c r="AB124" s="148"/>
      <c r="AC124" s="148"/>
      <c r="AD124" s="148"/>
      <c r="AE124" s="148"/>
      <c r="AF124" s="148"/>
      <c r="AG124" s="148"/>
      <c r="AH124" s="148"/>
      <c r="AI124" s="148"/>
      <c r="AJ124" s="148"/>
      <c r="AK124" s="148"/>
      <c r="AL124" s="148"/>
      <c r="AM124" s="148"/>
      <c r="AN124" s="148"/>
      <c r="AO124" s="148"/>
      <c r="AP124" s="148"/>
      <c r="AQ124" s="148"/>
      <c r="AR124" s="148"/>
      <c r="AS124" s="141"/>
      <c r="AT124" s="142"/>
      <c r="AU124" s="147"/>
      <c r="AV124" s="148"/>
      <c r="AW124" s="148"/>
      <c r="AX124" s="148"/>
      <c r="AY124" s="148"/>
      <c r="AZ124" s="148"/>
      <c r="BA124" s="148"/>
      <c r="BB124" s="148"/>
      <c r="BC124" s="148"/>
      <c r="BD124" s="148"/>
      <c r="BE124" s="148"/>
      <c r="BF124" s="148"/>
      <c r="BG124" s="148"/>
      <c r="BH124" s="148"/>
      <c r="BI124" s="148"/>
      <c r="BJ124" s="148"/>
      <c r="BK124" s="148"/>
      <c r="BL124" s="148"/>
      <c r="BM124" s="141"/>
      <c r="BN124" s="142"/>
      <c r="BO124" s="147"/>
      <c r="BP124" s="148"/>
      <c r="BQ124" s="148"/>
      <c r="BR124" s="148"/>
      <c r="BS124" s="148"/>
      <c r="BT124" s="148"/>
      <c r="BU124" s="148"/>
      <c r="BV124" s="148"/>
      <c r="BW124" s="148"/>
      <c r="BX124" s="148"/>
      <c r="BY124" s="148"/>
      <c r="BZ124" s="148"/>
      <c r="CA124" s="148"/>
      <c r="CB124" s="148"/>
      <c r="CC124" s="148"/>
      <c r="CD124" s="148"/>
      <c r="CE124" s="148"/>
      <c r="CF124" s="238"/>
      <c r="CG124" s="141"/>
      <c r="CH124" s="142"/>
      <c r="CI124" s="147"/>
      <c r="CJ124" s="148"/>
      <c r="CK124" s="148"/>
      <c r="CL124" s="148"/>
      <c r="CM124" s="148"/>
      <c r="CN124" s="148"/>
      <c r="CO124" s="148"/>
      <c r="CP124" s="148"/>
      <c r="CQ124" s="148"/>
      <c r="CR124" s="148"/>
      <c r="CS124" s="148"/>
      <c r="CT124" s="148"/>
      <c r="CU124" s="148"/>
      <c r="CV124" s="148"/>
      <c r="CW124" s="148"/>
      <c r="CX124" s="148"/>
      <c r="CY124" s="148"/>
      <c r="CZ124" s="238"/>
    </row>
    <row r="125" spans="2:104" ht="27" customHeight="1">
      <c r="B125" s="154"/>
      <c r="C125" s="155"/>
      <c r="D125" s="156"/>
      <c r="E125" s="141"/>
      <c r="F125" s="142"/>
      <c r="G125" s="147"/>
      <c r="H125" s="148"/>
      <c r="I125" s="148"/>
      <c r="J125" s="148"/>
      <c r="K125" s="148"/>
      <c r="L125" s="148"/>
      <c r="M125" s="148"/>
      <c r="N125" s="148"/>
      <c r="O125" s="148"/>
      <c r="P125" s="148"/>
      <c r="Q125" s="148"/>
      <c r="R125" s="148"/>
      <c r="S125" s="148"/>
      <c r="T125" s="148"/>
      <c r="U125" s="148"/>
      <c r="V125" s="148"/>
      <c r="W125" s="148"/>
      <c r="X125" s="148"/>
      <c r="Y125" s="141"/>
      <c r="Z125" s="142"/>
      <c r="AA125" s="147"/>
      <c r="AB125" s="148"/>
      <c r="AC125" s="148"/>
      <c r="AD125" s="148"/>
      <c r="AE125" s="148"/>
      <c r="AF125" s="148"/>
      <c r="AG125" s="148"/>
      <c r="AH125" s="148"/>
      <c r="AI125" s="148"/>
      <c r="AJ125" s="148"/>
      <c r="AK125" s="148"/>
      <c r="AL125" s="148"/>
      <c r="AM125" s="148"/>
      <c r="AN125" s="148"/>
      <c r="AO125" s="148"/>
      <c r="AP125" s="148"/>
      <c r="AQ125" s="148"/>
      <c r="AR125" s="148"/>
      <c r="AS125" s="141"/>
      <c r="AT125" s="142"/>
      <c r="AU125" s="147"/>
      <c r="AV125" s="148"/>
      <c r="AW125" s="148"/>
      <c r="AX125" s="148"/>
      <c r="AY125" s="148"/>
      <c r="AZ125" s="148"/>
      <c r="BA125" s="148"/>
      <c r="BB125" s="148"/>
      <c r="BC125" s="148"/>
      <c r="BD125" s="148"/>
      <c r="BE125" s="148"/>
      <c r="BF125" s="148"/>
      <c r="BG125" s="148"/>
      <c r="BH125" s="148"/>
      <c r="BI125" s="148"/>
      <c r="BJ125" s="148"/>
      <c r="BK125" s="148"/>
      <c r="BL125" s="148"/>
      <c r="BM125" s="141"/>
      <c r="BN125" s="142"/>
      <c r="BO125" s="147"/>
      <c r="BP125" s="148"/>
      <c r="BQ125" s="148"/>
      <c r="BR125" s="148"/>
      <c r="BS125" s="148"/>
      <c r="BT125" s="148"/>
      <c r="BU125" s="148"/>
      <c r="BV125" s="148"/>
      <c r="BW125" s="148"/>
      <c r="BX125" s="148"/>
      <c r="BY125" s="148"/>
      <c r="BZ125" s="148"/>
      <c r="CA125" s="148"/>
      <c r="CB125" s="148"/>
      <c r="CC125" s="148"/>
      <c r="CD125" s="148"/>
      <c r="CE125" s="148"/>
      <c r="CF125" s="238"/>
      <c r="CG125" s="141"/>
      <c r="CH125" s="142"/>
      <c r="CI125" s="147"/>
      <c r="CJ125" s="148"/>
      <c r="CK125" s="148"/>
      <c r="CL125" s="148"/>
      <c r="CM125" s="148"/>
      <c r="CN125" s="148"/>
      <c r="CO125" s="148"/>
      <c r="CP125" s="148"/>
      <c r="CQ125" s="148"/>
      <c r="CR125" s="148"/>
      <c r="CS125" s="148"/>
      <c r="CT125" s="148"/>
      <c r="CU125" s="148"/>
      <c r="CV125" s="148"/>
      <c r="CW125" s="148"/>
      <c r="CX125" s="148"/>
      <c r="CY125" s="148"/>
      <c r="CZ125" s="238"/>
    </row>
    <row r="126" spans="2:104" ht="27" customHeight="1">
      <c r="B126" s="154"/>
      <c r="C126" s="155"/>
      <c r="D126" s="156"/>
      <c r="E126" s="141"/>
      <c r="F126" s="142"/>
      <c r="G126" s="147"/>
      <c r="H126" s="148"/>
      <c r="I126" s="148"/>
      <c r="J126" s="148"/>
      <c r="K126" s="148"/>
      <c r="L126" s="148"/>
      <c r="M126" s="148"/>
      <c r="N126" s="148"/>
      <c r="O126" s="148"/>
      <c r="P126" s="148"/>
      <c r="Q126" s="148"/>
      <c r="R126" s="148"/>
      <c r="S126" s="148"/>
      <c r="T126" s="148"/>
      <c r="U126" s="148"/>
      <c r="V126" s="148"/>
      <c r="W126" s="148"/>
      <c r="X126" s="148"/>
      <c r="Y126" s="141"/>
      <c r="Z126" s="142"/>
      <c r="AA126" s="147"/>
      <c r="AB126" s="148"/>
      <c r="AC126" s="148"/>
      <c r="AD126" s="148"/>
      <c r="AE126" s="148"/>
      <c r="AF126" s="148"/>
      <c r="AG126" s="148"/>
      <c r="AH126" s="148"/>
      <c r="AI126" s="148"/>
      <c r="AJ126" s="148"/>
      <c r="AK126" s="148"/>
      <c r="AL126" s="148"/>
      <c r="AM126" s="148"/>
      <c r="AN126" s="148"/>
      <c r="AO126" s="148"/>
      <c r="AP126" s="148"/>
      <c r="AQ126" s="148"/>
      <c r="AR126" s="148"/>
      <c r="AS126" s="141"/>
      <c r="AT126" s="142"/>
      <c r="AU126" s="147"/>
      <c r="AV126" s="148"/>
      <c r="AW126" s="148"/>
      <c r="AX126" s="148"/>
      <c r="AY126" s="148"/>
      <c r="AZ126" s="148"/>
      <c r="BA126" s="148"/>
      <c r="BB126" s="148"/>
      <c r="BC126" s="148"/>
      <c r="BD126" s="148"/>
      <c r="BE126" s="148"/>
      <c r="BF126" s="148"/>
      <c r="BG126" s="148"/>
      <c r="BH126" s="148"/>
      <c r="BI126" s="148"/>
      <c r="BJ126" s="148"/>
      <c r="BK126" s="148"/>
      <c r="BL126" s="148"/>
      <c r="BM126" s="141"/>
      <c r="BN126" s="142"/>
      <c r="BO126" s="147"/>
      <c r="BP126" s="148"/>
      <c r="BQ126" s="148"/>
      <c r="BR126" s="148"/>
      <c r="BS126" s="148"/>
      <c r="BT126" s="148"/>
      <c r="BU126" s="148"/>
      <c r="BV126" s="148"/>
      <c r="BW126" s="148"/>
      <c r="BX126" s="148"/>
      <c r="BY126" s="148"/>
      <c r="BZ126" s="148"/>
      <c r="CA126" s="148"/>
      <c r="CB126" s="148"/>
      <c r="CC126" s="148"/>
      <c r="CD126" s="148"/>
      <c r="CE126" s="148"/>
      <c r="CF126" s="238"/>
      <c r="CG126" s="141"/>
      <c r="CH126" s="142"/>
      <c r="CI126" s="147"/>
      <c r="CJ126" s="148"/>
      <c r="CK126" s="148"/>
      <c r="CL126" s="148"/>
      <c r="CM126" s="148"/>
      <c r="CN126" s="148"/>
      <c r="CO126" s="148"/>
      <c r="CP126" s="148"/>
      <c r="CQ126" s="148"/>
      <c r="CR126" s="148"/>
      <c r="CS126" s="148"/>
      <c r="CT126" s="148"/>
      <c r="CU126" s="148"/>
      <c r="CV126" s="148"/>
      <c r="CW126" s="148"/>
      <c r="CX126" s="148"/>
      <c r="CY126" s="148"/>
      <c r="CZ126" s="238"/>
    </row>
    <row r="127" spans="2:104" ht="27" customHeight="1">
      <c r="B127" s="154"/>
      <c r="C127" s="155"/>
      <c r="D127" s="156"/>
      <c r="E127" s="141"/>
      <c r="F127" s="142"/>
      <c r="G127" s="147"/>
      <c r="H127" s="148"/>
      <c r="I127" s="148"/>
      <c r="J127" s="148"/>
      <c r="K127" s="148"/>
      <c r="L127" s="148"/>
      <c r="M127" s="148"/>
      <c r="N127" s="148"/>
      <c r="O127" s="148"/>
      <c r="P127" s="148"/>
      <c r="Q127" s="148"/>
      <c r="R127" s="148"/>
      <c r="S127" s="148"/>
      <c r="T127" s="148"/>
      <c r="U127" s="148"/>
      <c r="V127" s="148"/>
      <c r="W127" s="148"/>
      <c r="X127" s="148"/>
      <c r="Y127" s="141"/>
      <c r="Z127" s="142"/>
      <c r="AA127" s="147"/>
      <c r="AB127" s="148"/>
      <c r="AC127" s="148"/>
      <c r="AD127" s="148"/>
      <c r="AE127" s="148"/>
      <c r="AF127" s="148"/>
      <c r="AG127" s="148"/>
      <c r="AH127" s="148"/>
      <c r="AI127" s="148"/>
      <c r="AJ127" s="148"/>
      <c r="AK127" s="148"/>
      <c r="AL127" s="148"/>
      <c r="AM127" s="148"/>
      <c r="AN127" s="148"/>
      <c r="AO127" s="148"/>
      <c r="AP127" s="148"/>
      <c r="AQ127" s="148"/>
      <c r="AR127" s="148"/>
      <c r="AS127" s="141"/>
      <c r="AT127" s="142"/>
      <c r="AU127" s="147"/>
      <c r="AV127" s="148"/>
      <c r="AW127" s="148"/>
      <c r="AX127" s="148"/>
      <c r="AY127" s="148"/>
      <c r="AZ127" s="148"/>
      <c r="BA127" s="148"/>
      <c r="BB127" s="148"/>
      <c r="BC127" s="148"/>
      <c r="BD127" s="148"/>
      <c r="BE127" s="148"/>
      <c r="BF127" s="148"/>
      <c r="BG127" s="148"/>
      <c r="BH127" s="148"/>
      <c r="BI127" s="148"/>
      <c r="BJ127" s="148"/>
      <c r="BK127" s="148"/>
      <c r="BL127" s="148"/>
      <c r="BM127" s="141"/>
      <c r="BN127" s="142"/>
      <c r="BO127" s="147"/>
      <c r="BP127" s="148"/>
      <c r="BQ127" s="148"/>
      <c r="BR127" s="148"/>
      <c r="BS127" s="148"/>
      <c r="BT127" s="148"/>
      <c r="BU127" s="148"/>
      <c r="BV127" s="148"/>
      <c r="BW127" s="148"/>
      <c r="BX127" s="148"/>
      <c r="BY127" s="148"/>
      <c r="BZ127" s="148"/>
      <c r="CA127" s="148"/>
      <c r="CB127" s="148"/>
      <c r="CC127" s="148"/>
      <c r="CD127" s="148"/>
      <c r="CE127" s="148"/>
      <c r="CF127" s="238"/>
      <c r="CG127" s="141"/>
      <c r="CH127" s="142"/>
      <c r="CI127" s="147"/>
      <c r="CJ127" s="148"/>
      <c r="CK127" s="148"/>
      <c r="CL127" s="148"/>
      <c r="CM127" s="148"/>
      <c r="CN127" s="148"/>
      <c r="CO127" s="148"/>
      <c r="CP127" s="148"/>
      <c r="CQ127" s="148"/>
      <c r="CR127" s="148"/>
      <c r="CS127" s="148"/>
      <c r="CT127" s="148"/>
      <c r="CU127" s="148"/>
      <c r="CV127" s="148"/>
      <c r="CW127" s="148"/>
      <c r="CX127" s="148"/>
      <c r="CY127" s="148"/>
      <c r="CZ127" s="238"/>
    </row>
    <row r="128" spans="2:104" ht="27" customHeight="1" thickBot="1">
      <c r="B128" s="157"/>
      <c r="C128" s="158"/>
      <c r="D128" s="159"/>
      <c r="E128" s="143"/>
      <c r="F128" s="144"/>
      <c r="G128" s="149"/>
      <c r="H128" s="150"/>
      <c r="I128" s="150"/>
      <c r="J128" s="150"/>
      <c r="K128" s="150"/>
      <c r="L128" s="150"/>
      <c r="M128" s="150"/>
      <c r="N128" s="150"/>
      <c r="O128" s="150"/>
      <c r="P128" s="150"/>
      <c r="Q128" s="150"/>
      <c r="R128" s="150"/>
      <c r="S128" s="150"/>
      <c r="T128" s="150"/>
      <c r="U128" s="150"/>
      <c r="V128" s="150"/>
      <c r="W128" s="150"/>
      <c r="X128" s="150"/>
      <c r="Y128" s="143"/>
      <c r="Z128" s="144"/>
      <c r="AA128" s="149"/>
      <c r="AB128" s="150"/>
      <c r="AC128" s="150"/>
      <c r="AD128" s="150"/>
      <c r="AE128" s="150"/>
      <c r="AF128" s="150"/>
      <c r="AG128" s="150"/>
      <c r="AH128" s="150"/>
      <c r="AI128" s="150"/>
      <c r="AJ128" s="150"/>
      <c r="AK128" s="150"/>
      <c r="AL128" s="150"/>
      <c r="AM128" s="150"/>
      <c r="AN128" s="150"/>
      <c r="AO128" s="150"/>
      <c r="AP128" s="150"/>
      <c r="AQ128" s="150"/>
      <c r="AR128" s="150"/>
      <c r="AS128" s="143"/>
      <c r="AT128" s="144"/>
      <c r="AU128" s="149"/>
      <c r="AV128" s="150"/>
      <c r="AW128" s="150"/>
      <c r="AX128" s="150"/>
      <c r="AY128" s="150"/>
      <c r="AZ128" s="150"/>
      <c r="BA128" s="150"/>
      <c r="BB128" s="150"/>
      <c r="BC128" s="150"/>
      <c r="BD128" s="150"/>
      <c r="BE128" s="150"/>
      <c r="BF128" s="150"/>
      <c r="BG128" s="150"/>
      <c r="BH128" s="150"/>
      <c r="BI128" s="150"/>
      <c r="BJ128" s="150"/>
      <c r="BK128" s="150"/>
      <c r="BL128" s="150"/>
      <c r="BM128" s="143"/>
      <c r="BN128" s="144"/>
      <c r="BO128" s="149"/>
      <c r="BP128" s="150"/>
      <c r="BQ128" s="150"/>
      <c r="BR128" s="150"/>
      <c r="BS128" s="150"/>
      <c r="BT128" s="150"/>
      <c r="BU128" s="150"/>
      <c r="BV128" s="150"/>
      <c r="BW128" s="150"/>
      <c r="BX128" s="150"/>
      <c r="BY128" s="150"/>
      <c r="BZ128" s="150"/>
      <c r="CA128" s="150"/>
      <c r="CB128" s="150"/>
      <c r="CC128" s="150"/>
      <c r="CD128" s="150"/>
      <c r="CE128" s="150"/>
      <c r="CF128" s="239"/>
      <c r="CG128" s="143"/>
      <c r="CH128" s="144"/>
      <c r="CI128" s="149"/>
      <c r="CJ128" s="150"/>
      <c r="CK128" s="150"/>
      <c r="CL128" s="150"/>
      <c r="CM128" s="150"/>
      <c r="CN128" s="150"/>
      <c r="CO128" s="150"/>
      <c r="CP128" s="150"/>
      <c r="CQ128" s="150"/>
      <c r="CR128" s="150"/>
      <c r="CS128" s="150"/>
      <c r="CT128" s="150"/>
      <c r="CU128" s="150"/>
      <c r="CV128" s="150"/>
      <c r="CW128" s="150"/>
      <c r="CX128" s="150"/>
      <c r="CY128" s="150"/>
      <c r="CZ128" s="239"/>
    </row>
    <row r="129" spans="2:145" ht="9.9499999999999993" customHeight="1"/>
    <row r="130" spans="2:145" ht="36" customHeight="1">
      <c r="B130" s="138" t="s">
        <v>1628</v>
      </c>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c r="CL130" s="138"/>
      <c r="CM130" s="138"/>
      <c r="CN130" s="138"/>
      <c r="CO130" s="138"/>
      <c r="CP130" s="138"/>
      <c r="CQ130" s="138"/>
      <c r="CR130" s="138"/>
      <c r="CS130" s="138"/>
      <c r="CT130" s="138"/>
      <c r="CU130" s="138"/>
      <c r="CV130" s="138"/>
      <c r="CW130" s="138"/>
      <c r="CX130" s="138"/>
      <c r="CY130" s="138"/>
      <c r="CZ130" s="138"/>
    </row>
    <row r="131" spans="2:145" ht="9.9499999999999993" customHeight="1" thickBot="1">
      <c r="CV131" s="51"/>
      <c r="CW131" s="51"/>
    </row>
    <row r="132" spans="2:145" ht="20.100000000000001" customHeight="1" thickBot="1">
      <c r="J132" s="189" t="s">
        <v>1627</v>
      </c>
      <c r="K132" s="190"/>
      <c r="L132" s="190"/>
      <c r="M132" s="190"/>
      <c r="N132" s="190"/>
      <c r="O132" s="190"/>
      <c r="P132" s="190"/>
      <c r="Q132" s="190"/>
      <c r="R132" s="289" t="str">
        <f>CONCATENATE($DH$3)</f>
        <v/>
      </c>
      <c r="S132" s="290"/>
      <c r="T132" s="290"/>
      <c r="U132" s="290"/>
      <c r="V132" s="290"/>
      <c r="W132" s="290"/>
      <c r="X132" s="290"/>
      <c r="Y132" s="290"/>
      <c r="Z132" s="290"/>
      <c r="AA132" s="290"/>
      <c r="AB132" s="290"/>
      <c r="AC132" s="290"/>
      <c r="AD132" s="290"/>
      <c r="AE132" s="290"/>
      <c r="AF132" s="290"/>
      <c r="AG132" s="290"/>
      <c r="AH132" s="290"/>
      <c r="AI132" s="290"/>
      <c r="AJ132" s="290"/>
      <c r="AK132" s="290"/>
      <c r="AL132" s="290"/>
      <c r="AM132" s="291"/>
      <c r="AN132" s="51"/>
      <c r="AO132" s="51"/>
      <c r="AQ132" s="292" t="s">
        <v>1626</v>
      </c>
      <c r="AR132" s="293"/>
      <c r="AS132" s="293"/>
      <c r="AT132" s="293"/>
      <c r="AU132" s="293"/>
      <c r="AV132" s="293"/>
      <c r="AW132" s="293"/>
      <c r="AX132" s="293"/>
      <c r="AY132" s="293"/>
      <c r="AZ132" s="293"/>
      <c r="BA132" s="293"/>
      <c r="BB132" s="293"/>
      <c r="BC132" s="293"/>
      <c r="BD132" s="293"/>
      <c r="BE132" s="293"/>
      <c r="BF132" s="293"/>
      <c r="BG132" s="293"/>
      <c r="BH132" s="293"/>
      <c r="BI132" s="293"/>
      <c r="BJ132" s="293"/>
      <c r="BK132" s="293"/>
      <c r="BL132" s="293"/>
      <c r="BM132" s="293"/>
      <c r="BN132" s="293"/>
      <c r="BO132" s="293"/>
      <c r="BP132" s="293"/>
      <c r="BQ132" s="293"/>
      <c r="BR132" s="293"/>
      <c r="BS132" s="293"/>
      <c r="BT132" s="293"/>
      <c r="BU132" s="293"/>
      <c r="BV132" s="293"/>
      <c r="BW132" s="293"/>
      <c r="BX132" s="293"/>
      <c r="BY132" s="293"/>
      <c r="BZ132" s="294"/>
      <c r="CA132" s="294"/>
      <c r="CB132" s="294"/>
      <c r="CC132" s="294"/>
      <c r="CD132" s="294"/>
      <c r="CE132" s="294"/>
      <c r="CF132" s="294"/>
      <c r="CG132" s="294"/>
      <c r="CH132" s="294"/>
      <c r="CI132" s="294"/>
      <c r="CJ132" s="294"/>
      <c r="CK132" s="294"/>
      <c r="CL132" s="294"/>
      <c r="CM132" s="294"/>
      <c r="CN132" s="294"/>
      <c r="CO132" s="294"/>
      <c r="CP132" s="294"/>
      <c r="CQ132" s="294"/>
      <c r="CR132" s="294"/>
      <c r="CS132" s="295"/>
      <c r="CV132" s="51"/>
      <c r="CW132" s="51"/>
    </row>
    <row r="133" spans="2:145" ht="20.100000000000001" customHeight="1">
      <c r="J133" s="171" t="s">
        <v>1625</v>
      </c>
      <c r="K133" s="172"/>
      <c r="L133" s="172"/>
      <c r="M133" s="172"/>
      <c r="N133" s="172"/>
      <c r="O133" s="172"/>
      <c r="P133" s="172"/>
      <c r="Q133" s="172"/>
      <c r="R133" s="298" t="str">
        <f>CONCATENATE($DH$4)</f>
        <v/>
      </c>
      <c r="S133" s="299"/>
      <c r="T133" s="299"/>
      <c r="U133" s="299"/>
      <c r="V133" s="299"/>
      <c r="W133" s="299"/>
      <c r="X133" s="299"/>
      <c r="Y133" s="299"/>
      <c r="Z133" s="299"/>
      <c r="AA133" s="299"/>
      <c r="AB133" s="299"/>
      <c r="AC133" s="299"/>
      <c r="AD133" s="299"/>
      <c r="AE133" s="299"/>
      <c r="AF133" s="299"/>
      <c r="AG133" s="299"/>
      <c r="AH133" s="299"/>
      <c r="AI133" s="299"/>
      <c r="AJ133" s="299"/>
      <c r="AK133" s="299"/>
      <c r="AL133" s="299"/>
      <c r="AM133" s="300"/>
      <c r="AN133" s="51"/>
      <c r="AO133" s="51"/>
      <c r="AQ133" s="304" t="s">
        <v>1624</v>
      </c>
      <c r="AR133" s="305"/>
      <c r="AS133" s="305"/>
      <c r="AT133" s="305"/>
      <c r="AU133" s="305"/>
      <c r="AV133" s="305"/>
      <c r="AW133" s="306"/>
      <c r="AX133" s="310" t="str">
        <f>CONCATENATE($DJ$6)</f>
        <v/>
      </c>
      <c r="AY133" s="310"/>
      <c r="AZ133" s="310"/>
      <c r="BA133" s="310"/>
      <c r="BB133" s="310"/>
      <c r="BC133" s="310"/>
      <c r="BD133" s="310"/>
      <c r="BE133" s="310"/>
      <c r="BF133" s="310"/>
      <c r="BG133" s="310"/>
      <c r="BH133" s="310"/>
      <c r="BI133" s="310"/>
      <c r="BJ133" s="310"/>
      <c r="BK133" s="310"/>
      <c r="BL133" s="310"/>
      <c r="BM133" s="310"/>
      <c r="BN133" s="310"/>
      <c r="BO133" s="310"/>
      <c r="BP133" s="310"/>
      <c r="BQ133" s="310"/>
      <c r="BR133" s="311"/>
      <c r="BS133" s="314" t="s">
        <v>1623</v>
      </c>
      <c r="BT133" s="315"/>
      <c r="BU133" s="315"/>
      <c r="BV133" s="315"/>
      <c r="BW133" s="315"/>
      <c r="BX133" s="315"/>
      <c r="BY133" s="316"/>
      <c r="BZ133" s="317" t="str">
        <f>CONCATENATE($DL$4)</f>
        <v/>
      </c>
      <c r="CA133" s="318"/>
      <c r="CB133" s="318"/>
      <c r="CC133" s="318"/>
      <c r="CD133" s="318"/>
      <c r="CE133" s="318"/>
      <c r="CF133" s="318"/>
      <c r="CG133" s="318"/>
      <c r="CH133" s="318"/>
      <c r="CI133" s="318"/>
      <c r="CJ133" s="318"/>
      <c r="CK133" s="318"/>
      <c r="CL133" s="318"/>
      <c r="CM133" s="318"/>
      <c r="CN133" s="318"/>
      <c r="CO133" s="318"/>
      <c r="CP133" s="318"/>
      <c r="CQ133" s="318"/>
      <c r="CR133" s="318"/>
      <c r="CS133" s="319"/>
      <c r="CV133" s="51"/>
      <c r="CW133" s="51"/>
    </row>
    <row r="134" spans="2:145" ht="20.100000000000001" customHeight="1" thickBot="1">
      <c r="J134" s="296"/>
      <c r="K134" s="297"/>
      <c r="L134" s="297"/>
      <c r="M134" s="297"/>
      <c r="N134" s="297"/>
      <c r="O134" s="297"/>
      <c r="P134" s="297"/>
      <c r="Q134" s="297"/>
      <c r="R134" s="301"/>
      <c r="S134" s="302"/>
      <c r="T134" s="302"/>
      <c r="U134" s="302"/>
      <c r="V134" s="302"/>
      <c r="W134" s="302"/>
      <c r="X134" s="302"/>
      <c r="Y134" s="302"/>
      <c r="Z134" s="302"/>
      <c r="AA134" s="302"/>
      <c r="AB134" s="302"/>
      <c r="AC134" s="302"/>
      <c r="AD134" s="302"/>
      <c r="AE134" s="302"/>
      <c r="AF134" s="302"/>
      <c r="AG134" s="302"/>
      <c r="AH134" s="302"/>
      <c r="AI134" s="302"/>
      <c r="AJ134" s="302"/>
      <c r="AK134" s="302"/>
      <c r="AL134" s="302"/>
      <c r="AM134" s="303"/>
      <c r="AN134" s="51"/>
      <c r="AO134" s="51"/>
      <c r="AQ134" s="307"/>
      <c r="AR134" s="308"/>
      <c r="AS134" s="308"/>
      <c r="AT134" s="308"/>
      <c r="AU134" s="308"/>
      <c r="AV134" s="308"/>
      <c r="AW134" s="309"/>
      <c r="AX134" s="312"/>
      <c r="AY134" s="312"/>
      <c r="AZ134" s="312"/>
      <c r="BA134" s="312"/>
      <c r="BB134" s="312"/>
      <c r="BC134" s="312"/>
      <c r="BD134" s="312"/>
      <c r="BE134" s="312"/>
      <c r="BF134" s="312"/>
      <c r="BG134" s="312"/>
      <c r="BH134" s="312"/>
      <c r="BI134" s="312"/>
      <c r="BJ134" s="312"/>
      <c r="BK134" s="312"/>
      <c r="BL134" s="312"/>
      <c r="BM134" s="312"/>
      <c r="BN134" s="312"/>
      <c r="BO134" s="312"/>
      <c r="BP134" s="312"/>
      <c r="BQ134" s="312"/>
      <c r="BR134" s="313"/>
      <c r="BS134" s="320" t="s">
        <v>1622</v>
      </c>
      <c r="BT134" s="321"/>
      <c r="BU134" s="321"/>
      <c r="BV134" s="321"/>
      <c r="BW134" s="321"/>
      <c r="BX134" s="321"/>
      <c r="BY134" s="321"/>
      <c r="BZ134" s="168" t="str">
        <f>CONCATENATE($DL$5)</f>
        <v/>
      </c>
      <c r="CA134" s="169"/>
      <c r="CB134" s="169"/>
      <c r="CC134" s="169"/>
      <c r="CD134" s="169"/>
      <c r="CE134" s="169"/>
      <c r="CF134" s="169"/>
      <c r="CG134" s="169"/>
      <c r="CH134" s="169"/>
      <c r="CI134" s="169"/>
      <c r="CJ134" s="169"/>
      <c r="CK134" s="169"/>
      <c r="CL134" s="169"/>
      <c r="CM134" s="169"/>
      <c r="CN134" s="169"/>
      <c r="CO134" s="169"/>
      <c r="CP134" s="169"/>
      <c r="CQ134" s="169"/>
      <c r="CR134" s="169"/>
      <c r="CS134" s="170"/>
      <c r="CV134" s="51"/>
      <c r="CW134" s="51"/>
    </row>
    <row r="135" spans="2:145" ht="20.100000000000001" customHeight="1" thickBot="1">
      <c r="J135" s="171" t="s">
        <v>59</v>
      </c>
      <c r="K135" s="172"/>
      <c r="L135" s="172"/>
      <c r="M135" s="172"/>
      <c r="N135" s="172"/>
      <c r="O135" s="172"/>
      <c r="P135" s="172"/>
      <c r="Q135" s="173"/>
      <c r="R135" s="177" t="str">
        <f>CONCATENATE($DH$6)</f>
        <v/>
      </c>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9"/>
      <c r="AN135" s="51"/>
      <c r="AO135" s="51"/>
      <c r="BS135" s="183" t="s">
        <v>1539</v>
      </c>
      <c r="BT135" s="184"/>
      <c r="BU135" s="184"/>
      <c r="BV135" s="184"/>
      <c r="BW135" s="184"/>
      <c r="BX135" s="184"/>
      <c r="BY135" s="184"/>
      <c r="BZ135" s="185" t="str">
        <f>CONCATENATE($DL$6)</f>
        <v/>
      </c>
      <c r="CA135" s="186"/>
      <c r="CB135" s="186"/>
      <c r="CC135" s="186"/>
      <c r="CD135" s="186"/>
      <c r="CE135" s="186"/>
      <c r="CF135" s="186"/>
      <c r="CG135" s="186"/>
      <c r="CH135" s="186"/>
      <c r="CI135" s="186"/>
      <c r="CJ135" s="186"/>
      <c r="CK135" s="186"/>
      <c r="CL135" s="186"/>
      <c r="CM135" s="186"/>
      <c r="CN135" s="186"/>
      <c r="CO135" s="186"/>
      <c r="CP135" s="186"/>
      <c r="CQ135" s="186"/>
      <c r="CR135" s="186"/>
      <c r="CS135" s="187"/>
      <c r="CV135" s="51"/>
      <c r="CW135" s="51"/>
    </row>
    <row r="136" spans="2:145" ht="20.100000000000001" customHeight="1" thickBot="1">
      <c r="J136" s="174"/>
      <c r="K136" s="175"/>
      <c r="L136" s="175"/>
      <c r="M136" s="175"/>
      <c r="N136" s="175"/>
      <c r="O136" s="175"/>
      <c r="P136" s="175"/>
      <c r="Q136" s="176"/>
      <c r="R136" s="180"/>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2"/>
      <c r="AN136" s="51"/>
      <c r="AO136" s="51"/>
      <c r="BV136" s="51"/>
      <c r="BW136" s="51"/>
      <c r="CV136" s="51"/>
      <c r="CW136" s="51"/>
    </row>
    <row r="137" spans="2:145" ht="9.9499999999999993" customHeight="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2"/>
      <c r="AJ137" s="51"/>
      <c r="AK137" s="51"/>
      <c r="BP137" s="51"/>
      <c r="BQ137" s="51"/>
      <c r="BR137" s="51"/>
      <c r="BS137" s="51"/>
      <c r="BT137" s="51"/>
      <c r="CV137" s="51"/>
      <c r="CW137" s="51"/>
    </row>
    <row r="138" spans="2:145" ht="20.100000000000001" customHeight="1" thickBot="1">
      <c r="M138" s="51"/>
      <c r="N138" s="51"/>
      <c r="O138" s="51"/>
      <c r="P138" s="51"/>
      <c r="Q138" s="51"/>
      <c r="R138" s="51"/>
      <c r="S138" s="51"/>
      <c r="T138" s="51"/>
      <c r="U138" s="51"/>
      <c r="V138" s="51"/>
      <c r="W138" s="51"/>
      <c r="X138" s="51"/>
      <c r="Y138" s="51"/>
      <c r="Z138" s="51"/>
      <c r="AA138" s="51"/>
      <c r="AB138" s="52"/>
      <c r="AC138" s="52"/>
      <c r="AD138" s="51"/>
      <c r="AE138" s="51"/>
      <c r="AF138" s="51"/>
      <c r="AH138" s="188" t="s">
        <v>1621</v>
      </c>
      <c r="AI138" s="188"/>
      <c r="AJ138" s="188"/>
      <c r="AK138" s="188"/>
      <c r="AL138" s="188"/>
      <c r="AM138" s="188"/>
      <c r="AN138" s="188"/>
      <c r="AO138" s="188"/>
      <c r="AX138" s="51"/>
      <c r="AY138" s="51"/>
      <c r="AZ138" s="52"/>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51"/>
      <c r="CC138" s="51"/>
      <c r="CD138" s="51"/>
      <c r="CE138" s="51"/>
      <c r="CF138" s="51"/>
      <c r="CG138" s="51"/>
      <c r="CH138" s="51"/>
      <c r="CI138" s="51"/>
      <c r="CJ138" s="51"/>
      <c r="CK138" s="51"/>
      <c r="CL138" s="51"/>
      <c r="CM138" s="51"/>
      <c r="CN138" s="51"/>
      <c r="CO138" s="51"/>
      <c r="CP138" s="51"/>
      <c r="CQ138" s="51"/>
      <c r="CR138" s="51"/>
      <c r="CS138" s="51"/>
      <c r="CT138" s="51"/>
      <c r="CU138" s="51"/>
      <c r="CV138" s="51"/>
      <c r="CW138" s="51"/>
    </row>
    <row r="139" spans="2:145" ht="20.100000000000001" customHeight="1">
      <c r="B139" s="264"/>
      <c r="C139" s="322"/>
      <c r="D139" s="324" t="s">
        <v>1599</v>
      </c>
      <c r="E139" s="325"/>
      <c r="F139" s="325"/>
      <c r="G139" s="325"/>
      <c r="H139" s="325"/>
      <c r="I139" s="325"/>
      <c r="J139" s="325"/>
      <c r="K139" s="325"/>
      <c r="L139" s="280" t="s">
        <v>62</v>
      </c>
      <c r="M139" s="281"/>
      <c r="N139" s="281"/>
      <c r="O139" s="281"/>
      <c r="P139" s="281"/>
      <c r="Q139" s="281"/>
      <c r="R139" s="281"/>
      <c r="S139" s="281"/>
      <c r="T139" s="281"/>
      <c r="U139" s="281"/>
      <c r="V139" s="281"/>
      <c r="W139" s="281"/>
      <c r="X139" s="281"/>
      <c r="Y139" s="282"/>
      <c r="Z139" s="328" t="s">
        <v>1620</v>
      </c>
      <c r="AA139" s="328"/>
      <c r="AB139" s="328"/>
      <c r="AC139" s="328"/>
      <c r="AD139" s="328" t="s">
        <v>1619</v>
      </c>
      <c r="AE139" s="328"/>
      <c r="AF139" s="328"/>
      <c r="AG139" s="328"/>
      <c r="AH139" s="271" t="s">
        <v>1618</v>
      </c>
      <c r="AI139" s="272"/>
      <c r="AJ139" s="272"/>
      <c r="AK139" s="272"/>
      <c r="AL139" s="271" t="s">
        <v>1617</v>
      </c>
      <c r="AM139" s="272"/>
      <c r="AN139" s="272"/>
      <c r="AO139" s="273"/>
      <c r="AP139" s="276" t="s">
        <v>1616</v>
      </c>
      <c r="AQ139" s="277"/>
      <c r="AR139" s="280" t="s">
        <v>1615</v>
      </c>
      <c r="AS139" s="281"/>
      <c r="AT139" s="281"/>
      <c r="AU139" s="282"/>
      <c r="AV139" s="281" t="s">
        <v>1614</v>
      </c>
      <c r="AW139" s="281"/>
      <c r="AX139" s="281"/>
      <c r="AY139" s="281"/>
      <c r="AZ139" s="281"/>
      <c r="BA139" s="281"/>
      <c r="BB139" s="281"/>
      <c r="BC139" s="281"/>
      <c r="BD139" s="281"/>
      <c r="BE139" s="281"/>
      <c r="BF139" s="281"/>
      <c r="BG139" s="281"/>
      <c r="BH139" s="281"/>
      <c r="BI139" s="281"/>
      <c r="BJ139" s="281"/>
      <c r="BK139" s="281"/>
      <c r="BL139" s="281"/>
      <c r="BM139" s="281"/>
      <c r="BN139" s="281"/>
      <c r="BO139" s="281"/>
      <c r="BP139" s="281"/>
      <c r="BQ139" s="281"/>
      <c r="BR139" s="281"/>
      <c r="BS139" s="281"/>
      <c r="BT139" s="281"/>
      <c r="BU139" s="281"/>
      <c r="BV139" s="281"/>
      <c r="BW139" s="281"/>
      <c r="BX139" s="281"/>
      <c r="BY139" s="281"/>
      <c r="BZ139" s="281"/>
      <c r="CA139" s="281"/>
      <c r="CB139" s="281"/>
      <c r="CC139" s="281"/>
      <c r="CD139" s="281"/>
      <c r="CE139" s="281"/>
      <c r="CF139" s="281"/>
      <c r="CG139" s="281"/>
      <c r="CH139" s="281"/>
      <c r="CI139" s="281"/>
      <c r="CJ139" s="281"/>
      <c r="CK139" s="282"/>
      <c r="CL139" s="262" t="s">
        <v>1883</v>
      </c>
      <c r="CM139" s="263"/>
      <c r="CN139" s="263"/>
      <c r="CO139" s="263"/>
      <c r="CP139" s="263"/>
      <c r="CQ139" s="263"/>
      <c r="CR139" s="334" t="s">
        <v>1706</v>
      </c>
      <c r="CS139" s="335"/>
      <c r="CT139" s="271" t="s">
        <v>1613</v>
      </c>
      <c r="CU139" s="272"/>
      <c r="CV139" s="272"/>
      <c r="CW139" s="273"/>
      <c r="CX139" s="328" t="s">
        <v>1612</v>
      </c>
      <c r="CY139" s="263"/>
      <c r="CZ139" s="330"/>
      <c r="DN139" s="45">
        <v>8</v>
      </c>
      <c r="DO139" s="45">
        <v>10</v>
      </c>
    </row>
    <row r="140" spans="2:145" ht="20.100000000000001" customHeight="1" thickBot="1">
      <c r="B140" s="197"/>
      <c r="C140" s="323"/>
      <c r="D140" s="326"/>
      <c r="E140" s="327"/>
      <c r="F140" s="327"/>
      <c r="G140" s="327"/>
      <c r="H140" s="327"/>
      <c r="I140" s="327"/>
      <c r="J140" s="327"/>
      <c r="K140" s="327"/>
      <c r="L140" s="283"/>
      <c r="M140" s="284"/>
      <c r="N140" s="284"/>
      <c r="O140" s="284"/>
      <c r="P140" s="284"/>
      <c r="Q140" s="284"/>
      <c r="R140" s="284"/>
      <c r="S140" s="284"/>
      <c r="T140" s="284"/>
      <c r="U140" s="284"/>
      <c r="V140" s="284"/>
      <c r="W140" s="284"/>
      <c r="X140" s="284"/>
      <c r="Y140" s="285"/>
      <c r="Z140" s="329"/>
      <c r="AA140" s="329"/>
      <c r="AB140" s="329"/>
      <c r="AC140" s="329"/>
      <c r="AD140" s="329"/>
      <c r="AE140" s="329"/>
      <c r="AF140" s="329"/>
      <c r="AG140" s="329"/>
      <c r="AH140" s="222"/>
      <c r="AI140" s="223"/>
      <c r="AJ140" s="223"/>
      <c r="AK140" s="223"/>
      <c r="AL140" s="222"/>
      <c r="AM140" s="223"/>
      <c r="AN140" s="223"/>
      <c r="AO140" s="224"/>
      <c r="AP140" s="278"/>
      <c r="AQ140" s="279"/>
      <c r="AR140" s="283"/>
      <c r="AS140" s="284"/>
      <c r="AT140" s="284"/>
      <c r="AU140" s="285"/>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c r="CF140" s="284"/>
      <c r="CG140" s="284"/>
      <c r="CH140" s="284"/>
      <c r="CI140" s="284"/>
      <c r="CJ140" s="284"/>
      <c r="CK140" s="285"/>
      <c r="CL140" s="333" t="s">
        <v>1611</v>
      </c>
      <c r="CM140" s="331"/>
      <c r="CN140" s="331" t="s">
        <v>1610</v>
      </c>
      <c r="CO140" s="331"/>
      <c r="CP140" s="331" t="s">
        <v>1609</v>
      </c>
      <c r="CQ140" s="331"/>
      <c r="CR140" s="336"/>
      <c r="CS140" s="337"/>
      <c r="CT140" s="222"/>
      <c r="CU140" s="223"/>
      <c r="CV140" s="223"/>
      <c r="CW140" s="224"/>
      <c r="CX140" s="331"/>
      <c r="CY140" s="331"/>
      <c r="CZ140" s="332"/>
      <c r="DD140" s="45" t="s">
        <v>1608</v>
      </c>
      <c r="DE140" s="45" t="s">
        <v>1607</v>
      </c>
      <c r="DF140" s="45" t="s">
        <v>1606</v>
      </c>
      <c r="DG140" s="45" t="s">
        <v>1605</v>
      </c>
      <c r="DH140" s="45" t="s">
        <v>1604</v>
      </c>
      <c r="DI140" s="45" t="s">
        <v>1603</v>
      </c>
      <c r="DJ140" s="45" t="s">
        <v>1602</v>
      </c>
      <c r="DK140" s="45" t="s">
        <v>1601</v>
      </c>
      <c r="DL140" s="45" t="s">
        <v>1600</v>
      </c>
      <c r="DM140" s="45" t="s">
        <v>1599</v>
      </c>
      <c r="DN140" s="45" t="s">
        <v>1598</v>
      </c>
      <c r="DO140" s="45" t="s">
        <v>1597</v>
      </c>
      <c r="DP140" s="50" t="s">
        <v>1596</v>
      </c>
      <c r="DQ140" s="50" t="s">
        <v>1595</v>
      </c>
      <c r="DR140" s="45" t="s">
        <v>1594</v>
      </c>
      <c r="DS140" s="45" t="s">
        <v>1593</v>
      </c>
      <c r="DT140" s="45" t="s">
        <v>1592</v>
      </c>
      <c r="DU140" s="45" t="s">
        <v>1591</v>
      </c>
      <c r="DV140" s="45" t="s">
        <v>1590</v>
      </c>
      <c r="DW140" s="45" t="s">
        <v>1695</v>
      </c>
      <c r="DX140" s="45" t="s">
        <v>1696</v>
      </c>
      <c r="DY140" s="45" t="s">
        <v>1697</v>
      </c>
      <c r="EA140" s="45" t="s">
        <v>70</v>
      </c>
      <c r="EB140" s="45" t="s">
        <v>1589</v>
      </c>
      <c r="EC140" s="45" t="s">
        <v>1588</v>
      </c>
      <c r="ED140" s="45" t="s">
        <v>1587</v>
      </c>
      <c r="EE140" s="45" t="s">
        <v>1586</v>
      </c>
      <c r="EF140" s="45" t="s">
        <v>1698</v>
      </c>
    </row>
    <row r="141" spans="2:145" ht="39.950000000000003" customHeight="1">
      <c r="B141" s="264" t="str">
        <f>DC141</f>
        <v>⑯</v>
      </c>
      <c r="C141" s="265"/>
      <c r="D141" s="266" t="str">
        <f>CONCATENATE(EE141)</f>
        <v/>
      </c>
      <c r="E141" s="267"/>
      <c r="F141" s="267"/>
      <c r="G141" s="267"/>
      <c r="H141" s="267"/>
      <c r="I141" s="267"/>
      <c r="J141" s="267"/>
      <c r="K141" s="267"/>
      <c r="L141" s="268" t="str">
        <f>CONCATENATE(DD141)</f>
        <v/>
      </c>
      <c r="M141" s="269"/>
      <c r="N141" s="269"/>
      <c r="O141" s="269"/>
      <c r="P141" s="269"/>
      <c r="Q141" s="269"/>
      <c r="R141" s="269"/>
      <c r="S141" s="269"/>
      <c r="T141" s="269"/>
      <c r="U141" s="269"/>
      <c r="V141" s="269"/>
      <c r="W141" s="269"/>
      <c r="X141" s="269"/>
      <c r="Y141" s="270"/>
      <c r="Z141" s="271" t="str">
        <f>CONCATENATE(DG141)</f>
        <v/>
      </c>
      <c r="AA141" s="272"/>
      <c r="AB141" s="272"/>
      <c r="AC141" s="273"/>
      <c r="AD141" s="271" t="str">
        <f>CONCATENATE(DF141)</f>
        <v/>
      </c>
      <c r="AE141" s="272"/>
      <c r="AF141" s="272"/>
      <c r="AG141" s="273"/>
      <c r="AH141" s="135" t="str">
        <f>(ED141)</f>
        <v/>
      </c>
      <c r="AI141" s="136"/>
      <c r="AJ141" s="136"/>
      <c r="AK141" s="137"/>
      <c r="AL141" s="135" t="str">
        <f>(EC141)</f>
        <v/>
      </c>
      <c r="AM141" s="136"/>
      <c r="AN141" s="136"/>
      <c r="AO141" s="137"/>
      <c r="AP141" s="338" t="str">
        <f>CONCATENATE(EA141)</f>
        <v/>
      </c>
      <c r="AQ141" s="339"/>
      <c r="AR141" s="271" t="str">
        <f>ASC(CONCATENATE(DE141))</f>
        <v/>
      </c>
      <c r="AS141" s="272"/>
      <c r="AT141" s="272"/>
      <c r="AU141" s="273"/>
      <c r="AV141" s="286" t="str">
        <f>CONCATENATE(DU141)</f>
        <v/>
      </c>
      <c r="AW141" s="287"/>
      <c r="AX141" s="287"/>
      <c r="AY141" s="287"/>
      <c r="AZ141" s="287"/>
      <c r="BA141" s="287"/>
      <c r="BB141" s="287"/>
      <c r="BC141" s="287"/>
      <c r="BD141" s="287"/>
      <c r="BE141" s="287"/>
      <c r="BF141" s="287"/>
      <c r="BG141" s="287"/>
      <c r="BH141" s="287"/>
      <c r="BI141" s="287"/>
      <c r="BJ141" s="287"/>
      <c r="BK141" s="287"/>
      <c r="BL141" s="287"/>
      <c r="BM141" s="287"/>
      <c r="BN141" s="287"/>
      <c r="BO141" s="287"/>
      <c r="BP141" s="287"/>
      <c r="BQ141" s="287"/>
      <c r="BR141" s="287"/>
      <c r="BS141" s="287"/>
      <c r="BT141" s="287"/>
      <c r="BU141" s="287"/>
      <c r="BV141" s="287"/>
      <c r="BW141" s="287"/>
      <c r="BX141" s="287"/>
      <c r="BY141" s="287"/>
      <c r="BZ141" s="287"/>
      <c r="CA141" s="287"/>
      <c r="CB141" s="287"/>
      <c r="CC141" s="287"/>
      <c r="CD141" s="287"/>
      <c r="CE141" s="287"/>
      <c r="CF141" s="287"/>
      <c r="CG141" s="287"/>
      <c r="CH141" s="287"/>
      <c r="CI141" s="287"/>
      <c r="CJ141" s="287"/>
      <c r="CK141" s="288"/>
      <c r="CL141" s="274" t="str">
        <f>ASC(CONCATENATE(DH141))</f>
        <v/>
      </c>
      <c r="CM141" s="275"/>
      <c r="CN141" s="274" t="str">
        <f>ASC(CONCATENATE(DI141))</f>
        <v/>
      </c>
      <c r="CO141" s="275"/>
      <c r="CP141" s="274" t="str">
        <f>ASC(CONCATENATE(DJ141))</f>
        <v/>
      </c>
      <c r="CQ141" s="275"/>
      <c r="CR141" s="274" t="str">
        <f>ASC(CONCATENATE(DV141))</f>
        <v/>
      </c>
      <c r="CS141" s="275"/>
      <c r="CT141" s="274" t="str">
        <f>IF(DD141="","",IF(OR(DK141="",DK141="－",DK141="-"),"－",ASC(CONCATENATE(DK141))))</f>
        <v/>
      </c>
      <c r="CU141" s="340"/>
      <c r="CV141" s="340"/>
      <c r="CW141" s="275"/>
      <c r="CX141" s="271" t="str">
        <f>CONCATENATE(EB141)</f>
        <v/>
      </c>
      <c r="CY141" s="272"/>
      <c r="CZ141" s="341"/>
      <c r="DC141" s="45" t="s">
        <v>1582</v>
      </c>
      <c r="DD141" s="49" t="str">
        <f t="shared" ref="DD141:DV141" si="18">IFERROR(IF(INDEX($EP$174:$BJP$174,1,MATCH(DD$11&amp;$DC141,$EP$173:$BJP$173,0))="★","",INDEX($EP$174:$BJP$174,1,MATCH(DD$11&amp;$DC141,$EP$173:$BJP$173,0))),"")</f>
        <v/>
      </c>
      <c r="DE141" s="49" t="str">
        <f t="shared" si="18"/>
        <v/>
      </c>
      <c r="DF141" s="49" t="str">
        <f t="shared" si="18"/>
        <v/>
      </c>
      <c r="DG141" s="49" t="str">
        <f t="shared" si="18"/>
        <v/>
      </c>
      <c r="DH141" s="49" t="str">
        <f t="shared" si="18"/>
        <v/>
      </c>
      <c r="DI141" s="49" t="str">
        <f t="shared" si="18"/>
        <v/>
      </c>
      <c r="DJ141" s="49" t="str">
        <f t="shared" si="18"/>
        <v/>
      </c>
      <c r="DK141" s="49" t="str">
        <f t="shared" si="18"/>
        <v/>
      </c>
      <c r="DL141" s="49" t="str">
        <f t="shared" si="18"/>
        <v/>
      </c>
      <c r="DM141" s="49" t="str">
        <f t="shared" si="18"/>
        <v/>
      </c>
      <c r="DN141" s="49" t="str">
        <f t="shared" si="18"/>
        <v/>
      </c>
      <c r="DO141" s="49" t="str">
        <f t="shared" si="18"/>
        <v/>
      </c>
      <c r="DP141" s="49" t="str">
        <f t="shared" si="18"/>
        <v/>
      </c>
      <c r="DQ141" s="49" t="str">
        <f t="shared" si="18"/>
        <v/>
      </c>
      <c r="DR141" s="49" t="str">
        <f t="shared" si="18"/>
        <v/>
      </c>
      <c r="DS141" s="49" t="str">
        <f t="shared" si="18"/>
        <v/>
      </c>
      <c r="DT141" s="49" t="str">
        <f t="shared" si="18"/>
        <v/>
      </c>
      <c r="DU141" s="49" t="str">
        <f t="shared" si="18"/>
        <v/>
      </c>
      <c r="DV141" s="49" t="str">
        <f t="shared" si="18"/>
        <v/>
      </c>
      <c r="DW141" s="49" t="str">
        <f t="shared" ref="DW141:DY149" si="19">IFERROR(IF(INDEX($EP$174:$BJP$174,1,MATCH(DW$11&amp;$DC141,$EP$173:$BJP$173,0))="★","",INDEX($EP$174:$BJP$174,1,MATCH(DW$11&amp;$DC141,$EP$173:$BJP$173,0))),"")</f>
        <v/>
      </c>
      <c r="DX141" s="49" t="str">
        <f t="shared" si="19"/>
        <v/>
      </c>
      <c r="DY141" s="49" t="str">
        <f t="shared" si="19"/>
        <v/>
      </c>
      <c r="DZ141" s="48"/>
      <c r="EA141" s="47" t="str">
        <f>IF(DP141="","",$DN$10)&amp;IF(DQ141="","",$DO$10)</f>
        <v/>
      </c>
      <c r="EB141" s="47" t="str">
        <f>IF(DR141="","",$DR$11)&amp;IF(SUM(DR141:DS141)=1,IF(DS141="","",$DS$11),IF(DS141="","",CHAR(10)&amp;$DS$11))&amp;IF(SUM(DR141:DT141)=1,IF(DT141="","",$DT$11),IF(DT141="","",CHAR(10)&amp;$DT$11))</f>
        <v/>
      </c>
      <c r="EC141" s="47" t="str">
        <f>IF(DN141="","",IF(ISERROR(VALUE(SUBSTITUTE(DN141,"円",""))),ASC(SUBSTITUTE(DN141,"円","")),VALUE(ASC(SUBSTITUTE(DN141,"円","")))))</f>
        <v/>
      </c>
      <c r="ED141" s="47" t="str">
        <f>IF(DO141="","",IF(ISERROR(VALUE(SUBSTITUTE(DO141,"円",""))),ASC(SUBSTITUTE(DO141,"円","")),VALUE(ASC(SUBSTITUTE(DO141,"円","")))))</f>
        <v/>
      </c>
      <c r="EE141" s="47" t="str">
        <f>IF(DM141="","",SUBSTITUTE(SUBSTITUTE(DM141," ",""),"　",""))</f>
        <v/>
      </c>
      <c r="EF141" s="47" t="str">
        <f>IF(SUM(DW141:DY141)=0,"",IF(DW141="","",$DW$11)&amp;IF(DX141="","",IF(DW141="",$DX$11,CHAR(10)&amp;$DX$11))&amp;IF(DY141="","",IF(AND(DW141="",DX141=""),$DY$11,CHAR(10)&amp;$DY$11)))</f>
        <v/>
      </c>
      <c r="EG141" s="48"/>
      <c r="EH141" s="48"/>
      <c r="EI141" s="48"/>
      <c r="EJ141" s="48"/>
      <c r="EK141" s="48"/>
      <c r="EL141" s="48"/>
      <c r="EM141" s="48"/>
      <c r="EN141" s="48"/>
      <c r="EO141" s="48"/>
    </row>
    <row r="142" spans="2:145" ht="39.950000000000003" customHeight="1">
      <c r="B142" s="191"/>
      <c r="C142" s="192"/>
      <c r="D142" s="195"/>
      <c r="E142" s="196"/>
      <c r="F142" s="196"/>
      <c r="G142" s="196"/>
      <c r="H142" s="196"/>
      <c r="I142" s="196"/>
      <c r="J142" s="196"/>
      <c r="K142" s="196"/>
      <c r="L142" s="214"/>
      <c r="M142" s="215"/>
      <c r="N142" s="215"/>
      <c r="O142" s="215"/>
      <c r="P142" s="215"/>
      <c r="Q142" s="215"/>
      <c r="R142" s="215"/>
      <c r="S142" s="215"/>
      <c r="T142" s="215"/>
      <c r="U142" s="215"/>
      <c r="V142" s="215"/>
      <c r="W142" s="215"/>
      <c r="X142" s="215"/>
      <c r="Y142" s="216"/>
      <c r="Z142" s="208"/>
      <c r="AA142" s="209"/>
      <c r="AB142" s="209"/>
      <c r="AC142" s="210"/>
      <c r="AD142" s="208"/>
      <c r="AE142" s="209"/>
      <c r="AF142" s="209"/>
      <c r="AG142" s="210"/>
      <c r="AH142" s="129" t="str">
        <f>EF141</f>
        <v/>
      </c>
      <c r="AI142" s="130"/>
      <c r="AJ142" s="130"/>
      <c r="AK142" s="131"/>
      <c r="AL142" s="259"/>
      <c r="AM142" s="260"/>
      <c r="AN142" s="260"/>
      <c r="AO142" s="261"/>
      <c r="AP142" s="203"/>
      <c r="AQ142" s="204"/>
      <c r="AR142" s="208"/>
      <c r="AS142" s="209"/>
      <c r="AT142" s="209"/>
      <c r="AU142" s="210"/>
      <c r="AV142" s="251"/>
      <c r="AW142" s="252"/>
      <c r="AX142" s="252"/>
      <c r="AY142" s="252"/>
      <c r="AZ142" s="252"/>
      <c r="BA142" s="252"/>
      <c r="BB142" s="252"/>
      <c r="BC142" s="252"/>
      <c r="BD142" s="252"/>
      <c r="BE142" s="252"/>
      <c r="BF142" s="252"/>
      <c r="BG142" s="252"/>
      <c r="BH142" s="252"/>
      <c r="BI142" s="252"/>
      <c r="BJ142" s="252"/>
      <c r="BK142" s="252"/>
      <c r="BL142" s="252"/>
      <c r="BM142" s="252"/>
      <c r="BN142" s="252"/>
      <c r="BO142" s="252"/>
      <c r="BP142" s="252"/>
      <c r="BQ142" s="252"/>
      <c r="BR142" s="252"/>
      <c r="BS142" s="252"/>
      <c r="BT142" s="252"/>
      <c r="BU142" s="252"/>
      <c r="BV142" s="252"/>
      <c r="BW142" s="252"/>
      <c r="BX142" s="252"/>
      <c r="BY142" s="252"/>
      <c r="BZ142" s="252"/>
      <c r="CA142" s="252"/>
      <c r="CB142" s="252"/>
      <c r="CC142" s="252"/>
      <c r="CD142" s="252"/>
      <c r="CE142" s="252"/>
      <c r="CF142" s="252"/>
      <c r="CG142" s="252"/>
      <c r="CH142" s="252"/>
      <c r="CI142" s="252"/>
      <c r="CJ142" s="252"/>
      <c r="CK142" s="253"/>
      <c r="CL142" s="245"/>
      <c r="CM142" s="247"/>
      <c r="CN142" s="245"/>
      <c r="CO142" s="247"/>
      <c r="CP142" s="245"/>
      <c r="CQ142" s="247"/>
      <c r="CR142" s="245"/>
      <c r="CS142" s="247"/>
      <c r="CT142" s="245" t="str">
        <f>IF(DD141="","",IF(OR(DL141="",DL141="－",DL141="-"),"－",ASC(CONCATENATE(DL141))))</f>
        <v/>
      </c>
      <c r="CU142" s="246"/>
      <c r="CV142" s="246"/>
      <c r="CW142" s="247"/>
      <c r="CX142" s="208"/>
      <c r="CY142" s="209"/>
      <c r="CZ142" s="233"/>
      <c r="DD142" s="48"/>
    </row>
    <row r="143" spans="2:145" ht="39.950000000000003" customHeight="1">
      <c r="B143" s="191" t="str">
        <f>DC143</f>
        <v>⑰</v>
      </c>
      <c r="C143" s="192"/>
      <c r="D143" s="193" t="str">
        <f>CONCATENATE(EE143)</f>
        <v/>
      </c>
      <c r="E143" s="194"/>
      <c r="F143" s="194"/>
      <c r="G143" s="194"/>
      <c r="H143" s="194"/>
      <c r="I143" s="194"/>
      <c r="J143" s="194"/>
      <c r="K143" s="194"/>
      <c r="L143" s="211" t="str">
        <f>CONCATENATE(DD143)</f>
        <v/>
      </c>
      <c r="M143" s="212"/>
      <c r="N143" s="212"/>
      <c r="O143" s="212"/>
      <c r="P143" s="212"/>
      <c r="Q143" s="212"/>
      <c r="R143" s="212"/>
      <c r="S143" s="212"/>
      <c r="T143" s="212"/>
      <c r="U143" s="212"/>
      <c r="V143" s="212"/>
      <c r="W143" s="212"/>
      <c r="X143" s="212"/>
      <c r="Y143" s="213"/>
      <c r="Z143" s="205" t="str">
        <f>CONCATENATE(DG143)</f>
        <v/>
      </c>
      <c r="AA143" s="206"/>
      <c r="AB143" s="206"/>
      <c r="AC143" s="207"/>
      <c r="AD143" s="205" t="str">
        <f>CONCATENATE(DF143)</f>
        <v/>
      </c>
      <c r="AE143" s="206"/>
      <c r="AF143" s="206"/>
      <c r="AG143" s="207"/>
      <c r="AH143" s="126" t="str">
        <f>(ED143)</f>
        <v/>
      </c>
      <c r="AI143" s="127"/>
      <c r="AJ143" s="127"/>
      <c r="AK143" s="128"/>
      <c r="AL143" s="199" t="str">
        <f>(EC143)</f>
        <v/>
      </c>
      <c r="AM143" s="200"/>
      <c r="AN143" s="200"/>
      <c r="AO143" s="200"/>
      <c r="AP143" s="201" t="str">
        <f>CONCATENATE(EA143)</f>
        <v/>
      </c>
      <c r="AQ143" s="202"/>
      <c r="AR143" s="205" t="str">
        <f>ASC(CONCATENATE(DE143))</f>
        <v/>
      </c>
      <c r="AS143" s="206"/>
      <c r="AT143" s="206"/>
      <c r="AU143" s="207"/>
      <c r="AV143" s="248" t="str">
        <f>CONCATENATE(DU143)</f>
        <v/>
      </c>
      <c r="AW143" s="249"/>
      <c r="AX143" s="249"/>
      <c r="AY143" s="249"/>
      <c r="AZ143" s="249"/>
      <c r="BA143" s="249"/>
      <c r="BB143" s="249"/>
      <c r="BC143" s="249"/>
      <c r="BD143" s="249"/>
      <c r="BE143" s="249"/>
      <c r="BF143" s="249"/>
      <c r="BG143" s="249"/>
      <c r="BH143" s="249"/>
      <c r="BI143" s="249"/>
      <c r="BJ143" s="249"/>
      <c r="BK143" s="249"/>
      <c r="BL143" s="249"/>
      <c r="BM143" s="249"/>
      <c r="BN143" s="249"/>
      <c r="BO143" s="249"/>
      <c r="BP143" s="249"/>
      <c r="BQ143" s="249"/>
      <c r="BR143" s="249"/>
      <c r="BS143" s="249"/>
      <c r="BT143" s="249"/>
      <c r="BU143" s="249"/>
      <c r="BV143" s="249"/>
      <c r="BW143" s="249"/>
      <c r="BX143" s="249"/>
      <c r="BY143" s="249"/>
      <c r="BZ143" s="249"/>
      <c r="CA143" s="249"/>
      <c r="CB143" s="249"/>
      <c r="CC143" s="249"/>
      <c r="CD143" s="249"/>
      <c r="CE143" s="249"/>
      <c r="CF143" s="249"/>
      <c r="CG143" s="249"/>
      <c r="CH143" s="249"/>
      <c r="CI143" s="249"/>
      <c r="CJ143" s="249"/>
      <c r="CK143" s="250"/>
      <c r="CL143" s="234" t="str">
        <f>ASC(CONCATENATE(DH143))</f>
        <v/>
      </c>
      <c r="CM143" s="236"/>
      <c r="CN143" s="234" t="str">
        <f>ASC(CONCATENATE(DI143))</f>
        <v/>
      </c>
      <c r="CO143" s="236"/>
      <c r="CP143" s="234" t="str">
        <f>ASC(CONCATENATE(DJ143))</f>
        <v/>
      </c>
      <c r="CQ143" s="236"/>
      <c r="CR143" s="234" t="str">
        <f>ASC(CONCATENATE(DV143))</f>
        <v/>
      </c>
      <c r="CS143" s="236"/>
      <c r="CT143" s="230" t="str">
        <f>IF(DD143="","",IF(OR(DK143="",DK143="－",DK143="-"),"－",ASC(CONCATENATE(DK143))))</f>
        <v/>
      </c>
      <c r="CU143" s="230"/>
      <c r="CV143" s="230"/>
      <c r="CW143" s="231"/>
      <c r="CX143" s="205" t="str">
        <f>CONCATENATE(EB143)</f>
        <v/>
      </c>
      <c r="CY143" s="206"/>
      <c r="CZ143" s="232"/>
      <c r="DC143" s="45" t="s">
        <v>1578</v>
      </c>
      <c r="DD143" s="49" t="str">
        <f t="shared" ref="DD143:DV143" si="20">IFERROR(IF(INDEX($EP$174:$BJP$174,1,MATCH(DD$11&amp;$DC143,$EP$173:$BJP$173,0))="★","",INDEX($EP$174:$BJP$174,1,MATCH(DD$11&amp;$DC143,$EP$173:$BJP$173,0))),"")</f>
        <v/>
      </c>
      <c r="DE143" s="49" t="str">
        <f t="shared" si="20"/>
        <v/>
      </c>
      <c r="DF143" s="49" t="str">
        <f t="shared" si="20"/>
        <v/>
      </c>
      <c r="DG143" s="49" t="str">
        <f t="shared" si="20"/>
        <v/>
      </c>
      <c r="DH143" s="49" t="str">
        <f t="shared" si="20"/>
        <v/>
      </c>
      <c r="DI143" s="49" t="str">
        <f t="shared" si="20"/>
        <v/>
      </c>
      <c r="DJ143" s="49" t="str">
        <f t="shared" si="20"/>
        <v/>
      </c>
      <c r="DK143" s="49" t="str">
        <f t="shared" si="20"/>
        <v/>
      </c>
      <c r="DL143" s="49" t="str">
        <f t="shared" si="20"/>
        <v/>
      </c>
      <c r="DM143" s="49" t="str">
        <f t="shared" si="20"/>
        <v/>
      </c>
      <c r="DN143" s="49" t="str">
        <f t="shared" si="20"/>
        <v/>
      </c>
      <c r="DO143" s="49" t="str">
        <f t="shared" si="20"/>
        <v/>
      </c>
      <c r="DP143" s="49" t="str">
        <f t="shared" si="20"/>
        <v/>
      </c>
      <c r="DQ143" s="49" t="str">
        <f t="shared" si="20"/>
        <v/>
      </c>
      <c r="DR143" s="49" t="str">
        <f t="shared" si="20"/>
        <v/>
      </c>
      <c r="DS143" s="49" t="str">
        <f t="shared" si="20"/>
        <v/>
      </c>
      <c r="DT143" s="49" t="str">
        <f t="shared" si="20"/>
        <v/>
      </c>
      <c r="DU143" s="49" t="str">
        <f t="shared" si="20"/>
        <v/>
      </c>
      <c r="DV143" s="49" t="str">
        <f t="shared" si="20"/>
        <v/>
      </c>
      <c r="DW143" s="49" t="str">
        <f t="shared" si="19"/>
        <v/>
      </c>
      <c r="DX143" s="49" t="str">
        <f t="shared" si="19"/>
        <v/>
      </c>
      <c r="DY143" s="49" t="str">
        <f t="shared" si="19"/>
        <v/>
      </c>
      <c r="DZ143" s="48"/>
      <c r="EA143" s="47" t="str">
        <f>IF(DP143="","",$DN$10)&amp;IF(DQ143="","",$DO$10)</f>
        <v/>
      </c>
      <c r="EB143" s="47" t="str">
        <f>IF(DR143="","",$DR$11)&amp;IF(SUM(DR143:DS143)=1,IF(DS143="","",$DS$11),IF(DS143="","",CHAR(10)&amp;$DS$11))&amp;IF(SUM(DR143:DT143)=1,IF(DT143="","",$DT$11),IF(DT143="","",CHAR(10)&amp;$DT$11))</f>
        <v/>
      </c>
      <c r="EC143" s="47" t="str">
        <f>IF(DN143="","",IF(ISERROR(VALUE(SUBSTITUTE(DN143,"円",""))),ASC(SUBSTITUTE(DN143,"円","")),VALUE(ASC(SUBSTITUTE(DN143,"円","")))))</f>
        <v/>
      </c>
      <c r="ED143" s="47" t="str">
        <f>IF(DO143="","",IF(ISERROR(VALUE(SUBSTITUTE(DO143,"円",""))),ASC(SUBSTITUTE(DO143,"円","")),VALUE(ASC(SUBSTITUTE(DO143,"円","")))))</f>
        <v/>
      </c>
      <c r="EE143" s="47" t="str">
        <f>IF(DM143="","",SUBSTITUTE(SUBSTITUTE(DM143," ",""),"　",""))</f>
        <v/>
      </c>
      <c r="EF143" s="47" t="str">
        <f>IF(SUM(DW143:DY143)=0,"",IF(DW143="","",$DW$11)&amp;IF(DX143="","",IF(DW143="",$DX$11,CHAR(10)&amp;$DX$11))&amp;IF(DY143="","",IF(AND(DW143="",DX143=""),$DY$11,CHAR(10)&amp;$DY$11)))</f>
        <v/>
      </c>
      <c r="EG143" s="48"/>
      <c r="EH143" s="48"/>
      <c r="EI143" s="48"/>
      <c r="EJ143" s="48"/>
      <c r="EK143" s="48"/>
      <c r="EL143" s="48"/>
      <c r="EM143" s="48"/>
      <c r="EN143" s="48"/>
      <c r="EO143" s="48"/>
    </row>
    <row r="144" spans="2:145" ht="39.950000000000003" customHeight="1">
      <c r="B144" s="191"/>
      <c r="C144" s="192"/>
      <c r="D144" s="195"/>
      <c r="E144" s="196"/>
      <c r="F144" s="196"/>
      <c r="G144" s="196"/>
      <c r="H144" s="196"/>
      <c r="I144" s="196"/>
      <c r="J144" s="196"/>
      <c r="K144" s="196"/>
      <c r="L144" s="214"/>
      <c r="M144" s="215"/>
      <c r="N144" s="215"/>
      <c r="O144" s="215"/>
      <c r="P144" s="215"/>
      <c r="Q144" s="215"/>
      <c r="R144" s="215"/>
      <c r="S144" s="215"/>
      <c r="T144" s="215"/>
      <c r="U144" s="215"/>
      <c r="V144" s="215"/>
      <c r="W144" s="215"/>
      <c r="X144" s="215"/>
      <c r="Y144" s="216"/>
      <c r="Z144" s="208"/>
      <c r="AA144" s="209"/>
      <c r="AB144" s="209"/>
      <c r="AC144" s="210"/>
      <c r="AD144" s="208"/>
      <c r="AE144" s="209"/>
      <c r="AF144" s="209"/>
      <c r="AG144" s="210"/>
      <c r="AH144" s="129" t="str">
        <f>EF143</f>
        <v/>
      </c>
      <c r="AI144" s="130"/>
      <c r="AJ144" s="130"/>
      <c r="AK144" s="131"/>
      <c r="AL144" s="199"/>
      <c r="AM144" s="200"/>
      <c r="AN144" s="200"/>
      <c r="AO144" s="200"/>
      <c r="AP144" s="203"/>
      <c r="AQ144" s="204"/>
      <c r="AR144" s="208"/>
      <c r="AS144" s="209"/>
      <c r="AT144" s="209"/>
      <c r="AU144" s="210"/>
      <c r="AV144" s="251"/>
      <c r="AW144" s="252"/>
      <c r="AX144" s="252"/>
      <c r="AY144" s="252"/>
      <c r="AZ144" s="252"/>
      <c r="BA144" s="252"/>
      <c r="BB144" s="252"/>
      <c r="BC144" s="252"/>
      <c r="BD144" s="252"/>
      <c r="BE144" s="252"/>
      <c r="BF144" s="252"/>
      <c r="BG144" s="252"/>
      <c r="BH144" s="252"/>
      <c r="BI144" s="252"/>
      <c r="BJ144" s="252"/>
      <c r="BK144" s="252"/>
      <c r="BL144" s="252"/>
      <c r="BM144" s="252"/>
      <c r="BN144" s="252"/>
      <c r="BO144" s="252"/>
      <c r="BP144" s="252"/>
      <c r="BQ144" s="252"/>
      <c r="BR144" s="252"/>
      <c r="BS144" s="252"/>
      <c r="BT144" s="252"/>
      <c r="BU144" s="252"/>
      <c r="BV144" s="252"/>
      <c r="BW144" s="252"/>
      <c r="BX144" s="252"/>
      <c r="BY144" s="252"/>
      <c r="BZ144" s="252"/>
      <c r="CA144" s="252"/>
      <c r="CB144" s="252"/>
      <c r="CC144" s="252"/>
      <c r="CD144" s="252"/>
      <c r="CE144" s="252"/>
      <c r="CF144" s="252"/>
      <c r="CG144" s="252"/>
      <c r="CH144" s="252"/>
      <c r="CI144" s="252"/>
      <c r="CJ144" s="252"/>
      <c r="CK144" s="253"/>
      <c r="CL144" s="245"/>
      <c r="CM144" s="247"/>
      <c r="CN144" s="245"/>
      <c r="CO144" s="247"/>
      <c r="CP144" s="245"/>
      <c r="CQ144" s="247"/>
      <c r="CR144" s="245"/>
      <c r="CS144" s="247"/>
      <c r="CT144" s="230" t="str">
        <f>IF(DD143="","",IF(OR(DL143="",DL143="－",DL143="-"),"－",ASC(CONCATENATE(DL143))))</f>
        <v/>
      </c>
      <c r="CU144" s="230"/>
      <c r="CV144" s="230"/>
      <c r="CW144" s="231"/>
      <c r="CX144" s="208"/>
      <c r="CY144" s="209"/>
      <c r="CZ144" s="233"/>
      <c r="DD144" s="48"/>
    </row>
    <row r="145" spans="2:145" ht="39.950000000000003" customHeight="1">
      <c r="B145" s="191" t="str">
        <f>DC145</f>
        <v>⑱</v>
      </c>
      <c r="C145" s="192"/>
      <c r="D145" s="193" t="str">
        <f>CONCATENATE(EE145)</f>
        <v/>
      </c>
      <c r="E145" s="194"/>
      <c r="F145" s="194"/>
      <c r="G145" s="194"/>
      <c r="H145" s="194"/>
      <c r="I145" s="194"/>
      <c r="J145" s="194"/>
      <c r="K145" s="194"/>
      <c r="L145" s="211" t="str">
        <f>CONCATENATE(DD145)</f>
        <v/>
      </c>
      <c r="M145" s="212"/>
      <c r="N145" s="212"/>
      <c r="O145" s="212"/>
      <c r="P145" s="212"/>
      <c r="Q145" s="212"/>
      <c r="R145" s="212"/>
      <c r="S145" s="212"/>
      <c r="T145" s="212"/>
      <c r="U145" s="212"/>
      <c r="V145" s="212"/>
      <c r="W145" s="212"/>
      <c r="X145" s="212"/>
      <c r="Y145" s="213"/>
      <c r="Z145" s="205" t="str">
        <f>CONCATENATE(DG145)</f>
        <v/>
      </c>
      <c r="AA145" s="206"/>
      <c r="AB145" s="206"/>
      <c r="AC145" s="207"/>
      <c r="AD145" s="205" t="str">
        <f>CONCATENATE(DF145)</f>
        <v/>
      </c>
      <c r="AE145" s="206"/>
      <c r="AF145" s="206"/>
      <c r="AG145" s="207"/>
      <c r="AH145" s="126" t="str">
        <f>(ED145)</f>
        <v/>
      </c>
      <c r="AI145" s="127"/>
      <c r="AJ145" s="127"/>
      <c r="AK145" s="128"/>
      <c r="AL145" s="126" t="str">
        <f>(EC145)</f>
        <v/>
      </c>
      <c r="AM145" s="127"/>
      <c r="AN145" s="127"/>
      <c r="AO145" s="128"/>
      <c r="AP145" s="201" t="str">
        <f>CONCATENATE(EA145)</f>
        <v/>
      </c>
      <c r="AQ145" s="202"/>
      <c r="AR145" s="205" t="str">
        <f>ASC(CONCATENATE(DE145))</f>
        <v/>
      </c>
      <c r="AS145" s="206"/>
      <c r="AT145" s="206"/>
      <c r="AU145" s="207"/>
      <c r="AV145" s="248" t="str">
        <f>CONCATENATE(DU145)</f>
        <v/>
      </c>
      <c r="AW145" s="249"/>
      <c r="AX145" s="249"/>
      <c r="AY145" s="249"/>
      <c r="AZ145" s="249"/>
      <c r="BA145" s="249"/>
      <c r="BB145" s="249"/>
      <c r="BC145" s="249"/>
      <c r="BD145" s="249"/>
      <c r="BE145" s="249"/>
      <c r="BF145" s="249"/>
      <c r="BG145" s="249"/>
      <c r="BH145" s="249"/>
      <c r="BI145" s="249"/>
      <c r="BJ145" s="249"/>
      <c r="BK145" s="249"/>
      <c r="BL145" s="249"/>
      <c r="BM145" s="249"/>
      <c r="BN145" s="249"/>
      <c r="BO145" s="249"/>
      <c r="BP145" s="249"/>
      <c r="BQ145" s="249"/>
      <c r="BR145" s="249"/>
      <c r="BS145" s="249"/>
      <c r="BT145" s="249"/>
      <c r="BU145" s="249"/>
      <c r="BV145" s="249"/>
      <c r="BW145" s="249"/>
      <c r="BX145" s="249"/>
      <c r="BY145" s="249"/>
      <c r="BZ145" s="249"/>
      <c r="CA145" s="249"/>
      <c r="CB145" s="249"/>
      <c r="CC145" s="249"/>
      <c r="CD145" s="249"/>
      <c r="CE145" s="249"/>
      <c r="CF145" s="249"/>
      <c r="CG145" s="249"/>
      <c r="CH145" s="249"/>
      <c r="CI145" s="249"/>
      <c r="CJ145" s="249"/>
      <c r="CK145" s="250"/>
      <c r="CL145" s="234" t="str">
        <f>ASC(CONCATENATE(DH145))</f>
        <v/>
      </c>
      <c r="CM145" s="236"/>
      <c r="CN145" s="234" t="str">
        <f>ASC(CONCATENATE(DI145))</f>
        <v/>
      </c>
      <c r="CO145" s="236"/>
      <c r="CP145" s="234" t="str">
        <f>ASC(CONCATENATE(DJ145))</f>
        <v/>
      </c>
      <c r="CQ145" s="236"/>
      <c r="CR145" s="234" t="str">
        <f>ASC(CONCATENATE(DV145))</f>
        <v/>
      </c>
      <c r="CS145" s="236"/>
      <c r="CT145" s="234" t="str">
        <f>IF(DD145="","",IF(OR(DK145="",DK145="－",DK145="-"),"－",ASC(CONCATENATE(DK145))))</f>
        <v/>
      </c>
      <c r="CU145" s="235"/>
      <c r="CV145" s="235"/>
      <c r="CW145" s="236"/>
      <c r="CX145" s="205" t="str">
        <f>CONCATENATE(EB145)</f>
        <v/>
      </c>
      <c r="CY145" s="206"/>
      <c r="CZ145" s="232"/>
      <c r="DC145" s="45" t="s">
        <v>1574</v>
      </c>
      <c r="DD145" s="49" t="str">
        <f t="shared" ref="DD145:DV145" si="21">IFERROR(IF(INDEX($EP$174:$BJP$174,1,MATCH(DD$11&amp;$DC145,$EP$173:$BJP$173,0))="★","",INDEX($EP$174:$BJP$174,1,MATCH(DD$11&amp;$DC145,$EP$173:$BJP$173,0))),"")</f>
        <v/>
      </c>
      <c r="DE145" s="49" t="str">
        <f t="shared" si="21"/>
        <v/>
      </c>
      <c r="DF145" s="49" t="str">
        <f t="shared" si="21"/>
        <v/>
      </c>
      <c r="DG145" s="49" t="str">
        <f t="shared" si="21"/>
        <v/>
      </c>
      <c r="DH145" s="49" t="str">
        <f t="shared" si="21"/>
        <v/>
      </c>
      <c r="DI145" s="49" t="str">
        <f t="shared" si="21"/>
        <v/>
      </c>
      <c r="DJ145" s="49" t="str">
        <f t="shared" si="21"/>
        <v/>
      </c>
      <c r="DK145" s="49" t="str">
        <f t="shared" si="21"/>
        <v/>
      </c>
      <c r="DL145" s="49" t="str">
        <f t="shared" si="21"/>
        <v/>
      </c>
      <c r="DM145" s="49" t="str">
        <f t="shared" si="21"/>
        <v/>
      </c>
      <c r="DN145" s="49" t="str">
        <f t="shared" si="21"/>
        <v/>
      </c>
      <c r="DO145" s="49" t="str">
        <f t="shared" si="21"/>
        <v/>
      </c>
      <c r="DP145" s="49" t="str">
        <f t="shared" si="21"/>
        <v/>
      </c>
      <c r="DQ145" s="49" t="str">
        <f t="shared" si="21"/>
        <v/>
      </c>
      <c r="DR145" s="49" t="str">
        <f t="shared" si="21"/>
        <v/>
      </c>
      <c r="DS145" s="49" t="str">
        <f t="shared" si="21"/>
        <v/>
      </c>
      <c r="DT145" s="49" t="str">
        <f t="shared" si="21"/>
        <v/>
      </c>
      <c r="DU145" s="49" t="str">
        <f t="shared" si="21"/>
        <v/>
      </c>
      <c r="DV145" s="49" t="str">
        <f t="shared" si="21"/>
        <v/>
      </c>
      <c r="DW145" s="49" t="str">
        <f t="shared" si="19"/>
        <v/>
      </c>
      <c r="DX145" s="49" t="str">
        <f t="shared" si="19"/>
        <v/>
      </c>
      <c r="DY145" s="49" t="str">
        <f t="shared" si="19"/>
        <v/>
      </c>
      <c r="DZ145" s="48"/>
      <c r="EA145" s="47" t="str">
        <f>IF(DP145="","",$DN$10)&amp;IF(DQ145="","",$DO$10)</f>
        <v/>
      </c>
      <c r="EB145" s="47" t="str">
        <f>IF(DR145="","",$DR$11)&amp;IF(SUM(DR145:DS145)=1,IF(DS145="","",$DS$11),IF(DS145="","",CHAR(10)&amp;$DS$11))&amp;IF(SUM(DR145:DT145)=1,IF(DT145="","",$DT$11),IF(DT145="","",CHAR(10)&amp;$DT$11))</f>
        <v/>
      </c>
      <c r="EC145" s="47" t="str">
        <f>IF(DN145="","",IF(ISERROR(VALUE(SUBSTITUTE(DN145,"円",""))),ASC(SUBSTITUTE(DN145,"円","")),VALUE(ASC(SUBSTITUTE(DN145,"円","")))))</f>
        <v/>
      </c>
      <c r="ED145" s="47" t="str">
        <f>IF(DO145="","",IF(ISERROR(VALUE(SUBSTITUTE(DO145,"円",""))),ASC(SUBSTITUTE(DO145,"円","")),VALUE(ASC(SUBSTITUTE(DO145,"円","")))))</f>
        <v/>
      </c>
      <c r="EE145" s="47" t="str">
        <f>IF(DM145="","",SUBSTITUTE(SUBSTITUTE(DM145," ",""),"　",""))</f>
        <v/>
      </c>
      <c r="EF145" s="47" t="str">
        <f>IF(SUM(DW145:DY145)=0,"",IF(DW145="","",$DW$11)&amp;IF(DX145="","",IF(DW145="",$DX$11,CHAR(10)&amp;$DX$11))&amp;IF(DY145="","",IF(AND(DW145="",DX145=""),$DY$11,CHAR(10)&amp;$DY$11)))</f>
        <v/>
      </c>
      <c r="EG145" s="48"/>
      <c r="EH145" s="48"/>
      <c r="EI145" s="48"/>
      <c r="EJ145" s="48"/>
      <c r="EK145" s="48"/>
      <c r="EL145" s="48"/>
      <c r="EM145" s="48"/>
      <c r="EN145" s="48"/>
      <c r="EO145" s="48"/>
    </row>
    <row r="146" spans="2:145" ht="39.950000000000003" customHeight="1">
      <c r="B146" s="191"/>
      <c r="C146" s="192"/>
      <c r="D146" s="195"/>
      <c r="E146" s="196"/>
      <c r="F146" s="196"/>
      <c r="G146" s="196"/>
      <c r="H146" s="196"/>
      <c r="I146" s="196"/>
      <c r="J146" s="196"/>
      <c r="K146" s="196"/>
      <c r="L146" s="214"/>
      <c r="M146" s="215"/>
      <c r="N146" s="215"/>
      <c r="O146" s="215"/>
      <c r="P146" s="215"/>
      <c r="Q146" s="215"/>
      <c r="R146" s="215"/>
      <c r="S146" s="215"/>
      <c r="T146" s="215"/>
      <c r="U146" s="215"/>
      <c r="V146" s="215"/>
      <c r="W146" s="215"/>
      <c r="X146" s="215"/>
      <c r="Y146" s="216"/>
      <c r="Z146" s="208"/>
      <c r="AA146" s="209"/>
      <c r="AB146" s="209"/>
      <c r="AC146" s="210"/>
      <c r="AD146" s="208"/>
      <c r="AE146" s="209"/>
      <c r="AF146" s="209"/>
      <c r="AG146" s="210"/>
      <c r="AH146" s="129" t="str">
        <f>EF145</f>
        <v/>
      </c>
      <c r="AI146" s="130"/>
      <c r="AJ146" s="130"/>
      <c r="AK146" s="131"/>
      <c r="AL146" s="259"/>
      <c r="AM146" s="260"/>
      <c r="AN146" s="260"/>
      <c r="AO146" s="261"/>
      <c r="AP146" s="203"/>
      <c r="AQ146" s="204"/>
      <c r="AR146" s="208"/>
      <c r="AS146" s="209"/>
      <c r="AT146" s="209"/>
      <c r="AU146" s="210"/>
      <c r="AV146" s="251"/>
      <c r="AW146" s="252"/>
      <c r="AX146" s="252"/>
      <c r="AY146" s="252"/>
      <c r="AZ146" s="252"/>
      <c r="BA146" s="252"/>
      <c r="BB146" s="252"/>
      <c r="BC146" s="252"/>
      <c r="BD146" s="252"/>
      <c r="BE146" s="252"/>
      <c r="BF146" s="252"/>
      <c r="BG146" s="252"/>
      <c r="BH146" s="252"/>
      <c r="BI146" s="252"/>
      <c r="BJ146" s="252"/>
      <c r="BK146" s="252"/>
      <c r="BL146" s="252"/>
      <c r="BM146" s="252"/>
      <c r="BN146" s="252"/>
      <c r="BO146" s="252"/>
      <c r="BP146" s="252"/>
      <c r="BQ146" s="252"/>
      <c r="BR146" s="252"/>
      <c r="BS146" s="252"/>
      <c r="BT146" s="252"/>
      <c r="BU146" s="252"/>
      <c r="BV146" s="252"/>
      <c r="BW146" s="252"/>
      <c r="BX146" s="252"/>
      <c r="BY146" s="252"/>
      <c r="BZ146" s="252"/>
      <c r="CA146" s="252"/>
      <c r="CB146" s="252"/>
      <c r="CC146" s="252"/>
      <c r="CD146" s="252"/>
      <c r="CE146" s="252"/>
      <c r="CF146" s="252"/>
      <c r="CG146" s="252"/>
      <c r="CH146" s="252"/>
      <c r="CI146" s="252"/>
      <c r="CJ146" s="252"/>
      <c r="CK146" s="253"/>
      <c r="CL146" s="245"/>
      <c r="CM146" s="247"/>
      <c r="CN146" s="245"/>
      <c r="CO146" s="247"/>
      <c r="CP146" s="245"/>
      <c r="CQ146" s="247"/>
      <c r="CR146" s="245"/>
      <c r="CS146" s="247"/>
      <c r="CT146" s="245" t="str">
        <f>IF(DD145="","",IF(OR(DL145="",DL145="－",DL145="-"),"－",ASC(CONCATENATE(DL145))))</f>
        <v/>
      </c>
      <c r="CU146" s="246"/>
      <c r="CV146" s="246"/>
      <c r="CW146" s="247"/>
      <c r="CX146" s="208"/>
      <c r="CY146" s="209"/>
      <c r="CZ146" s="233"/>
      <c r="DD146" s="48"/>
    </row>
    <row r="147" spans="2:145" ht="39.950000000000003" customHeight="1">
      <c r="B147" s="191" t="str">
        <f>DC147</f>
        <v>⑲</v>
      </c>
      <c r="C147" s="192"/>
      <c r="D147" s="193" t="str">
        <f>CONCATENATE(EE147)</f>
        <v/>
      </c>
      <c r="E147" s="194"/>
      <c r="F147" s="194"/>
      <c r="G147" s="194"/>
      <c r="H147" s="194"/>
      <c r="I147" s="194"/>
      <c r="J147" s="194"/>
      <c r="K147" s="194"/>
      <c r="L147" s="211" t="str">
        <f>CONCATENATE(DD147)</f>
        <v/>
      </c>
      <c r="M147" s="212"/>
      <c r="N147" s="212"/>
      <c r="O147" s="212"/>
      <c r="P147" s="212"/>
      <c r="Q147" s="212"/>
      <c r="R147" s="212"/>
      <c r="S147" s="212"/>
      <c r="T147" s="212"/>
      <c r="U147" s="212"/>
      <c r="V147" s="212"/>
      <c r="W147" s="212"/>
      <c r="X147" s="212"/>
      <c r="Y147" s="213"/>
      <c r="Z147" s="205" t="str">
        <f>CONCATENATE(DG147)</f>
        <v/>
      </c>
      <c r="AA147" s="206"/>
      <c r="AB147" s="206"/>
      <c r="AC147" s="207"/>
      <c r="AD147" s="205" t="str">
        <f>CONCATENATE(DF147)</f>
        <v/>
      </c>
      <c r="AE147" s="206"/>
      <c r="AF147" s="206"/>
      <c r="AG147" s="207"/>
      <c r="AH147" s="126" t="str">
        <f>(ED147)</f>
        <v/>
      </c>
      <c r="AI147" s="127"/>
      <c r="AJ147" s="127"/>
      <c r="AK147" s="128"/>
      <c r="AL147" s="199" t="str">
        <f>(EC147)</f>
        <v/>
      </c>
      <c r="AM147" s="200"/>
      <c r="AN147" s="200"/>
      <c r="AO147" s="200"/>
      <c r="AP147" s="201" t="str">
        <f>CONCATENATE(EA147)</f>
        <v/>
      </c>
      <c r="AQ147" s="202"/>
      <c r="AR147" s="205" t="str">
        <f>ASC(CONCATENATE(DE147))</f>
        <v/>
      </c>
      <c r="AS147" s="206"/>
      <c r="AT147" s="206"/>
      <c r="AU147" s="207"/>
      <c r="AV147" s="248" t="str">
        <f>CONCATENATE(DU147)</f>
        <v/>
      </c>
      <c r="AW147" s="249"/>
      <c r="AX147" s="249"/>
      <c r="AY147" s="249"/>
      <c r="AZ147" s="249"/>
      <c r="BA147" s="249"/>
      <c r="BB147" s="249"/>
      <c r="BC147" s="249"/>
      <c r="BD147" s="249"/>
      <c r="BE147" s="249"/>
      <c r="BF147" s="249"/>
      <c r="BG147" s="249"/>
      <c r="BH147" s="249"/>
      <c r="BI147" s="249"/>
      <c r="BJ147" s="249"/>
      <c r="BK147" s="249"/>
      <c r="BL147" s="249"/>
      <c r="BM147" s="249"/>
      <c r="BN147" s="249"/>
      <c r="BO147" s="249"/>
      <c r="BP147" s="249"/>
      <c r="BQ147" s="249"/>
      <c r="BR147" s="249"/>
      <c r="BS147" s="249"/>
      <c r="BT147" s="249"/>
      <c r="BU147" s="249"/>
      <c r="BV147" s="249"/>
      <c r="BW147" s="249"/>
      <c r="BX147" s="249"/>
      <c r="BY147" s="249"/>
      <c r="BZ147" s="249"/>
      <c r="CA147" s="249"/>
      <c r="CB147" s="249"/>
      <c r="CC147" s="249"/>
      <c r="CD147" s="249"/>
      <c r="CE147" s="249"/>
      <c r="CF147" s="249"/>
      <c r="CG147" s="249"/>
      <c r="CH147" s="249"/>
      <c r="CI147" s="249"/>
      <c r="CJ147" s="249"/>
      <c r="CK147" s="250"/>
      <c r="CL147" s="234" t="str">
        <f>ASC(CONCATENATE(DH147))</f>
        <v/>
      </c>
      <c r="CM147" s="236"/>
      <c r="CN147" s="234" t="str">
        <f>ASC(CONCATENATE(DI147))</f>
        <v/>
      </c>
      <c r="CO147" s="236"/>
      <c r="CP147" s="234" t="str">
        <f>ASC(CONCATENATE(DJ147))</f>
        <v/>
      </c>
      <c r="CQ147" s="236"/>
      <c r="CR147" s="234" t="str">
        <f>ASC(CONCATENATE(DV147))</f>
        <v/>
      </c>
      <c r="CS147" s="236"/>
      <c r="CT147" s="230" t="str">
        <f>IF(DD147="","",IF(OR(DK147="",DK147="－",DK147="-"),"－",ASC(CONCATENATE(DK147))))</f>
        <v/>
      </c>
      <c r="CU147" s="230"/>
      <c r="CV147" s="230"/>
      <c r="CW147" s="231"/>
      <c r="CX147" s="205" t="str">
        <f>CONCATENATE(EB147)</f>
        <v/>
      </c>
      <c r="CY147" s="206"/>
      <c r="CZ147" s="232"/>
      <c r="DC147" s="45" t="s">
        <v>1571</v>
      </c>
      <c r="DD147" s="49" t="str">
        <f t="shared" ref="DD147:DV147" si="22">IFERROR(IF(INDEX($EP$174:$BJP$174,1,MATCH(DD$11&amp;$DC147,$EP$173:$BJP$173,0))="★","",INDEX($EP$174:$BJP$174,1,MATCH(DD$11&amp;$DC147,$EP$173:$BJP$173,0))),"")</f>
        <v/>
      </c>
      <c r="DE147" s="49" t="str">
        <f t="shared" si="22"/>
        <v/>
      </c>
      <c r="DF147" s="49" t="str">
        <f t="shared" si="22"/>
        <v/>
      </c>
      <c r="DG147" s="49" t="str">
        <f t="shared" si="22"/>
        <v/>
      </c>
      <c r="DH147" s="49" t="str">
        <f t="shared" si="22"/>
        <v/>
      </c>
      <c r="DI147" s="49" t="str">
        <f t="shared" si="22"/>
        <v/>
      </c>
      <c r="DJ147" s="49" t="str">
        <f t="shared" si="22"/>
        <v/>
      </c>
      <c r="DK147" s="49" t="str">
        <f t="shared" si="22"/>
        <v/>
      </c>
      <c r="DL147" s="49" t="str">
        <f t="shared" si="22"/>
        <v/>
      </c>
      <c r="DM147" s="49" t="str">
        <f t="shared" si="22"/>
        <v/>
      </c>
      <c r="DN147" s="49" t="str">
        <f t="shared" si="22"/>
        <v/>
      </c>
      <c r="DO147" s="49" t="str">
        <f t="shared" si="22"/>
        <v/>
      </c>
      <c r="DP147" s="49" t="str">
        <f t="shared" si="22"/>
        <v/>
      </c>
      <c r="DQ147" s="49" t="str">
        <f t="shared" si="22"/>
        <v/>
      </c>
      <c r="DR147" s="49" t="str">
        <f t="shared" si="22"/>
        <v/>
      </c>
      <c r="DS147" s="49" t="str">
        <f t="shared" si="22"/>
        <v/>
      </c>
      <c r="DT147" s="49" t="str">
        <f t="shared" si="22"/>
        <v/>
      </c>
      <c r="DU147" s="49" t="str">
        <f t="shared" si="22"/>
        <v/>
      </c>
      <c r="DV147" s="49" t="str">
        <f t="shared" si="22"/>
        <v/>
      </c>
      <c r="DW147" s="49" t="str">
        <f t="shared" si="19"/>
        <v/>
      </c>
      <c r="DX147" s="49" t="str">
        <f t="shared" si="19"/>
        <v/>
      </c>
      <c r="DY147" s="49" t="str">
        <f t="shared" si="19"/>
        <v/>
      </c>
      <c r="DZ147" s="48"/>
      <c r="EA147" s="47" t="str">
        <f>IF(DP147="","",$DN$10)&amp;IF(DQ147="","",$DO$10)</f>
        <v/>
      </c>
      <c r="EB147" s="47" t="str">
        <f>IF(DR147="","",$DR$11)&amp;IF(SUM(DR147:DS147)=1,IF(DS147="","",$DS$11),IF(DS147="","",CHAR(10)&amp;$DS$11))&amp;IF(SUM(DR147:DT147)=1,IF(DT147="","",$DT$11),IF(DT147="","",CHAR(10)&amp;$DT$11))</f>
        <v/>
      </c>
      <c r="EC147" s="47" t="str">
        <f>IF(DN147="","",IF(ISERROR(VALUE(SUBSTITUTE(DN147,"円",""))),ASC(SUBSTITUTE(DN147,"円","")),VALUE(ASC(SUBSTITUTE(DN147,"円","")))))</f>
        <v/>
      </c>
      <c r="ED147" s="47" t="str">
        <f>IF(DO147="","",IF(ISERROR(VALUE(SUBSTITUTE(DO147,"円",""))),ASC(SUBSTITUTE(DO147,"円","")),VALUE(ASC(SUBSTITUTE(DO147,"円","")))))</f>
        <v/>
      </c>
      <c r="EE147" s="47" t="str">
        <f>IF(DM147="","",SUBSTITUTE(SUBSTITUTE(DM147," ",""),"　",""))</f>
        <v/>
      </c>
      <c r="EF147" s="47" t="str">
        <f>IF(SUM(DW147:DY147)=0,"",IF(DW147="","",$DW$11)&amp;IF(DX147="","",IF(DW147="",$DX$11,CHAR(10)&amp;$DX$11))&amp;IF(DY147="","",IF(AND(DW147="",DX147=""),$DY$11,CHAR(10)&amp;$DY$11)))</f>
        <v/>
      </c>
      <c r="EG147" s="48"/>
      <c r="EH147" s="48"/>
      <c r="EI147" s="48"/>
      <c r="EJ147" s="48"/>
      <c r="EK147" s="48"/>
      <c r="EL147" s="48"/>
      <c r="EM147" s="48"/>
      <c r="EN147" s="48"/>
      <c r="EO147" s="48"/>
    </row>
    <row r="148" spans="2:145" ht="39.950000000000003" customHeight="1">
      <c r="B148" s="191"/>
      <c r="C148" s="192"/>
      <c r="D148" s="195"/>
      <c r="E148" s="196"/>
      <c r="F148" s="196"/>
      <c r="G148" s="196"/>
      <c r="H148" s="196"/>
      <c r="I148" s="196"/>
      <c r="J148" s="196"/>
      <c r="K148" s="196"/>
      <c r="L148" s="214"/>
      <c r="M148" s="215"/>
      <c r="N148" s="215"/>
      <c r="O148" s="215"/>
      <c r="P148" s="215"/>
      <c r="Q148" s="215"/>
      <c r="R148" s="215"/>
      <c r="S148" s="215"/>
      <c r="T148" s="215"/>
      <c r="U148" s="215"/>
      <c r="V148" s="215"/>
      <c r="W148" s="215"/>
      <c r="X148" s="215"/>
      <c r="Y148" s="216"/>
      <c r="Z148" s="208"/>
      <c r="AA148" s="209"/>
      <c r="AB148" s="209"/>
      <c r="AC148" s="210"/>
      <c r="AD148" s="208"/>
      <c r="AE148" s="209"/>
      <c r="AF148" s="209"/>
      <c r="AG148" s="210"/>
      <c r="AH148" s="129" t="str">
        <f>EF147</f>
        <v/>
      </c>
      <c r="AI148" s="130"/>
      <c r="AJ148" s="130"/>
      <c r="AK148" s="131"/>
      <c r="AL148" s="199"/>
      <c r="AM148" s="200"/>
      <c r="AN148" s="200"/>
      <c r="AO148" s="200"/>
      <c r="AP148" s="203"/>
      <c r="AQ148" s="204"/>
      <c r="AR148" s="208"/>
      <c r="AS148" s="209"/>
      <c r="AT148" s="209"/>
      <c r="AU148" s="210"/>
      <c r="AV148" s="251"/>
      <c r="AW148" s="252"/>
      <c r="AX148" s="252"/>
      <c r="AY148" s="252"/>
      <c r="AZ148" s="252"/>
      <c r="BA148" s="252"/>
      <c r="BB148" s="252"/>
      <c r="BC148" s="252"/>
      <c r="BD148" s="252"/>
      <c r="BE148" s="252"/>
      <c r="BF148" s="252"/>
      <c r="BG148" s="252"/>
      <c r="BH148" s="252"/>
      <c r="BI148" s="252"/>
      <c r="BJ148" s="252"/>
      <c r="BK148" s="252"/>
      <c r="BL148" s="252"/>
      <c r="BM148" s="252"/>
      <c r="BN148" s="252"/>
      <c r="BO148" s="252"/>
      <c r="BP148" s="252"/>
      <c r="BQ148" s="252"/>
      <c r="BR148" s="252"/>
      <c r="BS148" s="252"/>
      <c r="BT148" s="252"/>
      <c r="BU148" s="252"/>
      <c r="BV148" s="252"/>
      <c r="BW148" s="252"/>
      <c r="BX148" s="252"/>
      <c r="BY148" s="252"/>
      <c r="BZ148" s="252"/>
      <c r="CA148" s="252"/>
      <c r="CB148" s="252"/>
      <c r="CC148" s="252"/>
      <c r="CD148" s="252"/>
      <c r="CE148" s="252"/>
      <c r="CF148" s="252"/>
      <c r="CG148" s="252"/>
      <c r="CH148" s="252"/>
      <c r="CI148" s="252"/>
      <c r="CJ148" s="252"/>
      <c r="CK148" s="253"/>
      <c r="CL148" s="245"/>
      <c r="CM148" s="247"/>
      <c r="CN148" s="245"/>
      <c r="CO148" s="247"/>
      <c r="CP148" s="245"/>
      <c r="CQ148" s="247"/>
      <c r="CR148" s="245"/>
      <c r="CS148" s="247"/>
      <c r="CT148" s="230" t="str">
        <f>IF(DD147="","",IF(OR(DL147="",DL147="－",DL147="-"),"－",ASC(CONCATENATE(DL147))))</f>
        <v/>
      </c>
      <c r="CU148" s="230"/>
      <c r="CV148" s="230"/>
      <c r="CW148" s="231"/>
      <c r="CX148" s="208"/>
      <c r="CY148" s="209"/>
      <c r="CZ148" s="233"/>
      <c r="DD148" s="48"/>
    </row>
    <row r="149" spans="2:145" ht="39.950000000000003" customHeight="1">
      <c r="B149" s="191" t="str">
        <f>DC149</f>
        <v>⑳</v>
      </c>
      <c r="C149" s="192"/>
      <c r="D149" s="193" t="str">
        <f>CONCATENATE(EE149)</f>
        <v/>
      </c>
      <c r="E149" s="194"/>
      <c r="F149" s="194"/>
      <c r="G149" s="194"/>
      <c r="H149" s="194"/>
      <c r="I149" s="194"/>
      <c r="J149" s="194"/>
      <c r="K149" s="194"/>
      <c r="L149" s="211" t="str">
        <f>CONCATENATE(DD149)</f>
        <v/>
      </c>
      <c r="M149" s="212"/>
      <c r="N149" s="212"/>
      <c r="O149" s="212"/>
      <c r="P149" s="212"/>
      <c r="Q149" s="212"/>
      <c r="R149" s="212"/>
      <c r="S149" s="212"/>
      <c r="T149" s="212"/>
      <c r="U149" s="212"/>
      <c r="V149" s="212"/>
      <c r="W149" s="212"/>
      <c r="X149" s="212"/>
      <c r="Y149" s="213"/>
      <c r="Z149" s="205" t="str">
        <f>CONCATENATE(DG149)</f>
        <v/>
      </c>
      <c r="AA149" s="206"/>
      <c r="AB149" s="206"/>
      <c r="AC149" s="207"/>
      <c r="AD149" s="205" t="str">
        <f>CONCATENATE(DF149)</f>
        <v/>
      </c>
      <c r="AE149" s="206"/>
      <c r="AF149" s="206"/>
      <c r="AG149" s="207"/>
      <c r="AH149" s="126" t="str">
        <f>(ED149)</f>
        <v/>
      </c>
      <c r="AI149" s="127"/>
      <c r="AJ149" s="127"/>
      <c r="AK149" s="128"/>
      <c r="AL149" s="126" t="str">
        <f>(EC149)</f>
        <v/>
      </c>
      <c r="AM149" s="127"/>
      <c r="AN149" s="127"/>
      <c r="AO149" s="128"/>
      <c r="AP149" s="201" t="str">
        <f>CONCATENATE(EA149)</f>
        <v/>
      </c>
      <c r="AQ149" s="202"/>
      <c r="AR149" s="205" t="str">
        <f>ASC(CONCATENATE(DE149))</f>
        <v/>
      </c>
      <c r="AS149" s="206"/>
      <c r="AT149" s="206"/>
      <c r="AU149" s="207"/>
      <c r="AV149" s="248" t="str">
        <f>CONCATENATE(DU149)</f>
        <v/>
      </c>
      <c r="AW149" s="249"/>
      <c r="AX149" s="249"/>
      <c r="AY149" s="249"/>
      <c r="AZ149" s="249"/>
      <c r="BA149" s="249"/>
      <c r="BB149" s="249"/>
      <c r="BC149" s="249"/>
      <c r="BD149" s="249"/>
      <c r="BE149" s="249"/>
      <c r="BF149" s="249"/>
      <c r="BG149" s="249"/>
      <c r="BH149" s="249"/>
      <c r="BI149" s="249"/>
      <c r="BJ149" s="249"/>
      <c r="BK149" s="249"/>
      <c r="BL149" s="249"/>
      <c r="BM149" s="249"/>
      <c r="BN149" s="249"/>
      <c r="BO149" s="249"/>
      <c r="BP149" s="249"/>
      <c r="BQ149" s="249"/>
      <c r="BR149" s="249"/>
      <c r="BS149" s="249"/>
      <c r="BT149" s="249"/>
      <c r="BU149" s="249"/>
      <c r="BV149" s="249"/>
      <c r="BW149" s="249"/>
      <c r="BX149" s="249"/>
      <c r="BY149" s="249"/>
      <c r="BZ149" s="249"/>
      <c r="CA149" s="249"/>
      <c r="CB149" s="249"/>
      <c r="CC149" s="249"/>
      <c r="CD149" s="249"/>
      <c r="CE149" s="249"/>
      <c r="CF149" s="249"/>
      <c r="CG149" s="249"/>
      <c r="CH149" s="249"/>
      <c r="CI149" s="249"/>
      <c r="CJ149" s="249"/>
      <c r="CK149" s="250"/>
      <c r="CL149" s="234" t="str">
        <f>ASC(CONCATENATE(DH149))</f>
        <v/>
      </c>
      <c r="CM149" s="236"/>
      <c r="CN149" s="234" t="str">
        <f>ASC(CONCATENATE(DI149))</f>
        <v/>
      </c>
      <c r="CO149" s="236"/>
      <c r="CP149" s="234" t="str">
        <f>ASC(CONCATENATE(DJ149))</f>
        <v/>
      </c>
      <c r="CQ149" s="236"/>
      <c r="CR149" s="234" t="str">
        <f>ASC(CONCATENATE(DV149))</f>
        <v/>
      </c>
      <c r="CS149" s="236"/>
      <c r="CT149" s="234" t="str">
        <f>IF(DD149="","",IF(OR(DK149="",DK149="－",DK149="-"),"－",ASC(CONCATENATE(DK149))))</f>
        <v/>
      </c>
      <c r="CU149" s="235"/>
      <c r="CV149" s="235"/>
      <c r="CW149" s="236"/>
      <c r="CX149" s="205" t="str">
        <f>CONCATENATE(EB149)</f>
        <v/>
      </c>
      <c r="CY149" s="206"/>
      <c r="CZ149" s="232"/>
      <c r="DC149" s="45" t="s">
        <v>1567</v>
      </c>
      <c r="DD149" s="49" t="str">
        <f>IFERROR(IF(INDEX($EP$174:$BJP$174,1,MATCH(DD$11&amp;$DC149,$EP$173:$BJP$173,0))="★","",INDEX($EP$174:$BJP$174,1,MATCH(DD$11&amp;$DC149,$EP$173:$BJP$173,0))),"")</f>
        <v/>
      </c>
      <c r="DE149" s="49" t="str">
        <f t="shared" ref="DE149:DV149" si="23">IFERROR(IF(INDEX($EP$174:$BJP$174,1,MATCH(DE$11&amp;$DC149,$EP$173:$BJP$173,0))="★","",INDEX($EP$174:$BJP$174,1,MATCH(DE$11&amp;$DC149,$EP$173:$BJP$173,0))),"")</f>
        <v/>
      </c>
      <c r="DF149" s="49" t="str">
        <f t="shared" si="23"/>
        <v/>
      </c>
      <c r="DG149" s="49" t="str">
        <f t="shared" si="23"/>
        <v/>
      </c>
      <c r="DH149" s="49" t="str">
        <f t="shared" si="23"/>
        <v/>
      </c>
      <c r="DI149" s="49" t="str">
        <f t="shared" si="23"/>
        <v/>
      </c>
      <c r="DJ149" s="49" t="str">
        <f t="shared" si="23"/>
        <v/>
      </c>
      <c r="DK149" s="49" t="str">
        <f t="shared" si="23"/>
        <v/>
      </c>
      <c r="DL149" s="49" t="str">
        <f t="shared" si="23"/>
        <v/>
      </c>
      <c r="DM149" s="49" t="str">
        <f t="shared" si="23"/>
        <v/>
      </c>
      <c r="DN149" s="49" t="str">
        <f t="shared" si="23"/>
        <v/>
      </c>
      <c r="DO149" s="49" t="str">
        <f t="shared" si="23"/>
        <v/>
      </c>
      <c r="DP149" s="49" t="str">
        <f t="shared" si="23"/>
        <v/>
      </c>
      <c r="DQ149" s="49" t="str">
        <f t="shared" si="23"/>
        <v/>
      </c>
      <c r="DR149" s="49" t="str">
        <f t="shared" si="23"/>
        <v/>
      </c>
      <c r="DS149" s="49" t="str">
        <f t="shared" si="23"/>
        <v/>
      </c>
      <c r="DT149" s="49" t="str">
        <f t="shared" si="23"/>
        <v/>
      </c>
      <c r="DU149" s="49" t="str">
        <f t="shared" si="23"/>
        <v/>
      </c>
      <c r="DV149" s="49" t="str">
        <f t="shared" si="23"/>
        <v/>
      </c>
      <c r="DW149" s="49" t="str">
        <f t="shared" si="19"/>
        <v/>
      </c>
      <c r="DX149" s="49" t="str">
        <f t="shared" si="19"/>
        <v/>
      </c>
      <c r="DY149" s="49" t="str">
        <f t="shared" si="19"/>
        <v/>
      </c>
      <c r="DZ149" s="48"/>
      <c r="EA149" s="47" t="str">
        <f>IF(DP149="","",$DN$10)&amp;IF(DQ149="","",$DO$10)</f>
        <v/>
      </c>
      <c r="EB149" s="47" t="str">
        <f>IF(DR149="","",$DR$11)&amp;IF(SUM(DR149:DS149)=1,IF(DS149="","",$DS$11),IF(DS149="","",CHAR(10)&amp;$DS$11))&amp;IF(SUM(DR149:DT149)=1,IF(DT149="","",$DT$11),IF(DT149="","",CHAR(10)&amp;$DT$11))</f>
        <v/>
      </c>
      <c r="EC149" s="47" t="str">
        <f>IF(DN149="","",IF(ISERROR(VALUE(SUBSTITUTE(DN149,"円",""))),ASC(SUBSTITUTE(DN149,"円","")),VALUE(ASC(SUBSTITUTE(DN149,"円","")))))</f>
        <v/>
      </c>
      <c r="ED149" s="47" t="str">
        <f>IF(DO149="","",IF(ISERROR(VALUE(SUBSTITUTE(DO149,"円",""))),ASC(SUBSTITUTE(DO149,"円","")),VALUE(ASC(SUBSTITUTE(DO149,"円","")))))</f>
        <v/>
      </c>
      <c r="EE149" s="47" t="str">
        <f>IF(DM149="","",SUBSTITUTE(SUBSTITUTE(DM149," ",""),"　",""))</f>
        <v/>
      </c>
      <c r="EF149" s="47" t="str">
        <f>IF(SUM(DW149:DY149)=0,"",IF(DW149="","",$DW$11)&amp;IF(DX149="","",IF(DW149="",$DX$11,CHAR(10)&amp;$DX$11))&amp;IF(DY149="","",IF(AND(DW149="",DX149=""),$DY$11,CHAR(10)&amp;$DY$11)))</f>
        <v/>
      </c>
      <c r="EG149" s="48"/>
      <c r="EH149" s="48"/>
      <c r="EI149" s="48"/>
      <c r="EJ149" s="48"/>
      <c r="EK149" s="48"/>
      <c r="EL149" s="48"/>
      <c r="EM149" s="48"/>
      <c r="EN149" s="48"/>
      <c r="EO149" s="48"/>
    </row>
    <row r="150" spans="2:145" ht="39.950000000000003" customHeight="1" thickBot="1">
      <c r="B150" s="197"/>
      <c r="C150" s="198"/>
      <c r="D150" s="225"/>
      <c r="E150" s="226"/>
      <c r="F150" s="226"/>
      <c r="G150" s="226"/>
      <c r="H150" s="226"/>
      <c r="I150" s="226"/>
      <c r="J150" s="226"/>
      <c r="K150" s="226"/>
      <c r="L150" s="227"/>
      <c r="M150" s="228"/>
      <c r="N150" s="228"/>
      <c r="O150" s="228"/>
      <c r="P150" s="228"/>
      <c r="Q150" s="228"/>
      <c r="R150" s="228"/>
      <c r="S150" s="228"/>
      <c r="T150" s="228"/>
      <c r="U150" s="228"/>
      <c r="V150" s="228"/>
      <c r="W150" s="228"/>
      <c r="X150" s="228"/>
      <c r="Y150" s="229"/>
      <c r="Z150" s="222"/>
      <c r="AA150" s="223"/>
      <c r="AB150" s="223"/>
      <c r="AC150" s="224"/>
      <c r="AD150" s="222"/>
      <c r="AE150" s="223"/>
      <c r="AF150" s="223"/>
      <c r="AG150" s="224"/>
      <c r="AH150" s="132" t="str">
        <f>EF149</f>
        <v/>
      </c>
      <c r="AI150" s="133"/>
      <c r="AJ150" s="133"/>
      <c r="AK150" s="134"/>
      <c r="AL150" s="217"/>
      <c r="AM150" s="218"/>
      <c r="AN150" s="218"/>
      <c r="AO150" s="219"/>
      <c r="AP150" s="220"/>
      <c r="AQ150" s="221"/>
      <c r="AR150" s="222"/>
      <c r="AS150" s="223"/>
      <c r="AT150" s="223"/>
      <c r="AU150" s="224"/>
      <c r="AV150" s="256"/>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8"/>
      <c r="CL150" s="243"/>
      <c r="CM150" s="244"/>
      <c r="CN150" s="243"/>
      <c r="CO150" s="244"/>
      <c r="CP150" s="243"/>
      <c r="CQ150" s="244"/>
      <c r="CR150" s="243"/>
      <c r="CS150" s="244"/>
      <c r="CT150" s="243" t="str">
        <f>IF(DD149="","",IF(OR(DL149="",DL149="－",DL149="-"),"－",ASC(CONCATENATE(DL149))))</f>
        <v/>
      </c>
      <c r="CU150" s="255"/>
      <c r="CV150" s="255"/>
      <c r="CW150" s="244"/>
      <c r="CX150" s="222"/>
      <c r="CY150" s="223"/>
      <c r="CZ150" s="254"/>
      <c r="DD150" s="48"/>
    </row>
    <row r="151" spans="2:145" ht="9.9499999999999993" customHeight="1" thickBot="1"/>
    <row r="152" spans="2:145" ht="27" customHeight="1">
      <c r="B152" s="151" t="s">
        <v>1566</v>
      </c>
      <c r="C152" s="152"/>
      <c r="D152" s="153"/>
      <c r="E152" s="160" t="str">
        <f>DC141</f>
        <v>⑯</v>
      </c>
      <c r="F152" s="161"/>
      <c r="G152" s="162"/>
      <c r="H152" s="163"/>
      <c r="I152" s="163"/>
      <c r="J152" s="163"/>
      <c r="K152" s="163"/>
      <c r="L152" s="163"/>
      <c r="M152" s="163"/>
      <c r="N152" s="163"/>
      <c r="O152" s="163"/>
      <c r="P152" s="163"/>
      <c r="Q152" s="163"/>
      <c r="R152" s="163"/>
      <c r="S152" s="163"/>
      <c r="T152" s="163"/>
      <c r="U152" s="163"/>
      <c r="V152" s="163"/>
      <c r="W152" s="163"/>
      <c r="X152" s="163"/>
      <c r="Y152" s="160" t="str">
        <f>DC143</f>
        <v>⑰</v>
      </c>
      <c r="Z152" s="161"/>
      <c r="AA152" s="162"/>
      <c r="AB152" s="163"/>
      <c r="AC152" s="163"/>
      <c r="AD152" s="163"/>
      <c r="AE152" s="163"/>
      <c r="AF152" s="163"/>
      <c r="AG152" s="163"/>
      <c r="AH152" s="163"/>
      <c r="AI152" s="163"/>
      <c r="AJ152" s="163"/>
      <c r="AK152" s="163"/>
      <c r="AL152" s="163"/>
      <c r="AM152" s="163"/>
      <c r="AN152" s="163"/>
      <c r="AO152" s="163"/>
      <c r="AP152" s="163"/>
      <c r="AQ152" s="163"/>
      <c r="AR152" s="163"/>
      <c r="AS152" s="160" t="str">
        <f>DC145</f>
        <v>⑱</v>
      </c>
      <c r="AT152" s="161"/>
      <c r="AU152" s="162"/>
      <c r="AV152" s="163"/>
      <c r="AW152" s="163"/>
      <c r="AX152" s="163"/>
      <c r="AY152" s="163"/>
      <c r="AZ152" s="163"/>
      <c r="BA152" s="163"/>
      <c r="BB152" s="163"/>
      <c r="BC152" s="163"/>
      <c r="BD152" s="163"/>
      <c r="BE152" s="163"/>
      <c r="BF152" s="163"/>
      <c r="BG152" s="163"/>
      <c r="BH152" s="163"/>
      <c r="BI152" s="163"/>
      <c r="BJ152" s="163"/>
      <c r="BK152" s="163"/>
      <c r="BL152" s="163"/>
      <c r="BM152" s="160" t="str">
        <f>DC147</f>
        <v>⑲</v>
      </c>
      <c r="BN152" s="161"/>
      <c r="BO152" s="162"/>
      <c r="BP152" s="163"/>
      <c r="BQ152" s="163"/>
      <c r="BR152" s="163"/>
      <c r="BS152" s="163"/>
      <c r="BT152" s="163"/>
      <c r="BU152" s="163"/>
      <c r="BV152" s="163"/>
      <c r="BW152" s="163"/>
      <c r="BX152" s="163"/>
      <c r="BY152" s="163"/>
      <c r="BZ152" s="163"/>
      <c r="CA152" s="163"/>
      <c r="CB152" s="163"/>
      <c r="CC152" s="163"/>
      <c r="CD152" s="163"/>
      <c r="CE152" s="163"/>
      <c r="CF152" s="240"/>
      <c r="CG152" s="160" t="str">
        <f>DC149</f>
        <v>⑳</v>
      </c>
      <c r="CH152" s="161"/>
      <c r="CI152" s="162"/>
      <c r="CJ152" s="163"/>
      <c r="CK152" s="163"/>
      <c r="CL152" s="163"/>
      <c r="CM152" s="163"/>
      <c r="CN152" s="163"/>
      <c r="CO152" s="163"/>
      <c r="CP152" s="163"/>
      <c r="CQ152" s="163"/>
      <c r="CR152" s="163"/>
      <c r="CS152" s="163"/>
      <c r="CT152" s="163"/>
      <c r="CU152" s="163"/>
      <c r="CV152" s="163"/>
      <c r="CW152" s="163"/>
      <c r="CX152" s="163"/>
      <c r="CY152" s="163"/>
      <c r="CZ152" s="240"/>
    </row>
    <row r="153" spans="2:145" ht="27" customHeight="1">
      <c r="B153" s="154"/>
      <c r="C153" s="155"/>
      <c r="D153" s="156"/>
      <c r="E153" s="141"/>
      <c r="F153" s="142"/>
      <c r="G153" s="164"/>
      <c r="H153" s="165"/>
      <c r="I153" s="165"/>
      <c r="J153" s="165"/>
      <c r="K153" s="165"/>
      <c r="L153" s="165"/>
      <c r="M153" s="165"/>
      <c r="N153" s="165"/>
      <c r="O153" s="165"/>
      <c r="P153" s="165"/>
      <c r="Q153" s="165"/>
      <c r="R153" s="165"/>
      <c r="S153" s="165"/>
      <c r="T153" s="165"/>
      <c r="U153" s="165"/>
      <c r="V153" s="165"/>
      <c r="W153" s="165"/>
      <c r="X153" s="165"/>
      <c r="Y153" s="141"/>
      <c r="Z153" s="142"/>
      <c r="AA153" s="164"/>
      <c r="AB153" s="165"/>
      <c r="AC153" s="165"/>
      <c r="AD153" s="165"/>
      <c r="AE153" s="165"/>
      <c r="AF153" s="165"/>
      <c r="AG153" s="165"/>
      <c r="AH153" s="165"/>
      <c r="AI153" s="165"/>
      <c r="AJ153" s="165"/>
      <c r="AK153" s="165"/>
      <c r="AL153" s="165"/>
      <c r="AM153" s="165"/>
      <c r="AN153" s="165"/>
      <c r="AO153" s="165"/>
      <c r="AP153" s="165"/>
      <c r="AQ153" s="165"/>
      <c r="AR153" s="165"/>
      <c r="AS153" s="141"/>
      <c r="AT153" s="142"/>
      <c r="AU153" s="164"/>
      <c r="AV153" s="165"/>
      <c r="AW153" s="165"/>
      <c r="AX153" s="165"/>
      <c r="AY153" s="165"/>
      <c r="AZ153" s="165"/>
      <c r="BA153" s="165"/>
      <c r="BB153" s="165"/>
      <c r="BC153" s="165"/>
      <c r="BD153" s="165"/>
      <c r="BE153" s="165"/>
      <c r="BF153" s="165"/>
      <c r="BG153" s="165"/>
      <c r="BH153" s="165"/>
      <c r="BI153" s="165"/>
      <c r="BJ153" s="165"/>
      <c r="BK153" s="165"/>
      <c r="BL153" s="165"/>
      <c r="BM153" s="141"/>
      <c r="BN153" s="142"/>
      <c r="BO153" s="164"/>
      <c r="BP153" s="165"/>
      <c r="BQ153" s="165"/>
      <c r="BR153" s="165"/>
      <c r="BS153" s="165"/>
      <c r="BT153" s="165"/>
      <c r="BU153" s="165"/>
      <c r="BV153" s="165"/>
      <c r="BW153" s="165"/>
      <c r="BX153" s="165"/>
      <c r="BY153" s="165"/>
      <c r="BZ153" s="165"/>
      <c r="CA153" s="165"/>
      <c r="CB153" s="165"/>
      <c r="CC153" s="165"/>
      <c r="CD153" s="165"/>
      <c r="CE153" s="165"/>
      <c r="CF153" s="241"/>
      <c r="CG153" s="141"/>
      <c r="CH153" s="142"/>
      <c r="CI153" s="164"/>
      <c r="CJ153" s="165"/>
      <c r="CK153" s="165"/>
      <c r="CL153" s="165"/>
      <c r="CM153" s="165"/>
      <c r="CN153" s="165"/>
      <c r="CO153" s="165"/>
      <c r="CP153" s="165"/>
      <c r="CQ153" s="165"/>
      <c r="CR153" s="165"/>
      <c r="CS153" s="165"/>
      <c r="CT153" s="165"/>
      <c r="CU153" s="165"/>
      <c r="CV153" s="165"/>
      <c r="CW153" s="165"/>
      <c r="CX153" s="165"/>
      <c r="CY153" s="165"/>
      <c r="CZ153" s="241"/>
    </row>
    <row r="154" spans="2:145" ht="27" customHeight="1">
      <c r="B154" s="154"/>
      <c r="C154" s="155"/>
      <c r="D154" s="156"/>
      <c r="E154" s="141"/>
      <c r="F154" s="142"/>
      <c r="G154" s="164"/>
      <c r="H154" s="165"/>
      <c r="I154" s="165"/>
      <c r="J154" s="165"/>
      <c r="K154" s="165"/>
      <c r="L154" s="165"/>
      <c r="M154" s="165"/>
      <c r="N154" s="165"/>
      <c r="O154" s="165"/>
      <c r="P154" s="165"/>
      <c r="Q154" s="165"/>
      <c r="R154" s="165"/>
      <c r="S154" s="165"/>
      <c r="T154" s="165"/>
      <c r="U154" s="165"/>
      <c r="V154" s="165"/>
      <c r="W154" s="165"/>
      <c r="X154" s="165"/>
      <c r="Y154" s="141"/>
      <c r="Z154" s="142"/>
      <c r="AA154" s="164"/>
      <c r="AB154" s="165"/>
      <c r="AC154" s="165"/>
      <c r="AD154" s="165"/>
      <c r="AE154" s="165"/>
      <c r="AF154" s="165"/>
      <c r="AG154" s="165"/>
      <c r="AH154" s="165"/>
      <c r="AI154" s="165"/>
      <c r="AJ154" s="165"/>
      <c r="AK154" s="165"/>
      <c r="AL154" s="165"/>
      <c r="AM154" s="165"/>
      <c r="AN154" s="165"/>
      <c r="AO154" s="165"/>
      <c r="AP154" s="165"/>
      <c r="AQ154" s="165"/>
      <c r="AR154" s="165"/>
      <c r="AS154" s="141"/>
      <c r="AT154" s="142"/>
      <c r="AU154" s="164"/>
      <c r="AV154" s="165"/>
      <c r="AW154" s="165"/>
      <c r="AX154" s="165"/>
      <c r="AY154" s="165"/>
      <c r="AZ154" s="165"/>
      <c r="BA154" s="165"/>
      <c r="BB154" s="165"/>
      <c r="BC154" s="165"/>
      <c r="BD154" s="165"/>
      <c r="BE154" s="165"/>
      <c r="BF154" s="165"/>
      <c r="BG154" s="165"/>
      <c r="BH154" s="165"/>
      <c r="BI154" s="165"/>
      <c r="BJ154" s="165"/>
      <c r="BK154" s="165"/>
      <c r="BL154" s="165"/>
      <c r="BM154" s="141"/>
      <c r="BN154" s="142"/>
      <c r="BO154" s="164"/>
      <c r="BP154" s="165"/>
      <c r="BQ154" s="165"/>
      <c r="BR154" s="165"/>
      <c r="BS154" s="165"/>
      <c r="BT154" s="165"/>
      <c r="BU154" s="165"/>
      <c r="BV154" s="165"/>
      <c r="BW154" s="165"/>
      <c r="BX154" s="165"/>
      <c r="BY154" s="165"/>
      <c r="BZ154" s="165"/>
      <c r="CA154" s="165"/>
      <c r="CB154" s="165"/>
      <c r="CC154" s="165"/>
      <c r="CD154" s="165"/>
      <c r="CE154" s="165"/>
      <c r="CF154" s="241"/>
      <c r="CG154" s="141"/>
      <c r="CH154" s="142"/>
      <c r="CI154" s="164"/>
      <c r="CJ154" s="165"/>
      <c r="CK154" s="165"/>
      <c r="CL154" s="165"/>
      <c r="CM154" s="165"/>
      <c r="CN154" s="165"/>
      <c r="CO154" s="165"/>
      <c r="CP154" s="165"/>
      <c r="CQ154" s="165"/>
      <c r="CR154" s="165"/>
      <c r="CS154" s="165"/>
      <c r="CT154" s="165"/>
      <c r="CU154" s="165"/>
      <c r="CV154" s="165"/>
      <c r="CW154" s="165"/>
      <c r="CX154" s="165"/>
      <c r="CY154" s="165"/>
      <c r="CZ154" s="241"/>
    </row>
    <row r="155" spans="2:145" ht="27" customHeight="1">
      <c r="B155" s="154"/>
      <c r="C155" s="155"/>
      <c r="D155" s="156"/>
      <c r="E155" s="141"/>
      <c r="F155" s="142"/>
      <c r="G155" s="164"/>
      <c r="H155" s="165"/>
      <c r="I155" s="165"/>
      <c r="J155" s="165"/>
      <c r="K155" s="165"/>
      <c r="L155" s="165"/>
      <c r="M155" s="165"/>
      <c r="N155" s="165"/>
      <c r="O155" s="165"/>
      <c r="P155" s="165"/>
      <c r="Q155" s="165"/>
      <c r="R155" s="165"/>
      <c r="S155" s="165"/>
      <c r="T155" s="165"/>
      <c r="U155" s="165"/>
      <c r="V155" s="165"/>
      <c r="W155" s="165"/>
      <c r="X155" s="165"/>
      <c r="Y155" s="141"/>
      <c r="Z155" s="142"/>
      <c r="AA155" s="164"/>
      <c r="AB155" s="165"/>
      <c r="AC155" s="165"/>
      <c r="AD155" s="165"/>
      <c r="AE155" s="165"/>
      <c r="AF155" s="165"/>
      <c r="AG155" s="165"/>
      <c r="AH155" s="165"/>
      <c r="AI155" s="165"/>
      <c r="AJ155" s="165"/>
      <c r="AK155" s="165"/>
      <c r="AL155" s="165"/>
      <c r="AM155" s="165"/>
      <c r="AN155" s="165"/>
      <c r="AO155" s="165"/>
      <c r="AP155" s="165"/>
      <c r="AQ155" s="165"/>
      <c r="AR155" s="165"/>
      <c r="AS155" s="141"/>
      <c r="AT155" s="142"/>
      <c r="AU155" s="164"/>
      <c r="AV155" s="165"/>
      <c r="AW155" s="165"/>
      <c r="AX155" s="165"/>
      <c r="AY155" s="165"/>
      <c r="AZ155" s="165"/>
      <c r="BA155" s="165"/>
      <c r="BB155" s="165"/>
      <c r="BC155" s="165"/>
      <c r="BD155" s="165"/>
      <c r="BE155" s="165"/>
      <c r="BF155" s="165"/>
      <c r="BG155" s="165"/>
      <c r="BH155" s="165"/>
      <c r="BI155" s="165"/>
      <c r="BJ155" s="165"/>
      <c r="BK155" s="165"/>
      <c r="BL155" s="165"/>
      <c r="BM155" s="141"/>
      <c r="BN155" s="142"/>
      <c r="BO155" s="164"/>
      <c r="BP155" s="165"/>
      <c r="BQ155" s="165"/>
      <c r="BR155" s="165"/>
      <c r="BS155" s="165"/>
      <c r="BT155" s="165"/>
      <c r="BU155" s="165"/>
      <c r="BV155" s="165"/>
      <c r="BW155" s="165"/>
      <c r="BX155" s="165"/>
      <c r="BY155" s="165"/>
      <c r="BZ155" s="165"/>
      <c r="CA155" s="165"/>
      <c r="CB155" s="165"/>
      <c r="CC155" s="165"/>
      <c r="CD155" s="165"/>
      <c r="CE155" s="165"/>
      <c r="CF155" s="241"/>
      <c r="CG155" s="141"/>
      <c r="CH155" s="142"/>
      <c r="CI155" s="164"/>
      <c r="CJ155" s="165"/>
      <c r="CK155" s="165"/>
      <c r="CL155" s="165"/>
      <c r="CM155" s="165"/>
      <c r="CN155" s="165"/>
      <c r="CO155" s="165"/>
      <c r="CP155" s="165"/>
      <c r="CQ155" s="165"/>
      <c r="CR155" s="165"/>
      <c r="CS155" s="165"/>
      <c r="CT155" s="165"/>
      <c r="CU155" s="165"/>
      <c r="CV155" s="165"/>
      <c r="CW155" s="165"/>
      <c r="CX155" s="165"/>
      <c r="CY155" s="165"/>
      <c r="CZ155" s="241"/>
    </row>
    <row r="156" spans="2:145" ht="27" customHeight="1">
      <c r="B156" s="154"/>
      <c r="C156" s="155"/>
      <c r="D156" s="156"/>
      <c r="E156" s="141"/>
      <c r="F156" s="142"/>
      <c r="G156" s="164"/>
      <c r="H156" s="165"/>
      <c r="I156" s="165"/>
      <c r="J156" s="165"/>
      <c r="K156" s="165"/>
      <c r="L156" s="165"/>
      <c r="M156" s="165"/>
      <c r="N156" s="165"/>
      <c r="O156" s="165"/>
      <c r="P156" s="165"/>
      <c r="Q156" s="165"/>
      <c r="R156" s="165"/>
      <c r="S156" s="165"/>
      <c r="T156" s="165"/>
      <c r="U156" s="165"/>
      <c r="V156" s="165"/>
      <c r="W156" s="165"/>
      <c r="X156" s="165"/>
      <c r="Y156" s="141"/>
      <c r="Z156" s="142"/>
      <c r="AA156" s="164"/>
      <c r="AB156" s="165"/>
      <c r="AC156" s="165"/>
      <c r="AD156" s="165"/>
      <c r="AE156" s="165"/>
      <c r="AF156" s="165"/>
      <c r="AG156" s="165"/>
      <c r="AH156" s="165"/>
      <c r="AI156" s="165"/>
      <c r="AJ156" s="165"/>
      <c r="AK156" s="165"/>
      <c r="AL156" s="165"/>
      <c r="AM156" s="165"/>
      <c r="AN156" s="165"/>
      <c r="AO156" s="165"/>
      <c r="AP156" s="165"/>
      <c r="AQ156" s="165"/>
      <c r="AR156" s="165"/>
      <c r="AS156" s="141"/>
      <c r="AT156" s="142"/>
      <c r="AU156" s="164"/>
      <c r="AV156" s="165"/>
      <c r="AW156" s="165"/>
      <c r="AX156" s="165"/>
      <c r="AY156" s="165"/>
      <c r="AZ156" s="165"/>
      <c r="BA156" s="165"/>
      <c r="BB156" s="165"/>
      <c r="BC156" s="165"/>
      <c r="BD156" s="165"/>
      <c r="BE156" s="165"/>
      <c r="BF156" s="165"/>
      <c r="BG156" s="165"/>
      <c r="BH156" s="165"/>
      <c r="BI156" s="165"/>
      <c r="BJ156" s="165"/>
      <c r="BK156" s="165"/>
      <c r="BL156" s="165"/>
      <c r="BM156" s="141"/>
      <c r="BN156" s="142"/>
      <c r="BO156" s="164"/>
      <c r="BP156" s="165"/>
      <c r="BQ156" s="165"/>
      <c r="BR156" s="165"/>
      <c r="BS156" s="165"/>
      <c r="BT156" s="165"/>
      <c r="BU156" s="165"/>
      <c r="BV156" s="165"/>
      <c r="BW156" s="165"/>
      <c r="BX156" s="165"/>
      <c r="BY156" s="165"/>
      <c r="BZ156" s="165"/>
      <c r="CA156" s="165"/>
      <c r="CB156" s="165"/>
      <c r="CC156" s="165"/>
      <c r="CD156" s="165"/>
      <c r="CE156" s="165"/>
      <c r="CF156" s="241"/>
      <c r="CG156" s="141"/>
      <c r="CH156" s="142"/>
      <c r="CI156" s="164"/>
      <c r="CJ156" s="165"/>
      <c r="CK156" s="165"/>
      <c r="CL156" s="165"/>
      <c r="CM156" s="165"/>
      <c r="CN156" s="165"/>
      <c r="CO156" s="165"/>
      <c r="CP156" s="165"/>
      <c r="CQ156" s="165"/>
      <c r="CR156" s="165"/>
      <c r="CS156" s="165"/>
      <c r="CT156" s="165"/>
      <c r="CU156" s="165"/>
      <c r="CV156" s="165"/>
      <c r="CW156" s="165"/>
      <c r="CX156" s="165"/>
      <c r="CY156" s="165"/>
      <c r="CZ156" s="241"/>
    </row>
    <row r="157" spans="2:145" ht="27" customHeight="1">
      <c r="B157" s="154"/>
      <c r="C157" s="155"/>
      <c r="D157" s="156"/>
      <c r="E157" s="141"/>
      <c r="F157" s="142"/>
      <c r="G157" s="164"/>
      <c r="H157" s="165"/>
      <c r="I157" s="165"/>
      <c r="J157" s="165"/>
      <c r="K157" s="165"/>
      <c r="L157" s="165"/>
      <c r="M157" s="165"/>
      <c r="N157" s="165"/>
      <c r="O157" s="165"/>
      <c r="P157" s="165"/>
      <c r="Q157" s="165"/>
      <c r="R157" s="165"/>
      <c r="S157" s="165"/>
      <c r="T157" s="165"/>
      <c r="U157" s="165"/>
      <c r="V157" s="165"/>
      <c r="W157" s="165"/>
      <c r="X157" s="165"/>
      <c r="Y157" s="141"/>
      <c r="Z157" s="142"/>
      <c r="AA157" s="164"/>
      <c r="AB157" s="165"/>
      <c r="AC157" s="165"/>
      <c r="AD157" s="165"/>
      <c r="AE157" s="165"/>
      <c r="AF157" s="165"/>
      <c r="AG157" s="165"/>
      <c r="AH157" s="165"/>
      <c r="AI157" s="165"/>
      <c r="AJ157" s="165"/>
      <c r="AK157" s="165"/>
      <c r="AL157" s="165"/>
      <c r="AM157" s="165"/>
      <c r="AN157" s="165"/>
      <c r="AO157" s="165"/>
      <c r="AP157" s="165"/>
      <c r="AQ157" s="165"/>
      <c r="AR157" s="165"/>
      <c r="AS157" s="141"/>
      <c r="AT157" s="142"/>
      <c r="AU157" s="164"/>
      <c r="AV157" s="165"/>
      <c r="AW157" s="165"/>
      <c r="AX157" s="165"/>
      <c r="AY157" s="165"/>
      <c r="AZ157" s="165"/>
      <c r="BA157" s="165"/>
      <c r="BB157" s="165"/>
      <c r="BC157" s="165"/>
      <c r="BD157" s="165"/>
      <c r="BE157" s="165"/>
      <c r="BF157" s="165"/>
      <c r="BG157" s="165"/>
      <c r="BH157" s="165"/>
      <c r="BI157" s="165"/>
      <c r="BJ157" s="165"/>
      <c r="BK157" s="165"/>
      <c r="BL157" s="165"/>
      <c r="BM157" s="141"/>
      <c r="BN157" s="142"/>
      <c r="BO157" s="164"/>
      <c r="BP157" s="165"/>
      <c r="BQ157" s="165"/>
      <c r="BR157" s="165"/>
      <c r="BS157" s="165"/>
      <c r="BT157" s="165"/>
      <c r="BU157" s="165"/>
      <c r="BV157" s="165"/>
      <c r="BW157" s="165"/>
      <c r="BX157" s="165"/>
      <c r="BY157" s="165"/>
      <c r="BZ157" s="165"/>
      <c r="CA157" s="165"/>
      <c r="CB157" s="165"/>
      <c r="CC157" s="165"/>
      <c r="CD157" s="165"/>
      <c r="CE157" s="165"/>
      <c r="CF157" s="241"/>
      <c r="CG157" s="141"/>
      <c r="CH157" s="142"/>
      <c r="CI157" s="164"/>
      <c r="CJ157" s="165"/>
      <c r="CK157" s="165"/>
      <c r="CL157" s="165"/>
      <c r="CM157" s="165"/>
      <c r="CN157" s="165"/>
      <c r="CO157" s="165"/>
      <c r="CP157" s="165"/>
      <c r="CQ157" s="165"/>
      <c r="CR157" s="165"/>
      <c r="CS157" s="165"/>
      <c r="CT157" s="165"/>
      <c r="CU157" s="165"/>
      <c r="CV157" s="165"/>
      <c r="CW157" s="165"/>
      <c r="CX157" s="165"/>
      <c r="CY157" s="165"/>
      <c r="CZ157" s="241"/>
    </row>
    <row r="158" spans="2:145" ht="27" customHeight="1">
      <c r="B158" s="154"/>
      <c r="C158" s="155"/>
      <c r="D158" s="156"/>
      <c r="E158" s="141"/>
      <c r="F158" s="142"/>
      <c r="G158" s="164"/>
      <c r="H158" s="165"/>
      <c r="I158" s="165"/>
      <c r="J158" s="165"/>
      <c r="K158" s="165"/>
      <c r="L158" s="165"/>
      <c r="M158" s="165"/>
      <c r="N158" s="165"/>
      <c r="O158" s="165"/>
      <c r="P158" s="165"/>
      <c r="Q158" s="165"/>
      <c r="R158" s="165"/>
      <c r="S158" s="165"/>
      <c r="T158" s="165"/>
      <c r="U158" s="165"/>
      <c r="V158" s="165"/>
      <c r="W158" s="165"/>
      <c r="X158" s="165"/>
      <c r="Y158" s="141"/>
      <c r="Z158" s="142"/>
      <c r="AA158" s="164"/>
      <c r="AB158" s="165"/>
      <c r="AC158" s="165"/>
      <c r="AD158" s="165"/>
      <c r="AE158" s="165"/>
      <c r="AF158" s="165"/>
      <c r="AG158" s="165"/>
      <c r="AH158" s="165"/>
      <c r="AI158" s="165"/>
      <c r="AJ158" s="165"/>
      <c r="AK158" s="165"/>
      <c r="AL158" s="165"/>
      <c r="AM158" s="165"/>
      <c r="AN158" s="165"/>
      <c r="AO158" s="165"/>
      <c r="AP158" s="165"/>
      <c r="AQ158" s="165"/>
      <c r="AR158" s="165"/>
      <c r="AS158" s="141"/>
      <c r="AT158" s="142"/>
      <c r="AU158" s="164"/>
      <c r="AV158" s="165"/>
      <c r="AW158" s="165"/>
      <c r="AX158" s="165"/>
      <c r="AY158" s="165"/>
      <c r="AZ158" s="165"/>
      <c r="BA158" s="165"/>
      <c r="BB158" s="165"/>
      <c r="BC158" s="165"/>
      <c r="BD158" s="165"/>
      <c r="BE158" s="165"/>
      <c r="BF158" s="165"/>
      <c r="BG158" s="165"/>
      <c r="BH158" s="165"/>
      <c r="BI158" s="165"/>
      <c r="BJ158" s="165"/>
      <c r="BK158" s="165"/>
      <c r="BL158" s="165"/>
      <c r="BM158" s="141"/>
      <c r="BN158" s="142"/>
      <c r="BO158" s="164"/>
      <c r="BP158" s="165"/>
      <c r="BQ158" s="165"/>
      <c r="BR158" s="165"/>
      <c r="BS158" s="165"/>
      <c r="BT158" s="165"/>
      <c r="BU158" s="165"/>
      <c r="BV158" s="165"/>
      <c r="BW158" s="165"/>
      <c r="BX158" s="165"/>
      <c r="BY158" s="165"/>
      <c r="BZ158" s="165"/>
      <c r="CA158" s="165"/>
      <c r="CB158" s="165"/>
      <c r="CC158" s="165"/>
      <c r="CD158" s="165"/>
      <c r="CE158" s="165"/>
      <c r="CF158" s="241"/>
      <c r="CG158" s="141"/>
      <c r="CH158" s="142"/>
      <c r="CI158" s="164"/>
      <c r="CJ158" s="165"/>
      <c r="CK158" s="165"/>
      <c r="CL158" s="165"/>
      <c r="CM158" s="165"/>
      <c r="CN158" s="165"/>
      <c r="CO158" s="165"/>
      <c r="CP158" s="165"/>
      <c r="CQ158" s="165"/>
      <c r="CR158" s="165"/>
      <c r="CS158" s="165"/>
      <c r="CT158" s="165"/>
      <c r="CU158" s="165"/>
      <c r="CV158" s="165"/>
      <c r="CW158" s="165"/>
      <c r="CX158" s="165"/>
      <c r="CY158" s="165"/>
      <c r="CZ158" s="241"/>
    </row>
    <row r="159" spans="2:145" ht="27" customHeight="1">
      <c r="B159" s="154"/>
      <c r="C159" s="155"/>
      <c r="D159" s="156"/>
      <c r="E159" s="141"/>
      <c r="F159" s="142"/>
      <c r="G159" s="164"/>
      <c r="H159" s="165"/>
      <c r="I159" s="165"/>
      <c r="J159" s="165"/>
      <c r="K159" s="165"/>
      <c r="L159" s="165"/>
      <c r="M159" s="165"/>
      <c r="N159" s="165"/>
      <c r="O159" s="165"/>
      <c r="P159" s="165"/>
      <c r="Q159" s="165"/>
      <c r="R159" s="165"/>
      <c r="S159" s="165"/>
      <c r="T159" s="165"/>
      <c r="U159" s="165"/>
      <c r="V159" s="165"/>
      <c r="W159" s="165"/>
      <c r="X159" s="165"/>
      <c r="Y159" s="141"/>
      <c r="Z159" s="142"/>
      <c r="AA159" s="164"/>
      <c r="AB159" s="165"/>
      <c r="AC159" s="165"/>
      <c r="AD159" s="165"/>
      <c r="AE159" s="165"/>
      <c r="AF159" s="165"/>
      <c r="AG159" s="165"/>
      <c r="AH159" s="165"/>
      <c r="AI159" s="165"/>
      <c r="AJ159" s="165"/>
      <c r="AK159" s="165"/>
      <c r="AL159" s="165"/>
      <c r="AM159" s="165"/>
      <c r="AN159" s="165"/>
      <c r="AO159" s="165"/>
      <c r="AP159" s="165"/>
      <c r="AQ159" s="165"/>
      <c r="AR159" s="165"/>
      <c r="AS159" s="141"/>
      <c r="AT159" s="142"/>
      <c r="AU159" s="164"/>
      <c r="AV159" s="165"/>
      <c r="AW159" s="165"/>
      <c r="AX159" s="165"/>
      <c r="AY159" s="165"/>
      <c r="AZ159" s="165"/>
      <c r="BA159" s="165"/>
      <c r="BB159" s="165"/>
      <c r="BC159" s="165"/>
      <c r="BD159" s="165"/>
      <c r="BE159" s="165"/>
      <c r="BF159" s="165"/>
      <c r="BG159" s="165"/>
      <c r="BH159" s="165"/>
      <c r="BI159" s="165"/>
      <c r="BJ159" s="165"/>
      <c r="BK159" s="165"/>
      <c r="BL159" s="165"/>
      <c r="BM159" s="141"/>
      <c r="BN159" s="142"/>
      <c r="BO159" s="164"/>
      <c r="BP159" s="165"/>
      <c r="BQ159" s="165"/>
      <c r="BR159" s="165"/>
      <c r="BS159" s="165"/>
      <c r="BT159" s="165"/>
      <c r="BU159" s="165"/>
      <c r="BV159" s="165"/>
      <c r="BW159" s="165"/>
      <c r="BX159" s="165"/>
      <c r="BY159" s="165"/>
      <c r="BZ159" s="165"/>
      <c r="CA159" s="165"/>
      <c r="CB159" s="165"/>
      <c r="CC159" s="165"/>
      <c r="CD159" s="165"/>
      <c r="CE159" s="165"/>
      <c r="CF159" s="241"/>
      <c r="CG159" s="141"/>
      <c r="CH159" s="142"/>
      <c r="CI159" s="164"/>
      <c r="CJ159" s="165"/>
      <c r="CK159" s="165"/>
      <c r="CL159" s="165"/>
      <c r="CM159" s="165"/>
      <c r="CN159" s="165"/>
      <c r="CO159" s="165"/>
      <c r="CP159" s="165"/>
      <c r="CQ159" s="165"/>
      <c r="CR159" s="165"/>
      <c r="CS159" s="165"/>
      <c r="CT159" s="165"/>
      <c r="CU159" s="165"/>
      <c r="CV159" s="165"/>
      <c r="CW159" s="165"/>
      <c r="CX159" s="165"/>
      <c r="CY159" s="165"/>
      <c r="CZ159" s="241"/>
    </row>
    <row r="160" spans="2:145" ht="27" customHeight="1">
      <c r="B160" s="154"/>
      <c r="C160" s="155"/>
      <c r="D160" s="156"/>
      <c r="E160" s="141"/>
      <c r="F160" s="142"/>
      <c r="G160" s="164"/>
      <c r="H160" s="165"/>
      <c r="I160" s="165"/>
      <c r="J160" s="165"/>
      <c r="K160" s="165"/>
      <c r="L160" s="165"/>
      <c r="M160" s="165"/>
      <c r="N160" s="165"/>
      <c r="O160" s="165"/>
      <c r="P160" s="165"/>
      <c r="Q160" s="165"/>
      <c r="R160" s="165"/>
      <c r="S160" s="165"/>
      <c r="T160" s="165"/>
      <c r="U160" s="165"/>
      <c r="V160" s="165"/>
      <c r="W160" s="165"/>
      <c r="X160" s="165"/>
      <c r="Y160" s="141"/>
      <c r="Z160" s="142"/>
      <c r="AA160" s="164"/>
      <c r="AB160" s="165"/>
      <c r="AC160" s="165"/>
      <c r="AD160" s="165"/>
      <c r="AE160" s="165"/>
      <c r="AF160" s="165"/>
      <c r="AG160" s="165"/>
      <c r="AH160" s="165"/>
      <c r="AI160" s="165"/>
      <c r="AJ160" s="165"/>
      <c r="AK160" s="165"/>
      <c r="AL160" s="165"/>
      <c r="AM160" s="165"/>
      <c r="AN160" s="165"/>
      <c r="AO160" s="165"/>
      <c r="AP160" s="165"/>
      <c r="AQ160" s="165"/>
      <c r="AR160" s="165"/>
      <c r="AS160" s="141"/>
      <c r="AT160" s="142"/>
      <c r="AU160" s="164"/>
      <c r="AV160" s="165"/>
      <c r="AW160" s="165"/>
      <c r="AX160" s="165"/>
      <c r="AY160" s="165"/>
      <c r="AZ160" s="165"/>
      <c r="BA160" s="165"/>
      <c r="BB160" s="165"/>
      <c r="BC160" s="165"/>
      <c r="BD160" s="165"/>
      <c r="BE160" s="165"/>
      <c r="BF160" s="165"/>
      <c r="BG160" s="165"/>
      <c r="BH160" s="165"/>
      <c r="BI160" s="165"/>
      <c r="BJ160" s="165"/>
      <c r="BK160" s="165"/>
      <c r="BL160" s="165"/>
      <c r="BM160" s="141"/>
      <c r="BN160" s="142"/>
      <c r="BO160" s="164"/>
      <c r="BP160" s="165"/>
      <c r="BQ160" s="165"/>
      <c r="BR160" s="165"/>
      <c r="BS160" s="165"/>
      <c r="BT160" s="165"/>
      <c r="BU160" s="165"/>
      <c r="BV160" s="165"/>
      <c r="BW160" s="165"/>
      <c r="BX160" s="165"/>
      <c r="BY160" s="165"/>
      <c r="BZ160" s="165"/>
      <c r="CA160" s="165"/>
      <c r="CB160" s="165"/>
      <c r="CC160" s="165"/>
      <c r="CD160" s="165"/>
      <c r="CE160" s="165"/>
      <c r="CF160" s="241"/>
      <c r="CG160" s="141"/>
      <c r="CH160" s="142"/>
      <c r="CI160" s="164"/>
      <c r="CJ160" s="165"/>
      <c r="CK160" s="165"/>
      <c r="CL160" s="165"/>
      <c r="CM160" s="165"/>
      <c r="CN160" s="165"/>
      <c r="CO160" s="165"/>
      <c r="CP160" s="165"/>
      <c r="CQ160" s="165"/>
      <c r="CR160" s="165"/>
      <c r="CS160" s="165"/>
      <c r="CT160" s="165"/>
      <c r="CU160" s="165"/>
      <c r="CV160" s="165"/>
      <c r="CW160" s="165"/>
      <c r="CX160" s="165"/>
      <c r="CY160" s="165"/>
      <c r="CZ160" s="241"/>
    </row>
    <row r="161" spans="2:1628" ht="27" customHeight="1" thickBot="1">
      <c r="B161" s="154"/>
      <c r="C161" s="155"/>
      <c r="D161" s="156"/>
      <c r="E161" s="143"/>
      <c r="F161" s="144"/>
      <c r="G161" s="166"/>
      <c r="H161" s="167"/>
      <c r="I161" s="167"/>
      <c r="J161" s="167"/>
      <c r="K161" s="167"/>
      <c r="L161" s="167"/>
      <c r="M161" s="167"/>
      <c r="N161" s="167"/>
      <c r="O161" s="167"/>
      <c r="P161" s="167"/>
      <c r="Q161" s="167"/>
      <c r="R161" s="167"/>
      <c r="S161" s="167"/>
      <c r="T161" s="167"/>
      <c r="U161" s="167"/>
      <c r="V161" s="167"/>
      <c r="W161" s="167"/>
      <c r="X161" s="167"/>
      <c r="Y161" s="143"/>
      <c r="Z161" s="144"/>
      <c r="AA161" s="166"/>
      <c r="AB161" s="167"/>
      <c r="AC161" s="167"/>
      <c r="AD161" s="167"/>
      <c r="AE161" s="167"/>
      <c r="AF161" s="167"/>
      <c r="AG161" s="167"/>
      <c r="AH161" s="167"/>
      <c r="AI161" s="167"/>
      <c r="AJ161" s="167"/>
      <c r="AK161" s="167"/>
      <c r="AL161" s="167"/>
      <c r="AM161" s="167"/>
      <c r="AN161" s="167"/>
      <c r="AO161" s="167"/>
      <c r="AP161" s="167"/>
      <c r="AQ161" s="167"/>
      <c r="AR161" s="167"/>
      <c r="AS161" s="143"/>
      <c r="AT161" s="144"/>
      <c r="AU161" s="166"/>
      <c r="AV161" s="167"/>
      <c r="AW161" s="167"/>
      <c r="AX161" s="167"/>
      <c r="AY161" s="167"/>
      <c r="AZ161" s="167"/>
      <c r="BA161" s="167"/>
      <c r="BB161" s="167"/>
      <c r="BC161" s="167"/>
      <c r="BD161" s="167"/>
      <c r="BE161" s="167"/>
      <c r="BF161" s="167"/>
      <c r="BG161" s="167"/>
      <c r="BH161" s="167"/>
      <c r="BI161" s="167"/>
      <c r="BJ161" s="167"/>
      <c r="BK161" s="167"/>
      <c r="BL161" s="167"/>
      <c r="BM161" s="143"/>
      <c r="BN161" s="144"/>
      <c r="BO161" s="166"/>
      <c r="BP161" s="167"/>
      <c r="BQ161" s="167"/>
      <c r="BR161" s="167"/>
      <c r="BS161" s="167"/>
      <c r="BT161" s="167"/>
      <c r="BU161" s="167"/>
      <c r="BV161" s="167"/>
      <c r="BW161" s="167"/>
      <c r="BX161" s="167"/>
      <c r="BY161" s="167"/>
      <c r="BZ161" s="167"/>
      <c r="CA161" s="167"/>
      <c r="CB161" s="167"/>
      <c r="CC161" s="167"/>
      <c r="CD161" s="167"/>
      <c r="CE161" s="167"/>
      <c r="CF161" s="242"/>
      <c r="CG161" s="143"/>
      <c r="CH161" s="144"/>
      <c r="CI161" s="166"/>
      <c r="CJ161" s="167"/>
      <c r="CK161" s="167"/>
      <c r="CL161" s="167"/>
      <c r="CM161" s="167"/>
      <c r="CN161" s="167"/>
      <c r="CO161" s="167"/>
      <c r="CP161" s="167"/>
      <c r="CQ161" s="167"/>
      <c r="CR161" s="167"/>
      <c r="CS161" s="167"/>
      <c r="CT161" s="167"/>
      <c r="CU161" s="167"/>
      <c r="CV161" s="167"/>
      <c r="CW161" s="167"/>
      <c r="CX161" s="167"/>
      <c r="CY161" s="167"/>
      <c r="CZ161" s="242"/>
    </row>
    <row r="162" spans="2:1628" ht="27" customHeight="1">
      <c r="B162" s="154"/>
      <c r="C162" s="155"/>
      <c r="D162" s="156"/>
      <c r="E162" s="139" t="str">
        <f>E152&amp;"裏"</f>
        <v>⑯裏</v>
      </c>
      <c r="F162" s="140"/>
      <c r="G162" s="145"/>
      <c r="H162" s="146"/>
      <c r="I162" s="146"/>
      <c r="J162" s="146"/>
      <c r="K162" s="146"/>
      <c r="L162" s="146"/>
      <c r="M162" s="146"/>
      <c r="N162" s="146"/>
      <c r="O162" s="146"/>
      <c r="P162" s="146"/>
      <c r="Q162" s="146"/>
      <c r="R162" s="146"/>
      <c r="S162" s="146"/>
      <c r="T162" s="146"/>
      <c r="U162" s="146"/>
      <c r="V162" s="146"/>
      <c r="W162" s="146"/>
      <c r="X162" s="146"/>
      <c r="Y162" s="139" t="str">
        <f>Y152&amp;"裏"</f>
        <v>⑰裏</v>
      </c>
      <c r="Z162" s="140"/>
      <c r="AA162" s="145"/>
      <c r="AB162" s="146"/>
      <c r="AC162" s="146"/>
      <c r="AD162" s="146"/>
      <c r="AE162" s="146"/>
      <c r="AF162" s="146"/>
      <c r="AG162" s="146"/>
      <c r="AH162" s="146"/>
      <c r="AI162" s="146"/>
      <c r="AJ162" s="146"/>
      <c r="AK162" s="146"/>
      <c r="AL162" s="146"/>
      <c r="AM162" s="146"/>
      <c r="AN162" s="146"/>
      <c r="AO162" s="146"/>
      <c r="AP162" s="146"/>
      <c r="AQ162" s="146"/>
      <c r="AR162" s="146"/>
      <c r="AS162" s="139" t="str">
        <f>AS152&amp;"裏"</f>
        <v>⑱裏</v>
      </c>
      <c r="AT162" s="140"/>
      <c r="AU162" s="145"/>
      <c r="AV162" s="146"/>
      <c r="AW162" s="146"/>
      <c r="AX162" s="146"/>
      <c r="AY162" s="146"/>
      <c r="AZ162" s="146"/>
      <c r="BA162" s="146"/>
      <c r="BB162" s="146"/>
      <c r="BC162" s="146"/>
      <c r="BD162" s="146"/>
      <c r="BE162" s="146"/>
      <c r="BF162" s="146"/>
      <c r="BG162" s="146"/>
      <c r="BH162" s="146"/>
      <c r="BI162" s="146"/>
      <c r="BJ162" s="146"/>
      <c r="BK162" s="146"/>
      <c r="BL162" s="146"/>
      <c r="BM162" s="139" t="str">
        <f>BM152&amp;"裏"</f>
        <v>⑲裏</v>
      </c>
      <c r="BN162" s="140"/>
      <c r="BO162" s="145"/>
      <c r="BP162" s="146"/>
      <c r="BQ162" s="146"/>
      <c r="BR162" s="146"/>
      <c r="BS162" s="146"/>
      <c r="BT162" s="146"/>
      <c r="BU162" s="146"/>
      <c r="BV162" s="146"/>
      <c r="BW162" s="146"/>
      <c r="BX162" s="146"/>
      <c r="BY162" s="146"/>
      <c r="BZ162" s="146"/>
      <c r="CA162" s="146"/>
      <c r="CB162" s="146"/>
      <c r="CC162" s="146"/>
      <c r="CD162" s="146"/>
      <c r="CE162" s="146"/>
      <c r="CF162" s="237"/>
      <c r="CG162" s="139" t="str">
        <f>CG152&amp;"裏"</f>
        <v>⑳裏</v>
      </c>
      <c r="CH162" s="140"/>
      <c r="CI162" s="145"/>
      <c r="CJ162" s="146"/>
      <c r="CK162" s="146"/>
      <c r="CL162" s="146"/>
      <c r="CM162" s="146"/>
      <c r="CN162" s="146"/>
      <c r="CO162" s="146"/>
      <c r="CP162" s="146"/>
      <c r="CQ162" s="146"/>
      <c r="CR162" s="146"/>
      <c r="CS162" s="146"/>
      <c r="CT162" s="146"/>
      <c r="CU162" s="146"/>
      <c r="CV162" s="146"/>
      <c r="CW162" s="146"/>
      <c r="CX162" s="146"/>
      <c r="CY162" s="146"/>
      <c r="CZ162" s="237"/>
    </row>
    <row r="163" spans="2:1628" ht="27" customHeight="1">
      <c r="B163" s="154"/>
      <c r="C163" s="155"/>
      <c r="D163" s="156"/>
      <c r="E163" s="141"/>
      <c r="F163" s="142"/>
      <c r="G163" s="147"/>
      <c r="H163" s="148"/>
      <c r="I163" s="148"/>
      <c r="J163" s="148"/>
      <c r="K163" s="148"/>
      <c r="L163" s="148"/>
      <c r="M163" s="148"/>
      <c r="N163" s="148"/>
      <c r="O163" s="148"/>
      <c r="P163" s="148"/>
      <c r="Q163" s="148"/>
      <c r="R163" s="148"/>
      <c r="S163" s="148"/>
      <c r="T163" s="148"/>
      <c r="U163" s="148"/>
      <c r="V163" s="148"/>
      <c r="W163" s="148"/>
      <c r="X163" s="148"/>
      <c r="Y163" s="141"/>
      <c r="Z163" s="142"/>
      <c r="AA163" s="147"/>
      <c r="AB163" s="148"/>
      <c r="AC163" s="148"/>
      <c r="AD163" s="148"/>
      <c r="AE163" s="148"/>
      <c r="AF163" s="148"/>
      <c r="AG163" s="148"/>
      <c r="AH163" s="148"/>
      <c r="AI163" s="148"/>
      <c r="AJ163" s="148"/>
      <c r="AK163" s="148"/>
      <c r="AL163" s="148"/>
      <c r="AM163" s="148"/>
      <c r="AN163" s="148"/>
      <c r="AO163" s="148"/>
      <c r="AP163" s="148"/>
      <c r="AQ163" s="148"/>
      <c r="AR163" s="148"/>
      <c r="AS163" s="141"/>
      <c r="AT163" s="142"/>
      <c r="AU163" s="147"/>
      <c r="AV163" s="148"/>
      <c r="AW163" s="148"/>
      <c r="AX163" s="148"/>
      <c r="AY163" s="148"/>
      <c r="AZ163" s="148"/>
      <c r="BA163" s="148"/>
      <c r="BB163" s="148"/>
      <c r="BC163" s="148"/>
      <c r="BD163" s="148"/>
      <c r="BE163" s="148"/>
      <c r="BF163" s="148"/>
      <c r="BG163" s="148"/>
      <c r="BH163" s="148"/>
      <c r="BI163" s="148"/>
      <c r="BJ163" s="148"/>
      <c r="BK163" s="148"/>
      <c r="BL163" s="148"/>
      <c r="BM163" s="141"/>
      <c r="BN163" s="142"/>
      <c r="BO163" s="147"/>
      <c r="BP163" s="148"/>
      <c r="BQ163" s="148"/>
      <c r="BR163" s="148"/>
      <c r="BS163" s="148"/>
      <c r="BT163" s="148"/>
      <c r="BU163" s="148"/>
      <c r="BV163" s="148"/>
      <c r="BW163" s="148"/>
      <c r="BX163" s="148"/>
      <c r="BY163" s="148"/>
      <c r="BZ163" s="148"/>
      <c r="CA163" s="148"/>
      <c r="CB163" s="148"/>
      <c r="CC163" s="148"/>
      <c r="CD163" s="148"/>
      <c r="CE163" s="148"/>
      <c r="CF163" s="238"/>
      <c r="CG163" s="141"/>
      <c r="CH163" s="142"/>
      <c r="CI163" s="147"/>
      <c r="CJ163" s="148"/>
      <c r="CK163" s="148"/>
      <c r="CL163" s="148"/>
      <c r="CM163" s="148"/>
      <c r="CN163" s="148"/>
      <c r="CO163" s="148"/>
      <c r="CP163" s="148"/>
      <c r="CQ163" s="148"/>
      <c r="CR163" s="148"/>
      <c r="CS163" s="148"/>
      <c r="CT163" s="148"/>
      <c r="CU163" s="148"/>
      <c r="CV163" s="148"/>
      <c r="CW163" s="148"/>
      <c r="CX163" s="148"/>
      <c r="CY163" s="148"/>
      <c r="CZ163" s="238"/>
    </row>
    <row r="164" spans="2:1628" ht="27" customHeight="1">
      <c r="B164" s="154"/>
      <c r="C164" s="155"/>
      <c r="D164" s="156"/>
      <c r="E164" s="141"/>
      <c r="F164" s="142"/>
      <c r="G164" s="147"/>
      <c r="H164" s="148"/>
      <c r="I164" s="148"/>
      <c r="J164" s="148"/>
      <c r="K164" s="148"/>
      <c r="L164" s="148"/>
      <c r="M164" s="148"/>
      <c r="N164" s="148"/>
      <c r="O164" s="148"/>
      <c r="P164" s="148"/>
      <c r="Q164" s="148"/>
      <c r="R164" s="148"/>
      <c r="S164" s="148"/>
      <c r="T164" s="148"/>
      <c r="U164" s="148"/>
      <c r="V164" s="148"/>
      <c r="W164" s="148"/>
      <c r="X164" s="148"/>
      <c r="Y164" s="141"/>
      <c r="Z164" s="142"/>
      <c r="AA164" s="147"/>
      <c r="AB164" s="148"/>
      <c r="AC164" s="148"/>
      <c r="AD164" s="148"/>
      <c r="AE164" s="148"/>
      <c r="AF164" s="148"/>
      <c r="AG164" s="148"/>
      <c r="AH164" s="148"/>
      <c r="AI164" s="148"/>
      <c r="AJ164" s="148"/>
      <c r="AK164" s="148"/>
      <c r="AL164" s="148"/>
      <c r="AM164" s="148"/>
      <c r="AN164" s="148"/>
      <c r="AO164" s="148"/>
      <c r="AP164" s="148"/>
      <c r="AQ164" s="148"/>
      <c r="AR164" s="148"/>
      <c r="AS164" s="141"/>
      <c r="AT164" s="142"/>
      <c r="AU164" s="147"/>
      <c r="AV164" s="148"/>
      <c r="AW164" s="148"/>
      <c r="AX164" s="148"/>
      <c r="AY164" s="148"/>
      <c r="AZ164" s="148"/>
      <c r="BA164" s="148"/>
      <c r="BB164" s="148"/>
      <c r="BC164" s="148"/>
      <c r="BD164" s="148"/>
      <c r="BE164" s="148"/>
      <c r="BF164" s="148"/>
      <c r="BG164" s="148"/>
      <c r="BH164" s="148"/>
      <c r="BI164" s="148"/>
      <c r="BJ164" s="148"/>
      <c r="BK164" s="148"/>
      <c r="BL164" s="148"/>
      <c r="BM164" s="141"/>
      <c r="BN164" s="142"/>
      <c r="BO164" s="147"/>
      <c r="BP164" s="148"/>
      <c r="BQ164" s="148"/>
      <c r="BR164" s="148"/>
      <c r="BS164" s="148"/>
      <c r="BT164" s="148"/>
      <c r="BU164" s="148"/>
      <c r="BV164" s="148"/>
      <c r="BW164" s="148"/>
      <c r="BX164" s="148"/>
      <c r="BY164" s="148"/>
      <c r="BZ164" s="148"/>
      <c r="CA164" s="148"/>
      <c r="CB164" s="148"/>
      <c r="CC164" s="148"/>
      <c r="CD164" s="148"/>
      <c r="CE164" s="148"/>
      <c r="CF164" s="238"/>
      <c r="CG164" s="141"/>
      <c r="CH164" s="142"/>
      <c r="CI164" s="147"/>
      <c r="CJ164" s="148"/>
      <c r="CK164" s="148"/>
      <c r="CL164" s="148"/>
      <c r="CM164" s="148"/>
      <c r="CN164" s="148"/>
      <c r="CO164" s="148"/>
      <c r="CP164" s="148"/>
      <c r="CQ164" s="148"/>
      <c r="CR164" s="148"/>
      <c r="CS164" s="148"/>
      <c r="CT164" s="148"/>
      <c r="CU164" s="148"/>
      <c r="CV164" s="148"/>
      <c r="CW164" s="148"/>
      <c r="CX164" s="148"/>
      <c r="CY164" s="148"/>
      <c r="CZ164" s="238"/>
    </row>
    <row r="165" spans="2:1628" ht="27" customHeight="1">
      <c r="B165" s="154"/>
      <c r="C165" s="155"/>
      <c r="D165" s="156"/>
      <c r="E165" s="141"/>
      <c r="F165" s="142"/>
      <c r="G165" s="147"/>
      <c r="H165" s="148"/>
      <c r="I165" s="148"/>
      <c r="J165" s="148"/>
      <c r="K165" s="148"/>
      <c r="L165" s="148"/>
      <c r="M165" s="148"/>
      <c r="N165" s="148"/>
      <c r="O165" s="148"/>
      <c r="P165" s="148"/>
      <c r="Q165" s="148"/>
      <c r="R165" s="148"/>
      <c r="S165" s="148"/>
      <c r="T165" s="148"/>
      <c r="U165" s="148"/>
      <c r="V165" s="148"/>
      <c r="W165" s="148"/>
      <c r="X165" s="148"/>
      <c r="Y165" s="141"/>
      <c r="Z165" s="142"/>
      <c r="AA165" s="147"/>
      <c r="AB165" s="148"/>
      <c r="AC165" s="148"/>
      <c r="AD165" s="148"/>
      <c r="AE165" s="148"/>
      <c r="AF165" s="148"/>
      <c r="AG165" s="148"/>
      <c r="AH165" s="148"/>
      <c r="AI165" s="148"/>
      <c r="AJ165" s="148"/>
      <c r="AK165" s="148"/>
      <c r="AL165" s="148"/>
      <c r="AM165" s="148"/>
      <c r="AN165" s="148"/>
      <c r="AO165" s="148"/>
      <c r="AP165" s="148"/>
      <c r="AQ165" s="148"/>
      <c r="AR165" s="148"/>
      <c r="AS165" s="141"/>
      <c r="AT165" s="142"/>
      <c r="AU165" s="147"/>
      <c r="AV165" s="148"/>
      <c r="AW165" s="148"/>
      <c r="AX165" s="148"/>
      <c r="AY165" s="148"/>
      <c r="AZ165" s="148"/>
      <c r="BA165" s="148"/>
      <c r="BB165" s="148"/>
      <c r="BC165" s="148"/>
      <c r="BD165" s="148"/>
      <c r="BE165" s="148"/>
      <c r="BF165" s="148"/>
      <c r="BG165" s="148"/>
      <c r="BH165" s="148"/>
      <c r="BI165" s="148"/>
      <c r="BJ165" s="148"/>
      <c r="BK165" s="148"/>
      <c r="BL165" s="148"/>
      <c r="BM165" s="141"/>
      <c r="BN165" s="142"/>
      <c r="BO165" s="147"/>
      <c r="BP165" s="148"/>
      <c r="BQ165" s="148"/>
      <c r="BR165" s="148"/>
      <c r="BS165" s="148"/>
      <c r="BT165" s="148"/>
      <c r="BU165" s="148"/>
      <c r="BV165" s="148"/>
      <c r="BW165" s="148"/>
      <c r="BX165" s="148"/>
      <c r="BY165" s="148"/>
      <c r="BZ165" s="148"/>
      <c r="CA165" s="148"/>
      <c r="CB165" s="148"/>
      <c r="CC165" s="148"/>
      <c r="CD165" s="148"/>
      <c r="CE165" s="148"/>
      <c r="CF165" s="238"/>
      <c r="CG165" s="141"/>
      <c r="CH165" s="142"/>
      <c r="CI165" s="147"/>
      <c r="CJ165" s="148"/>
      <c r="CK165" s="148"/>
      <c r="CL165" s="148"/>
      <c r="CM165" s="148"/>
      <c r="CN165" s="148"/>
      <c r="CO165" s="148"/>
      <c r="CP165" s="148"/>
      <c r="CQ165" s="148"/>
      <c r="CR165" s="148"/>
      <c r="CS165" s="148"/>
      <c r="CT165" s="148"/>
      <c r="CU165" s="148"/>
      <c r="CV165" s="148"/>
      <c r="CW165" s="148"/>
      <c r="CX165" s="148"/>
      <c r="CY165" s="148"/>
      <c r="CZ165" s="238"/>
    </row>
    <row r="166" spans="2:1628" ht="27" customHeight="1">
      <c r="B166" s="154"/>
      <c r="C166" s="155"/>
      <c r="D166" s="156"/>
      <c r="E166" s="141"/>
      <c r="F166" s="142"/>
      <c r="G166" s="147"/>
      <c r="H166" s="148"/>
      <c r="I166" s="148"/>
      <c r="J166" s="148"/>
      <c r="K166" s="148"/>
      <c r="L166" s="148"/>
      <c r="M166" s="148"/>
      <c r="N166" s="148"/>
      <c r="O166" s="148"/>
      <c r="P166" s="148"/>
      <c r="Q166" s="148"/>
      <c r="R166" s="148"/>
      <c r="S166" s="148"/>
      <c r="T166" s="148"/>
      <c r="U166" s="148"/>
      <c r="V166" s="148"/>
      <c r="W166" s="148"/>
      <c r="X166" s="148"/>
      <c r="Y166" s="141"/>
      <c r="Z166" s="142"/>
      <c r="AA166" s="147"/>
      <c r="AB166" s="148"/>
      <c r="AC166" s="148"/>
      <c r="AD166" s="148"/>
      <c r="AE166" s="148"/>
      <c r="AF166" s="148"/>
      <c r="AG166" s="148"/>
      <c r="AH166" s="148"/>
      <c r="AI166" s="148"/>
      <c r="AJ166" s="148"/>
      <c r="AK166" s="148"/>
      <c r="AL166" s="148"/>
      <c r="AM166" s="148"/>
      <c r="AN166" s="148"/>
      <c r="AO166" s="148"/>
      <c r="AP166" s="148"/>
      <c r="AQ166" s="148"/>
      <c r="AR166" s="148"/>
      <c r="AS166" s="141"/>
      <c r="AT166" s="142"/>
      <c r="AU166" s="147"/>
      <c r="AV166" s="148"/>
      <c r="AW166" s="148"/>
      <c r="AX166" s="148"/>
      <c r="AY166" s="148"/>
      <c r="AZ166" s="148"/>
      <c r="BA166" s="148"/>
      <c r="BB166" s="148"/>
      <c r="BC166" s="148"/>
      <c r="BD166" s="148"/>
      <c r="BE166" s="148"/>
      <c r="BF166" s="148"/>
      <c r="BG166" s="148"/>
      <c r="BH166" s="148"/>
      <c r="BI166" s="148"/>
      <c r="BJ166" s="148"/>
      <c r="BK166" s="148"/>
      <c r="BL166" s="148"/>
      <c r="BM166" s="141"/>
      <c r="BN166" s="142"/>
      <c r="BO166" s="147"/>
      <c r="BP166" s="148"/>
      <c r="BQ166" s="148"/>
      <c r="BR166" s="148"/>
      <c r="BS166" s="148"/>
      <c r="BT166" s="148"/>
      <c r="BU166" s="148"/>
      <c r="BV166" s="148"/>
      <c r="BW166" s="148"/>
      <c r="BX166" s="148"/>
      <c r="BY166" s="148"/>
      <c r="BZ166" s="148"/>
      <c r="CA166" s="148"/>
      <c r="CB166" s="148"/>
      <c r="CC166" s="148"/>
      <c r="CD166" s="148"/>
      <c r="CE166" s="148"/>
      <c r="CF166" s="238"/>
      <c r="CG166" s="141"/>
      <c r="CH166" s="142"/>
      <c r="CI166" s="147"/>
      <c r="CJ166" s="148"/>
      <c r="CK166" s="148"/>
      <c r="CL166" s="148"/>
      <c r="CM166" s="148"/>
      <c r="CN166" s="148"/>
      <c r="CO166" s="148"/>
      <c r="CP166" s="148"/>
      <c r="CQ166" s="148"/>
      <c r="CR166" s="148"/>
      <c r="CS166" s="148"/>
      <c r="CT166" s="148"/>
      <c r="CU166" s="148"/>
      <c r="CV166" s="148"/>
      <c r="CW166" s="148"/>
      <c r="CX166" s="148"/>
      <c r="CY166" s="148"/>
      <c r="CZ166" s="238"/>
    </row>
    <row r="167" spans="2:1628" ht="27" customHeight="1">
      <c r="B167" s="154"/>
      <c r="C167" s="155"/>
      <c r="D167" s="156"/>
      <c r="E167" s="141"/>
      <c r="F167" s="142"/>
      <c r="G167" s="147"/>
      <c r="H167" s="148"/>
      <c r="I167" s="148"/>
      <c r="J167" s="148"/>
      <c r="K167" s="148"/>
      <c r="L167" s="148"/>
      <c r="M167" s="148"/>
      <c r="N167" s="148"/>
      <c r="O167" s="148"/>
      <c r="P167" s="148"/>
      <c r="Q167" s="148"/>
      <c r="R167" s="148"/>
      <c r="S167" s="148"/>
      <c r="T167" s="148"/>
      <c r="U167" s="148"/>
      <c r="V167" s="148"/>
      <c r="W167" s="148"/>
      <c r="X167" s="148"/>
      <c r="Y167" s="141"/>
      <c r="Z167" s="142"/>
      <c r="AA167" s="147"/>
      <c r="AB167" s="148"/>
      <c r="AC167" s="148"/>
      <c r="AD167" s="148"/>
      <c r="AE167" s="148"/>
      <c r="AF167" s="148"/>
      <c r="AG167" s="148"/>
      <c r="AH167" s="148"/>
      <c r="AI167" s="148"/>
      <c r="AJ167" s="148"/>
      <c r="AK167" s="148"/>
      <c r="AL167" s="148"/>
      <c r="AM167" s="148"/>
      <c r="AN167" s="148"/>
      <c r="AO167" s="148"/>
      <c r="AP167" s="148"/>
      <c r="AQ167" s="148"/>
      <c r="AR167" s="148"/>
      <c r="AS167" s="141"/>
      <c r="AT167" s="142"/>
      <c r="AU167" s="147"/>
      <c r="AV167" s="148"/>
      <c r="AW167" s="148"/>
      <c r="AX167" s="148"/>
      <c r="AY167" s="148"/>
      <c r="AZ167" s="148"/>
      <c r="BA167" s="148"/>
      <c r="BB167" s="148"/>
      <c r="BC167" s="148"/>
      <c r="BD167" s="148"/>
      <c r="BE167" s="148"/>
      <c r="BF167" s="148"/>
      <c r="BG167" s="148"/>
      <c r="BH167" s="148"/>
      <c r="BI167" s="148"/>
      <c r="BJ167" s="148"/>
      <c r="BK167" s="148"/>
      <c r="BL167" s="148"/>
      <c r="BM167" s="141"/>
      <c r="BN167" s="142"/>
      <c r="BO167" s="147"/>
      <c r="BP167" s="148"/>
      <c r="BQ167" s="148"/>
      <c r="BR167" s="148"/>
      <c r="BS167" s="148"/>
      <c r="BT167" s="148"/>
      <c r="BU167" s="148"/>
      <c r="BV167" s="148"/>
      <c r="BW167" s="148"/>
      <c r="BX167" s="148"/>
      <c r="BY167" s="148"/>
      <c r="BZ167" s="148"/>
      <c r="CA167" s="148"/>
      <c r="CB167" s="148"/>
      <c r="CC167" s="148"/>
      <c r="CD167" s="148"/>
      <c r="CE167" s="148"/>
      <c r="CF167" s="238"/>
      <c r="CG167" s="141"/>
      <c r="CH167" s="142"/>
      <c r="CI167" s="147"/>
      <c r="CJ167" s="148"/>
      <c r="CK167" s="148"/>
      <c r="CL167" s="148"/>
      <c r="CM167" s="148"/>
      <c r="CN167" s="148"/>
      <c r="CO167" s="148"/>
      <c r="CP167" s="148"/>
      <c r="CQ167" s="148"/>
      <c r="CR167" s="148"/>
      <c r="CS167" s="148"/>
      <c r="CT167" s="148"/>
      <c r="CU167" s="148"/>
      <c r="CV167" s="148"/>
      <c r="CW167" s="148"/>
      <c r="CX167" s="148"/>
      <c r="CY167" s="148"/>
      <c r="CZ167" s="238"/>
    </row>
    <row r="168" spans="2:1628" ht="27" customHeight="1">
      <c r="B168" s="154"/>
      <c r="C168" s="155"/>
      <c r="D168" s="156"/>
      <c r="E168" s="141"/>
      <c r="F168" s="142"/>
      <c r="G168" s="147"/>
      <c r="H168" s="148"/>
      <c r="I168" s="148"/>
      <c r="J168" s="148"/>
      <c r="K168" s="148"/>
      <c r="L168" s="148"/>
      <c r="M168" s="148"/>
      <c r="N168" s="148"/>
      <c r="O168" s="148"/>
      <c r="P168" s="148"/>
      <c r="Q168" s="148"/>
      <c r="R168" s="148"/>
      <c r="S168" s="148"/>
      <c r="T168" s="148"/>
      <c r="U168" s="148"/>
      <c r="V168" s="148"/>
      <c r="W168" s="148"/>
      <c r="X168" s="148"/>
      <c r="Y168" s="141"/>
      <c r="Z168" s="142"/>
      <c r="AA168" s="147"/>
      <c r="AB168" s="148"/>
      <c r="AC168" s="148"/>
      <c r="AD168" s="148"/>
      <c r="AE168" s="148"/>
      <c r="AF168" s="148"/>
      <c r="AG168" s="148"/>
      <c r="AH168" s="148"/>
      <c r="AI168" s="148"/>
      <c r="AJ168" s="148"/>
      <c r="AK168" s="148"/>
      <c r="AL168" s="148"/>
      <c r="AM168" s="148"/>
      <c r="AN168" s="148"/>
      <c r="AO168" s="148"/>
      <c r="AP168" s="148"/>
      <c r="AQ168" s="148"/>
      <c r="AR168" s="148"/>
      <c r="AS168" s="141"/>
      <c r="AT168" s="142"/>
      <c r="AU168" s="147"/>
      <c r="AV168" s="148"/>
      <c r="AW168" s="148"/>
      <c r="AX168" s="148"/>
      <c r="AY168" s="148"/>
      <c r="AZ168" s="148"/>
      <c r="BA168" s="148"/>
      <c r="BB168" s="148"/>
      <c r="BC168" s="148"/>
      <c r="BD168" s="148"/>
      <c r="BE168" s="148"/>
      <c r="BF168" s="148"/>
      <c r="BG168" s="148"/>
      <c r="BH168" s="148"/>
      <c r="BI168" s="148"/>
      <c r="BJ168" s="148"/>
      <c r="BK168" s="148"/>
      <c r="BL168" s="148"/>
      <c r="BM168" s="141"/>
      <c r="BN168" s="142"/>
      <c r="BO168" s="147"/>
      <c r="BP168" s="148"/>
      <c r="BQ168" s="148"/>
      <c r="BR168" s="148"/>
      <c r="BS168" s="148"/>
      <c r="BT168" s="148"/>
      <c r="BU168" s="148"/>
      <c r="BV168" s="148"/>
      <c r="BW168" s="148"/>
      <c r="BX168" s="148"/>
      <c r="BY168" s="148"/>
      <c r="BZ168" s="148"/>
      <c r="CA168" s="148"/>
      <c r="CB168" s="148"/>
      <c r="CC168" s="148"/>
      <c r="CD168" s="148"/>
      <c r="CE168" s="148"/>
      <c r="CF168" s="238"/>
      <c r="CG168" s="141"/>
      <c r="CH168" s="142"/>
      <c r="CI168" s="147"/>
      <c r="CJ168" s="148"/>
      <c r="CK168" s="148"/>
      <c r="CL168" s="148"/>
      <c r="CM168" s="148"/>
      <c r="CN168" s="148"/>
      <c r="CO168" s="148"/>
      <c r="CP168" s="148"/>
      <c r="CQ168" s="148"/>
      <c r="CR168" s="148"/>
      <c r="CS168" s="148"/>
      <c r="CT168" s="148"/>
      <c r="CU168" s="148"/>
      <c r="CV168" s="148"/>
      <c r="CW168" s="148"/>
      <c r="CX168" s="148"/>
      <c r="CY168" s="148"/>
      <c r="CZ168" s="238"/>
    </row>
    <row r="169" spans="2:1628" ht="27" customHeight="1">
      <c r="B169" s="154"/>
      <c r="C169" s="155"/>
      <c r="D169" s="156"/>
      <c r="E169" s="141"/>
      <c r="F169" s="142"/>
      <c r="G169" s="147"/>
      <c r="H169" s="148"/>
      <c r="I169" s="148"/>
      <c r="J169" s="148"/>
      <c r="K169" s="148"/>
      <c r="L169" s="148"/>
      <c r="M169" s="148"/>
      <c r="N169" s="148"/>
      <c r="O169" s="148"/>
      <c r="P169" s="148"/>
      <c r="Q169" s="148"/>
      <c r="R169" s="148"/>
      <c r="S169" s="148"/>
      <c r="T169" s="148"/>
      <c r="U169" s="148"/>
      <c r="V169" s="148"/>
      <c r="W169" s="148"/>
      <c r="X169" s="148"/>
      <c r="Y169" s="141"/>
      <c r="Z169" s="142"/>
      <c r="AA169" s="147"/>
      <c r="AB169" s="148"/>
      <c r="AC169" s="148"/>
      <c r="AD169" s="148"/>
      <c r="AE169" s="148"/>
      <c r="AF169" s="148"/>
      <c r="AG169" s="148"/>
      <c r="AH169" s="148"/>
      <c r="AI169" s="148"/>
      <c r="AJ169" s="148"/>
      <c r="AK169" s="148"/>
      <c r="AL169" s="148"/>
      <c r="AM169" s="148"/>
      <c r="AN169" s="148"/>
      <c r="AO169" s="148"/>
      <c r="AP169" s="148"/>
      <c r="AQ169" s="148"/>
      <c r="AR169" s="148"/>
      <c r="AS169" s="141"/>
      <c r="AT169" s="142"/>
      <c r="AU169" s="147"/>
      <c r="AV169" s="148"/>
      <c r="AW169" s="148"/>
      <c r="AX169" s="148"/>
      <c r="AY169" s="148"/>
      <c r="AZ169" s="148"/>
      <c r="BA169" s="148"/>
      <c r="BB169" s="148"/>
      <c r="BC169" s="148"/>
      <c r="BD169" s="148"/>
      <c r="BE169" s="148"/>
      <c r="BF169" s="148"/>
      <c r="BG169" s="148"/>
      <c r="BH169" s="148"/>
      <c r="BI169" s="148"/>
      <c r="BJ169" s="148"/>
      <c r="BK169" s="148"/>
      <c r="BL169" s="148"/>
      <c r="BM169" s="141"/>
      <c r="BN169" s="142"/>
      <c r="BO169" s="147"/>
      <c r="BP169" s="148"/>
      <c r="BQ169" s="148"/>
      <c r="BR169" s="148"/>
      <c r="BS169" s="148"/>
      <c r="BT169" s="148"/>
      <c r="BU169" s="148"/>
      <c r="BV169" s="148"/>
      <c r="BW169" s="148"/>
      <c r="BX169" s="148"/>
      <c r="BY169" s="148"/>
      <c r="BZ169" s="148"/>
      <c r="CA169" s="148"/>
      <c r="CB169" s="148"/>
      <c r="CC169" s="148"/>
      <c r="CD169" s="148"/>
      <c r="CE169" s="148"/>
      <c r="CF169" s="238"/>
      <c r="CG169" s="141"/>
      <c r="CH169" s="142"/>
      <c r="CI169" s="147"/>
      <c r="CJ169" s="148"/>
      <c r="CK169" s="148"/>
      <c r="CL169" s="148"/>
      <c r="CM169" s="148"/>
      <c r="CN169" s="148"/>
      <c r="CO169" s="148"/>
      <c r="CP169" s="148"/>
      <c r="CQ169" s="148"/>
      <c r="CR169" s="148"/>
      <c r="CS169" s="148"/>
      <c r="CT169" s="148"/>
      <c r="CU169" s="148"/>
      <c r="CV169" s="148"/>
      <c r="CW169" s="148"/>
      <c r="CX169" s="148"/>
      <c r="CY169" s="148"/>
      <c r="CZ169" s="238"/>
    </row>
    <row r="170" spans="2:1628" ht="27" customHeight="1">
      <c r="B170" s="154"/>
      <c r="C170" s="155"/>
      <c r="D170" s="156"/>
      <c r="E170" s="141"/>
      <c r="F170" s="142"/>
      <c r="G170" s="147"/>
      <c r="H170" s="148"/>
      <c r="I170" s="148"/>
      <c r="J170" s="148"/>
      <c r="K170" s="148"/>
      <c r="L170" s="148"/>
      <c r="M170" s="148"/>
      <c r="N170" s="148"/>
      <c r="O170" s="148"/>
      <c r="P170" s="148"/>
      <c r="Q170" s="148"/>
      <c r="R170" s="148"/>
      <c r="S170" s="148"/>
      <c r="T170" s="148"/>
      <c r="U170" s="148"/>
      <c r="V170" s="148"/>
      <c r="W170" s="148"/>
      <c r="X170" s="148"/>
      <c r="Y170" s="141"/>
      <c r="Z170" s="142"/>
      <c r="AA170" s="147"/>
      <c r="AB170" s="148"/>
      <c r="AC170" s="148"/>
      <c r="AD170" s="148"/>
      <c r="AE170" s="148"/>
      <c r="AF170" s="148"/>
      <c r="AG170" s="148"/>
      <c r="AH170" s="148"/>
      <c r="AI170" s="148"/>
      <c r="AJ170" s="148"/>
      <c r="AK170" s="148"/>
      <c r="AL170" s="148"/>
      <c r="AM170" s="148"/>
      <c r="AN170" s="148"/>
      <c r="AO170" s="148"/>
      <c r="AP170" s="148"/>
      <c r="AQ170" s="148"/>
      <c r="AR170" s="148"/>
      <c r="AS170" s="141"/>
      <c r="AT170" s="142"/>
      <c r="AU170" s="147"/>
      <c r="AV170" s="148"/>
      <c r="AW170" s="148"/>
      <c r="AX170" s="148"/>
      <c r="AY170" s="148"/>
      <c r="AZ170" s="148"/>
      <c r="BA170" s="148"/>
      <c r="BB170" s="148"/>
      <c r="BC170" s="148"/>
      <c r="BD170" s="148"/>
      <c r="BE170" s="148"/>
      <c r="BF170" s="148"/>
      <c r="BG170" s="148"/>
      <c r="BH170" s="148"/>
      <c r="BI170" s="148"/>
      <c r="BJ170" s="148"/>
      <c r="BK170" s="148"/>
      <c r="BL170" s="148"/>
      <c r="BM170" s="141"/>
      <c r="BN170" s="142"/>
      <c r="BO170" s="147"/>
      <c r="BP170" s="148"/>
      <c r="BQ170" s="148"/>
      <c r="BR170" s="148"/>
      <c r="BS170" s="148"/>
      <c r="BT170" s="148"/>
      <c r="BU170" s="148"/>
      <c r="BV170" s="148"/>
      <c r="BW170" s="148"/>
      <c r="BX170" s="148"/>
      <c r="BY170" s="148"/>
      <c r="BZ170" s="148"/>
      <c r="CA170" s="148"/>
      <c r="CB170" s="148"/>
      <c r="CC170" s="148"/>
      <c r="CD170" s="148"/>
      <c r="CE170" s="148"/>
      <c r="CF170" s="238"/>
      <c r="CG170" s="141"/>
      <c r="CH170" s="142"/>
      <c r="CI170" s="147"/>
      <c r="CJ170" s="148"/>
      <c r="CK170" s="148"/>
      <c r="CL170" s="148"/>
      <c r="CM170" s="148"/>
      <c r="CN170" s="148"/>
      <c r="CO170" s="148"/>
      <c r="CP170" s="148"/>
      <c r="CQ170" s="148"/>
      <c r="CR170" s="148"/>
      <c r="CS170" s="148"/>
      <c r="CT170" s="148"/>
      <c r="CU170" s="148"/>
      <c r="CV170" s="148"/>
      <c r="CW170" s="148"/>
      <c r="CX170" s="148"/>
      <c r="CY170" s="148"/>
      <c r="CZ170" s="238"/>
    </row>
    <row r="171" spans="2:1628" ht="27" customHeight="1" thickBot="1">
      <c r="B171" s="157"/>
      <c r="C171" s="158"/>
      <c r="D171" s="159"/>
      <c r="E171" s="143"/>
      <c r="F171" s="144"/>
      <c r="G171" s="149"/>
      <c r="H171" s="150"/>
      <c r="I171" s="150"/>
      <c r="J171" s="150"/>
      <c r="K171" s="150"/>
      <c r="L171" s="150"/>
      <c r="M171" s="150"/>
      <c r="N171" s="150"/>
      <c r="O171" s="150"/>
      <c r="P171" s="150"/>
      <c r="Q171" s="150"/>
      <c r="R171" s="150"/>
      <c r="S171" s="150"/>
      <c r="T171" s="150"/>
      <c r="U171" s="150"/>
      <c r="V171" s="150"/>
      <c r="W171" s="150"/>
      <c r="X171" s="150"/>
      <c r="Y171" s="143"/>
      <c r="Z171" s="144"/>
      <c r="AA171" s="149"/>
      <c r="AB171" s="150"/>
      <c r="AC171" s="150"/>
      <c r="AD171" s="150"/>
      <c r="AE171" s="150"/>
      <c r="AF171" s="150"/>
      <c r="AG171" s="150"/>
      <c r="AH171" s="150"/>
      <c r="AI171" s="150"/>
      <c r="AJ171" s="150"/>
      <c r="AK171" s="150"/>
      <c r="AL171" s="150"/>
      <c r="AM171" s="150"/>
      <c r="AN171" s="150"/>
      <c r="AO171" s="150"/>
      <c r="AP171" s="150"/>
      <c r="AQ171" s="150"/>
      <c r="AR171" s="150"/>
      <c r="AS171" s="143"/>
      <c r="AT171" s="144"/>
      <c r="AU171" s="149"/>
      <c r="AV171" s="150"/>
      <c r="AW171" s="150"/>
      <c r="AX171" s="150"/>
      <c r="AY171" s="150"/>
      <c r="AZ171" s="150"/>
      <c r="BA171" s="150"/>
      <c r="BB171" s="150"/>
      <c r="BC171" s="150"/>
      <c r="BD171" s="150"/>
      <c r="BE171" s="150"/>
      <c r="BF171" s="150"/>
      <c r="BG171" s="150"/>
      <c r="BH171" s="150"/>
      <c r="BI171" s="150"/>
      <c r="BJ171" s="150"/>
      <c r="BK171" s="150"/>
      <c r="BL171" s="150"/>
      <c r="BM171" s="143"/>
      <c r="BN171" s="144"/>
      <c r="BO171" s="149"/>
      <c r="BP171" s="150"/>
      <c r="BQ171" s="150"/>
      <c r="BR171" s="150"/>
      <c r="BS171" s="150"/>
      <c r="BT171" s="150"/>
      <c r="BU171" s="150"/>
      <c r="BV171" s="150"/>
      <c r="BW171" s="150"/>
      <c r="BX171" s="150"/>
      <c r="BY171" s="150"/>
      <c r="BZ171" s="150"/>
      <c r="CA171" s="150"/>
      <c r="CB171" s="150"/>
      <c r="CC171" s="150"/>
      <c r="CD171" s="150"/>
      <c r="CE171" s="150"/>
      <c r="CF171" s="239"/>
      <c r="CG171" s="143"/>
      <c r="CH171" s="144"/>
      <c r="CI171" s="149"/>
      <c r="CJ171" s="150"/>
      <c r="CK171" s="150"/>
      <c r="CL171" s="150"/>
      <c r="CM171" s="150"/>
      <c r="CN171" s="150"/>
      <c r="CO171" s="150"/>
      <c r="CP171" s="150"/>
      <c r="CQ171" s="150"/>
      <c r="CR171" s="150"/>
      <c r="CS171" s="150"/>
      <c r="CT171" s="150"/>
      <c r="CU171" s="150"/>
      <c r="CV171" s="150"/>
      <c r="CW171" s="150"/>
      <c r="CX171" s="150"/>
      <c r="CY171" s="150"/>
      <c r="CZ171" s="239"/>
    </row>
    <row r="172" spans="2:1628" ht="9.9499999999999993" customHeight="1"/>
    <row r="173" spans="2:1628" ht="30" customHeight="1">
      <c r="EP173" s="46" t="str">
        <f>INDEX(入力フォーム!$S3:$BEV3,1,MATCH(EP$175,入力フォーム!$S$5:$BEV$5,0))</f>
        <v>会社名等</v>
      </c>
      <c r="EQ173" s="46" t="str">
        <f>INDEX(入力フォーム!$S3:$BEV3,1,MATCH(EQ$175,入力フォーム!$S$5:$BEV$5,0))</f>
        <v>会社名等(フリガナ)</v>
      </c>
      <c r="ER173" s="46" t="str">
        <f>INDEX(入力フォーム!$S3:$BEV3,1,MATCH(ER$175,入力フォーム!$S$5:$BEV$5,0))</f>
        <v>会社所在地(〒)</v>
      </c>
      <c r="ES173" s="46" t="str">
        <f>INDEX(入力フォーム!$S3:$BEV3,1,MATCH(ES$175,入力フォーム!$S$5:$BEV$5,0))</f>
        <v>会社所在地(住所)</v>
      </c>
      <c r="ET173" s="46" t="str">
        <f>INDEX(入力フォーム!$S3:$BEV3,1,MATCH(ET$175,入力フォーム!$S$5:$BEV$5,0))</f>
        <v>工場所在地(〒)</v>
      </c>
      <c r="EU173" s="46" t="str">
        <f>INDEX(入力フォーム!$S3:$BEV3,1,MATCH(EU$175,入力フォーム!$S$5:$BEV$5,0))</f>
        <v>工場所在地(住所)</v>
      </c>
      <c r="EV173" s="46" t="str">
        <f>INDEX(入力フォーム!$S3:$BEV3,1,MATCH(EV$175,入力フォーム!$S$5:$BEV$5,0))</f>
        <v>会社TEL</v>
      </c>
      <c r="EW173" s="46" t="str">
        <f>INDEX(入力フォーム!$S3:$BEV3,1,MATCH(EW$175,入力フォーム!$S$5:$BEV$5,0))</f>
        <v>会社FAX</v>
      </c>
      <c r="EX173" s="46" t="str">
        <f>INDEX(入力フォーム!$S3:$BEV3,1,MATCH(EX$175,入力フォーム!$S$5:$BEV$5,0))</f>
        <v>会社Email</v>
      </c>
      <c r="EY173" s="46" t="str">
        <f>INDEX(入力フォーム!$S3:$BEV3,1,MATCH(EY$175,入力フォーム!$S$5:$BEV$5,0))</f>
        <v>代表者役職</v>
      </c>
      <c r="EZ173" s="46" t="str">
        <f>INDEX(入力フォーム!$S3:$BEV3,1,MATCH(EZ$175,入力フォーム!$S$5:$BEV$5,0))</f>
        <v>代表者氏名</v>
      </c>
      <c r="FA173" s="46" t="str">
        <f>INDEX(入力フォーム!$S3:$BEV3,1,MATCH(FA$175,入力フォーム!$S$5:$BEV$5,0))</f>
        <v>年間売上高</v>
      </c>
      <c r="FB173" s="46" t="str">
        <f>INDEX(入力フォーム!$S3:$BEV3,1,MATCH(FB$175,入力フォーム!$S$5:$BEV$5,0))</f>
        <v>従業員数</v>
      </c>
      <c r="FC173" s="46" t="str">
        <f>INDEX(入力フォーム!$S3:$BEV3,1,MATCH(FC$175,入力フォーム!$S$5:$BEV$5,0))</f>
        <v>担当者役職</v>
      </c>
      <c r="FD173" s="46" t="str">
        <f>INDEX(入力フォーム!$S3:$BEV3,1,MATCH(FD$175,入力フォーム!$S$5:$BEV$5,0))</f>
        <v>担当者氏名</v>
      </c>
      <c r="FE173" s="46" t="str">
        <f>INDEX(入力フォーム!$S3:$BEV3,1,MATCH(FE$175,入力フォーム!$S$5:$BEV$5,0))</f>
        <v>担当者TEL</v>
      </c>
      <c r="FF173" s="46" t="str">
        <f>INDEX(入力フォーム!$S3:$BEV3,1,MATCH(FF$175,入力フォーム!$S$5:$BEV$5,0))</f>
        <v>担当者Email</v>
      </c>
      <c r="FG173" s="46" t="str">
        <f>INDEX(入力フォーム!$S3:$BEV3,1,MATCH(FG$175,入力フォーム!$S$5:$BEV$5,0))</f>
        <v>ホームページURL</v>
      </c>
      <c r="FH173" s="46" t="str">
        <f>INDEX(入力フォーム!$S3:$BEV3,1,MATCH(FH$175,入力フォーム!$S$5:$BEV$5,0))</f>
        <v>メッセージ・
アピールポイント</v>
      </c>
      <c r="FI173" s="46" t="str">
        <f>INDEX(入力フォーム!$S3:$BEV3,1,MATCH(FI$175,入力フォーム!$S$5:$BEV$5,0))</f>
        <v>飲料</v>
      </c>
      <c r="FJ173" s="46" t="str">
        <f>INDEX(入力フォーム!$S3:$BEV3,1,MATCH(FJ$175,入力フォーム!$S$5:$BEV$5,0))</f>
        <v>酒類</v>
      </c>
      <c r="FK173" s="46" t="str">
        <f>INDEX(入力フォーム!$S3:$BEV3,1,MATCH(FK$175,入力フォーム!$S$5:$BEV$5,0))</f>
        <v>菓子類</v>
      </c>
      <c r="FL173" s="46" t="str">
        <f>INDEX(入力フォーム!$S3:$BEV3,1,MATCH(FL$175,入力フォーム!$S$5:$BEV$5,0))</f>
        <v>水産品・水産加工品</v>
      </c>
      <c r="FM173" s="46" t="str">
        <f>INDEX(入力フォーム!$S3:$BEV3,1,MATCH(FM$175,入力フォーム!$S$5:$BEV$5,0))</f>
        <v>畜産品・畜産加工品</v>
      </c>
      <c r="FN173" s="46" t="str">
        <f>INDEX(入力フォーム!$S3:$BEV3,1,MATCH(FN$175,入力フォーム!$S$5:$BEV$5,0))</f>
        <v>農産加工品</v>
      </c>
      <c r="FO173" s="46" t="str">
        <f>INDEX(入力フォーム!$S3:$BEV3,1,MATCH(FO$175,入力フォーム!$S$5:$BEV$5,0))</f>
        <v>茶・茶加工品</v>
      </c>
      <c r="FP173" s="46" t="str">
        <f>INDEX(入力フォーム!$S3:$BEV3,1,MATCH(FP$175,入力フォーム!$S$5:$BEV$5,0))</f>
        <v>調味料</v>
      </c>
      <c r="FQ173" s="46" t="str">
        <f>INDEX(入力フォーム!$S3:$BEV3,1,MATCH(FQ$175,入力フォーム!$S$5:$BEV$5,0))</f>
        <v>食品卸</v>
      </c>
      <c r="FR173" s="46" t="str">
        <f>INDEX(入力フォーム!$S3:$BEV3,1,MATCH(FR$175,入力フォーム!$S$5:$BEV$5,0))</f>
        <v>その他・業種</v>
      </c>
      <c r="FS173" s="46" t="str">
        <f>INDEX(入力フォーム!$S3:$BEV3,1,MATCH(FS$175,入力フォーム!$S$5:$BEV$5,0))</f>
        <v>その他・業種・</v>
      </c>
      <c r="FT173" s="46" t="str">
        <f>INDEX(入力フォーム!$S3:$BEV3,1,MATCH(FT$175,入力フォーム!$S$5:$BEV$5,0))</f>
        <v>日本語</v>
      </c>
      <c r="FU173" s="46" t="str">
        <f>INDEX(入力フォーム!$S3:$BEV3,1,MATCH(FU$175,入力フォーム!$S$5:$BEV$5,0))</f>
        <v>中国語</v>
      </c>
      <c r="FV173" s="46" t="str">
        <f>INDEX(入力フォーム!$S3:$BEV3,1,MATCH(FV$175,入力フォーム!$S$5:$BEV$5,0))</f>
        <v>英語</v>
      </c>
      <c r="FW173" s="46" t="str">
        <f>INDEX(入力フォーム!$S3:$BEV3,1,MATCH(FW$175,入力フォーム!$S$5:$BEV$5,0))</f>
        <v>その他・言語</v>
      </c>
      <c r="FX173" s="46" t="str">
        <f>INDEX(入力フォーム!$S3:$BEV3,1,MATCH(FX$175,入力フォーム!$S$5:$BEV$5,0))</f>
        <v>その他・言語・</v>
      </c>
      <c r="FY173" s="46" t="str">
        <f>INDEX(入力フォーム!$S3:$BEV3,1,MATCH(FY$175,入力フォーム!$S$5:$BEV$5,0))</f>
        <v>可</v>
      </c>
      <c r="FZ173" s="46" t="str">
        <f>INDEX(入力フォーム!$S3:$BEV3,1,MATCH(FZ$175,入力フォーム!$S$5:$BEV$5,0))</f>
        <v>不可</v>
      </c>
      <c r="GA173" s="46" t="str">
        <f>INDEX(入力フォーム!$S3:$BEV3,1,MATCH(GA$175,入力フォーム!$S$5:$BEV$5,0))</f>
        <v xml:space="preserve">生産・製造工程
アピールポイント
</v>
      </c>
      <c r="GB173" s="46" t="str">
        <f>INDEX(入力フォーム!$S3:$BEV3,1,MATCH(GB$175,入力フォーム!$S$5:$BEV$5,0))</f>
        <v>HACCP</v>
      </c>
      <c r="GC173" s="46" t="str">
        <f>INDEX(入力フォーム!$S3:$BEV3,1,MATCH(GC$175,入力フォーム!$S$5:$BEV$5,0))</f>
        <v>G-GAP</v>
      </c>
      <c r="GD173" s="46" t="str">
        <f>INDEX(入力フォーム!$S3:$BEV3,1,MATCH(GD$175,入力フォーム!$S$5:$BEV$5,0))</f>
        <v>ISO22000</v>
      </c>
      <c r="GE173" s="46" t="str">
        <f>INDEX(入力フォーム!$S3:$BEV3,1,MATCH(GE$175,入力フォーム!$S$5:$BEV$5,0))</f>
        <v>ISO9001</v>
      </c>
      <c r="GF173" s="46" t="str">
        <f>INDEX(入力フォーム!$S3:$BEV3,1,MATCH(GF$175,入力フォーム!$S$5:$BEV$5,0))</f>
        <v>Halal</v>
      </c>
      <c r="GG173" s="46" t="str">
        <f>INDEX(入力フォーム!$S3:$BEV3,1,MATCH(GG$175,入力フォーム!$S$5:$BEV$5,0))</f>
        <v>FSSC22000</v>
      </c>
      <c r="GH173" s="46" t="str">
        <f>INDEX(入力フォーム!$S3:$BEV3,1,MATCH(GH$175,入力フォーム!$S$5:$BEV$5,0))</f>
        <v>Organic JAS</v>
      </c>
      <c r="GI173" s="46" t="str">
        <f>INDEX(入力フォーム!$S3:$BEV3,1,MATCH(GI$175,入力フォーム!$S$5:$BEV$5,0))</f>
        <v>なし・取得</v>
      </c>
      <c r="GJ173" s="46" t="str">
        <f>INDEX(入力フォーム!$S3:$BEV3,1,MATCH(GJ$175,入力フォーム!$S$5:$BEV$5,0))</f>
        <v>その他・取得</v>
      </c>
      <c r="GK173" s="46" t="str">
        <f>INDEX(入力フォーム!$S3:$BEV3,1,MATCH(GK$175,入力フォーム!$S$5:$BEV$5,0))</f>
        <v>その他・取得・</v>
      </c>
      <c r="GL173" s="46">
        <f>INDEX(入力フォーム!$S3:$BEV3,1,MATCH(GL$175,入力フォーム!$S$5:$BEV$5,0))</f>
        <v>0</v>
      </c>
      <c r="GM173" s="46" t="str">
        <f>INDEX(入力フォーム!$S3:$BEV3,1,MATCH(GM$175,入力フォーム!$S$5:$BEV$5,0))</f>
        <v>なし・品質</v>
      </c>
      <c r="GN173" s="46" t="str">
        <f>INDEX(入力フォーム!$S3:$BEV3,1,MATCH(GN$175,入力フォーム!$S$5:$BEV$5,0))</f>
        <v>あり・品質</v>
      </c>
      <c r="GO173" s="46" t="str">
        <f>INDEX(入力フォーム!$S3:$BEV3,1,MATCH(GO$175,入力フォーム!$S$5:$BEV$5,0))</f>
        <v>あり・品質・</v>
      </c>
      <c r="GP173" s="46" t="str">
        <f>INDEX(入力フォーム!$S3:$BEV3,1,MATCH(GP$175,入力フォーム!$S$5:$BEV$5,0))</f>
        <v>衛生・生産</v>
      </c>
      <c r="GQ173" s="46" t="str">
        <f>INDEX(入力フォーム!$S3:$BEV3,1,MATCH(GQ$175,入力フォーム!$S$5:$BEV$5,0))</f>
        <v>衛生・従業員</v>
      </c>
      <c r="GR173" s="46" t="str">
        <f>INDEX(入力フォーム!$S3:$BEV3,1,MATCH(GR$175,入力フォーム!$S$5:$BEV$5,0))</f>
        <v>衛生・施設</v>
      </c>
      <c r="GS173" s="46" t="str">
        <f>INDEX(入力フォーム!$S3:$BEV3,1,MATCH(GS$175,入力フォーム!$S$5:$BEV$5,0))</f>
        <v>危機・担当</v>
      </c>
      <c r="GT173" s="46" t="str">
        <f>INDEX(入力フォーム!$S3:$BEV3,1,MATCH(GT$175,入力フォーム!$S$5:$BEV$5,0))</f>
        <v>危機・担当連絡</v>
      </c>
      <c r="GU173" s="46" t="str">
        <f>INDEX(入力フォーム!$S3:$BEV3,1,MATCH(GU$175,入力フォーム!$S$5:$BEV$5,0))</f>
        <v>危機・対応</v>
      </c>
      <c r="GV173" s="46">
        <f>INDEX(入力フォーム!$S3:$BEV3,1,MATCH(GV$175,入力フォーム!$S$5:$BEV$5,0))</f>
        <v>0</v>
      </c>
      <c r="GW173" s="46" t="str">
        <f>INDEX(入力フォーム!$S3:$BEV3,1,MATCH(GW$175,入力フォーム!$S$5:$BEV$5,0))</f>
        <v>商談・中国</v>
      </c>
      <c r="GX173" s="46" t="str">
        <f>INDEX(入力フォーム!$S3:$BEV3,1,MATCH(GX$175,入力フォーム!$S$5:$BEV$5,0))</f>
        <v>商談・韓国</v>
      </c>
      <c r="GY173" s="46" t="str">
        <f>INDEX(入力フォーム!$S3:$BEV3,1,MATCH(GY$175,入力フォーム!$S$5:$BEV$5,0))</f>
        <v>商談・台湾</v>
      </c>
      <c r="GZ173" s="46" t="str">
        <f>INDEX(入力フォーム!$S3:$BEV3,1,MATCH(GZ$175,入力フォーム!$S$5:$BEV$5,0))</f>
        <v>商談・香港</v>
      </c>
      <c r="HA173" s="46" t="str">
        <f>INDEX(入力フォーム!$S3:$BEV3,1,MATCH(HA$175,入力フォーム!$S$5:$BEV$5,0))</f>
        <v>商談・シンガポール</v>
      </c>
      <c r="HB173" s="46" t="str">
        <f>INDEX(入力フォーム!$S3:$BEV3,1,MATCH(HB$175,入力フォーム!$S$5:$BEV$5,0))</f>
        <v>商談・タイ</v>
      </c>
      <c r="HC173" s="46" t="str">
        <f>INDEX(入力フォーム!$S3:$BEV3,1,MATCH(HC$175,入力フォーム!$S$5:$BEV$5,0))</f>
        <v>商談・マレーシア</v>
      </c>
      <c r="HD173" s="46" t="str">
        <f>INDEX(入力フォーム!$S3:$BEV3,1,MATCH(HD$175,入力フォーム!$S$5:$BEV$5,0))</f>
        <v>商談・ベトナム</v>
      </c>
      <c r="HE173" s="46" t="str">
        <f>INDEX(入力フォーム!$S3:$BEV3,1,MATCH(HE$175,入力フォーム!$S$5:$BEV$5,0))</f>
        <v>商談・北米</v>
      </c>
      <c r="HF173" s="46" t="str">
        <f>INDEX(入力フォーム!$S3:$BEV3,1,MATCH(HF$175,入力フォーム!$S$5:$BEV$5,0))</f>
        <v>商談・ドバイ</v>
      </c>
      <c r="HG173" s="46" t="str">
        <f>INDEX(入力フォーム!$S3:$BEV3,1,MATCH(HG$175,入力フォーム!$S$5:$BEV$5,0))</f>
        <v>商談・フランス</v>
      </c>
      <c r="HH173" s="46" t="str">
        <f>INDEX(入力フォーム!$S3:$BEV3,1,MATCH(HH$175,入力フォーム!$S$5:$BEV$5,0))</f>
        <v>商談・イギリス</v>
      </c>
      <c r="HI173" s="46" t="str">
        <f>INDEX(入力フォーム!$S3:$BEV3,1,MATCH(HI$175,入力フォーム!$S$5:$BEV$5,0))</f>
        <v>商談・ブラジル</v>
      </c>
      <c r="HJ173" s="46" t="str">
        <f>INDEX(入力フォーム!$S3:$BEV3,1,MATCH(HJ$175,入力フォーム!$S$5:$BEV$5,0))</f>
        <v>商談・オーストラリア</v>
      </c>
      <c r="HK173" s="46" t="str">
        <f>INDEX(入力フォーム!$S3:$BEV3,1,MATCH(HK$175,入力フォーム!$S$5:$BEV$5,0))</f>
        <v>その他・商談</v>
      </c>
      <c r="HL173" s="46" t="str">
        <f>INDEX(入力フォーム!$S3:$BEV3,1,MATCH(HL$175,入力フォーム!$S$5:$BEV$5,0))</f>
        <v>その他・商談・</v>
      </c>
      <c r="HM173" s="46" t="str">
        <f>INDEX(入力フォーム!$S3:$BEV3,1,MATCH(HM$175,入力フォーム!$S$5:$BEV$5,0))</f>
        <v>輸出・中国</v>
      </c>
      <c r="HN173" s="46" t="str">
        <f>INDEX(入力フォーム!$S3:$BEV3,1,MATCH(HN$175,入力フォーム!$S$5:$BEV$5,0))</f>
        <v>輸出・韓国</v>
      </c>
      <c r="HO173" s="46" t="str">
        <f>INDEX(入力フォーム!$S3:$BEV3,1,MATCH(HO$175,入力フォーム!$S$5:$BEV$5,0))</f>
        <v>輸出・台湾</v>
      </c>
      <c r="HP173" s="46" t="str">
        <f>INDEX(入力フォーム!$S3:$BEV3,1,MATCH(HP$175,入力フォーム!$S$5:$BEV$5,0))</f>
        <v>輸出・香港</v>
      </c>
      <c r="HQ173" s="46" t="str">
        <f>INDEX(入力フォーム!$S3:$BEV3,1,MATCH(HQ$175,入力フォーム!$S$5:$BEV$5,0))</f>
        <v>輸出・シンガポール</v>
      </c>
      <c r="HR173" s="46" t="str">
        <f>INDEX(入力フォーム!$S3:$BEV3,1,MATCH(HR$175,入力フォーム!$S$5:$BEV$5,0))</f>
        <v>輸出・タイ</v>
      </c>
      <c r="HS173" s="46" t="str">
        <f>INDEX(入力フォーム!$S3:$BEV3,1,MATCH(HS$175,入力フォーム!$S$5:$BEV$5,0))</f>
        <v>輸出・マレーシア</v>
      </c>
      <c r="HT173" s="46" t="str">
        <f>INDEX(入力フォーム!$S3:$BEV3,1,MATCH(HT$175,入力フォーム!$S$5:$BEV$5,0))</f>
        <v>輸出・ベトナム</v>
      </c>
      <c r="HU173" s="46" t="str">
        <f>INDEX(入力フォーム!$S3:$BEV3,1,MATCH(HU$175,入力フォーム!$S$5:$BEV$5,0))</f>
        <v>輸出・北米</v>
      </c>
      <c r="HV173" s="46" t="str">
        <f>INDEX(入力フォーム!$S3:$BEV3,1,MATCH(HV$175,入力フォーム!$S$5:$BEV$5,0))</f>
        <v>輸出・ドバイ</v>
      </c>
      <c r="HW173" s="46" t="str">
        <f>INDEX(入力フォーム!$S3:$BEV3,1,MATCH(HW$175,入力フォーム!$S$5:$BEV$5,0))</f>
        <v>輸出・フランス</v>
      </c>
      <c r="HX173" s="46" t="str">
        <f>INDEX(入力フォーム!$S3:$BEV3,1,MATCH(HX$175,入力フォーム!$S$5:$BEV$5,0))</f>
        <v>輸出・イギリス</v>
      </c>
      <c r="HY173" s="46" t="str">
        <f>INDEX(入力フォーム!$S3:$BEV3,1,MATCH(HY$175,入力フォーム!$S$5:$BEV$5,0))</f>
        <v>輸出・ブラジル</v>
      </c>
      <c r="HZ173" s="46" t="str">
        <f>INDEX(入力フォーム!$S3:$BEV3,1,MATCH(HZ$175,入力フォーム!$S$5:$BEV$5,0))</f>
        <v>輸出・オーストラリア</v>
      </c>
      <c r="IA173" s="46" t="str">
        <f>INDEX(入力フォーム!$S3:$BEV3,1,MATCH(IA$175,入力フォーム!$S$5:$BEV$5,0))</f>
        <v>その他・輸出</v>
      </c>
      <c r="IB173" s="46" t="str">
        <f>INDEX(入力フォーム!$S3:$BEV3,1,MATCH(IB$175,入力フォーム!$S$5:$BEV$5,0))</f>
        <v>その他・輸出・</v>
      </c>
      <c r="IC173" s="46" t="str">
        <f>INDEX(入力フォーム!$S3:$BEV3,1,MATCH(IC$175,入力フォーム!$S$5:$BEV$5,0))</f>
        <v>あり・輸出</v>
      </c>
      <c r="ID173" s="46" t="str">
        <f>INDEX(入力フォーム!$S3:$BEV3,1,MATCH(ID$175,入力フォーム!$S$5:$BEV$5,0))</f>
        <v>なし・輸出</v>
      </c>
      <c r="IE173" s="46">
        <f>INDEX(入力フォーム!$S3:$BEV3,1,MATCH(IE$175,入力フォーム!$S$5:$BEV$5,0))</f>
        <v>0</v>
      </c>
      <c r="IF173" s="46" t="str">
        <f>INDEX(入力フォーム!$S3:$BEV3,1,MATCH(IF$175,入力フォーム!$S$5:$BEV$5,0))</f>
        <v>商品名①</v>
      </c>
      <c r="IG173" s="46" t="str">
        <f>INDEX(入力フォーム!$S3:$BEV3,1,MATCH(IG$175,入力フォーム!$S$5:$BEV$5,0))</f>
        <v>提供可能時期①</v>
      </c>
      <c r="IH173" s="46" t="str">
        <f>INDEX(入力フォーム!$S3:$BEV3,1,MATCH(IH$175,入力フォーム!$S$5:$BEV$5,0))</f>
        <v>主原料産地①</v>
      </c>
      <c r="II173" s="46" t="str">
        <f>INDEX(入力フォーム!$S3:$BEV3,1,MATCH(II$175,入力フォーム!$S$5:$BEV$5,0))</f>
        <v>内容量①</v>
      </c>
      <c r="IJ173" s="46" t="str">
        <f>INDEX(入力フォーム!$S3:$BEV3,1,MATCH(IJ$175,入力フォーム!$S$5:$BEV$5,0))</f>
        <v>1ケースあたり①</v>
      </c>
      <c r="IK173" s="46" t="str">
        <f>INDEX(入力フォーム!$S3:$BEV3,1,MATCH(IK$175,入力フォーム!$S$5:$BEV$5,0))</f>
        <v>発注リードタイム①</v>
      </c>
      <c r="IL173" s="46" t="str">
        <f>INDEX(入力フォーム!$S3:$BEV3,1,MATCH(IL$175,入力フォーム!$S$5:$BEV$5,0))</f>
        <v>最大ケース①</v>
      </c>
      <c r="IM173" s="46" t="str">
        <f>INDEX(入力フォーム!$S3:$BEV3,1,MATCH(IM$175,入力フォーム!$S$5:$BEV$5,0))</f>
        <v>最小ケース①</v>
      </c>
      <c r="IN173" s="46" t="str">
        <f>INDEX(入力フォーム!$S3:$BEV3,1,MATCH(IN$175,入力フォーム!$S$5:$BEV$5,0))</f>
        <v>縦①</v>
      </c>
      <c r="IO173" s="46" t="str">
        <f>INDEX(入力フォーム!$S3:$BEV3,1,MATCH(IO$175,入力フォーム!$S$5:$BEV$5,0))</f>
        <v>横①</v>
      </c>
      <c r="IP173" s="46" t="str">
        <f>INDEX(入力フォーム!$S3:$BEV3,1,MATCH(IP$175,入力フォーム!$S$5:$BEV$5,0))</f>
        <v>高さ①</v>
      </c>
      <c r="IQ173" s="46" t="str">
        <f>INDEX(入力フォーム!$S3:$BEV3,1,MATCH(IQ$175,入力フォーム!$S$5:$BEV$5,0))</f>
        <v>重量①</v>
      </c>
      <c r="IR173" s="46" t="str">
        <f>INDEX(入力フォーム!$S3:$BEV3,1,MATCH(IR$175,入力フォーム!$S$5:$BEV$5,0))</f>
        <v>賞味期限①</v>
      </c>
      <c r="IS173" s="46" t="str">
        <f>INDEX(入力フォーム!$S3:$BEV3,1,MATCH(IS$175,入力フォーム!$S$5:$BEV$5,0))</f>
        <v>消費期限①</v>
      </c>
      <c r="IT173" s="46" t="str">
        <f>INDEX(入力フォーム!$S3:$BEV3,1,MATCH(IT$175,入力フォーム!$S$5:$BEV$5,0))</f>
        <v>JANコード①</v>
      </c>
      <c r="IU173" s="46" t="str">
        <f>INDEX(入力フォーム!$S3:$BEV3,1,MATCH(IU$175,入力フォーム!$S$5:$BEV$5,0))</f>
        <v>希望小売①</v>
      </c>
      <c r="IV173" s="46" t="str">
        <f>INDEX(入力フォーム!$S3:$BEV3,1,MATCH(IV$175,入力フォーム!$S$5:$BEV$5,0))</f>
        <v>仕切単価①</v>
      </c>
      <c r="IW173" s="46" t="str">
        <f>INDEX(入力フォーム!$S3:$BEV3,1,MATCH(IW$175,入力フォーム!$S$5:$BEV$5,0))</f>
        <v>工場出し①</v>
      </c>
      <c r="IX173" s="46" t="str">
        <f>INDEX(入力フォーム!$S3:$BEV3,1,MATCH(IX$175,入力フォーム!$S$5:$BEV$5,0))</f>
        <v>関東向け①</v>
      </c>
      <c r="IY173" s="46" t="str">
        <f>INDEX(入力フォーム!$S3:$BEV3,1,MATCH(IY$175,入力フォーム!$S$5:$BEV$5,0))</f>
        <v>関西向け①</v>
      </c>
      <c r="IZ173" s="46" t="str">
        <f>INDEX(入力フォーム!$S3:$BEV3,1,MATCH(IZ$175,入力フォーム!$S$5:$BEV$5,0))</f>
        <v>8%①</v>
      </c>
      <c r="JA173" s="46" t="str">
        <f>INDEX(入力フォーム!$S3:$BEV3,1,MATCH(JA$175,入力フォーム!$S$5:$BEV$5,0))</f>
        <v>10%①</v>
      </c>
      <c r="JB173" s="46" t="str">
        <f>INDEX(入力フォーム!$S3:$BEV3,1,MATCH(JB$175,入力フォーム!$S$5:$BEV$5,0))</f>
        <v>常温①</v>
      </c>
      <c r="JC173" s="46" t="str">
        <f>INDEX(入力フォーム!$S3:$BEV3,1,MATCH(JC$175,入力フォーム!$S$5:$BEV$5,0))</f>
        <v>冷蔵①</v>
      </c>
      <c r="JD173" s="46" t="str">
        <f>INDEX(入力フォーム!$S3:$BEV3,1,MATCH(JD$175,入力フォーム!$S$5:$BEV$5,0))</f>
        <v>冷凍①</v>
      </c>
      <c r="JE173" s="46" t="str">
        <f>INDEX(入力フォーム!$S3:$BEV3,1,MATCH(JE$175,入力フォーム!$S$5:$BEV$5,0))</f>
        <v>外食①</v>
      </c>
      <c r="JF173" s="46" t="str">
        <f>INDEX(入力フォーム!$S3:$BEV3,1,MATCH(JF$175,入力フォーム!$S$5:$BEV$5,0))</f>
        <v>中食①</v>
      </c>
      <c r="JG173" s="46" t="str">
        <f>INDEX(入力フォーム!$S3:$BEV3,1,MATCH(JG$175,入力フォーム!$S$5:$BEV$5,0))</f>
        <v>商社・卸売①</v>
      </c>
      <c r="JH173" s="46" t="str">
        <f>INDEX(入力フォーム!$S3:$BEV3,1,MATCH(JH$175,入力フォーム!$S$5:$BEV$5,0))</f>
        <v>メーカー①</v>
      </c>
      <c r="JI173" s="46" t="str">
        <f>INDEX(入力フォーム!$S3:$BEV3,1,MATCH(JI$175,入力フォーム!$S$5:$BEV$5,0))</f>
        <v>スーパーマーケット①</v>
      </c>
      <c r="JJ173" s="46" t="str">
        <f>INDEX(入力フォーム!$S3:$BEV3,1,MATCH(JJ$175,入力フォーム!$S$5:$BEV$5,0))</f>
        <v>百貨店①</v>
      </c>
      <c r="JK173" s="46" t="str">
        <f>INDEX(入力フォーム!$S3:$BEV3,1,MATCH(JK$175,入力フォーム!$S$5:$BEV$5,0))</f>
        <v>その他小売①</v>
      </c>
      <c r="JL173" s="46" t="str">
        <f>INDEX(入力フォーム!$S3:$BEV3,1,MATCH(JL$175,入力フォーム!$S$5:$BEV$5,0))</f>
        <v>ホテル・宴会・レジャー①</v>
      </c>
      <c r="JM173" s="46" t="str">
        <f>INDEX(入力フォーム!$S3:$BEV3,1,MATCH(JM$175,入力フォーム!$S$5:$BEV$5,0))</f>
        <v>その他・ターゲット①</v>
      </c>
      <c r="JN173" s="46" t="str">
        <f>INDEX(入力フォーム!$S3:$BEV3,1,MATCH(JN$175,入力フォーム!$S$5:$BEV$5,0))</f>
        <v>その他・ターゲット・①</v>
      </c>
      <c r="JO173" s="46" t="str">
        <f>INDEX(入力フォーム!$S3:$BEV3,1,MATCH(JO$175,入力フォーム!$S$5:$BEV$5,0))</f>
        <v>業務用対応可能①</v>
      </c>
      <c r="JP173" s="46" t="str">
        <f>INDEX(入力フォーム!$S3:$BEV3,1,MATCH(JP$175,入力フォーム!$S$5:$BEV$5,0))</f>
        <v>ギフト対応可能①</v>
      </c>
      <c r="JQ173" s="46" t="str">
        <f>INDEX(入力フォーム!$S3:$BEV3,1,MATCH(JQ$175,入力フォーム!$S$5:$BEV$5,0))</f>
        <v>ターゲット①</v>
      </c>
      <c r="JR173" s="46" t="str">
        <f>INDEX(入力フォーム!$S3:$BEV3,1,MATCH(JR$175,入力フォーム!$S$5:$BEV$5,0))</f>
        <v>利用シーン①</v>
      </c>
      <c r="JS173" s="46" t="str">
        <f>INDEX(入力フォーム!$S3:$BEV3,1,MATCH(JS$175,入力フォーム!$S$5:$BEV$5,0))</f>
        <v>商品特徴①</v>
      </c>
      <c r="JT173" s="46" t="str">
        <f>INDEX(入力フォーム!$S3:$BEV3,1,MATCH(JT$175,入力フォーム!$S$5:$BEV$5,0))</f>
        <v>えび①</v>
      </c>
      <c r="JU173" s="46" t="str">
        <f>INDEX(入力フォーム!$S3:$BEV3,1,MATCH(JU$175,入力フォーム!$S$5:$BEV$5,0))</f>
        <v>かに①</v>
      </c>
      <c r="JV173" s="46" t="str">
        <f>INDEX(入力フォーム!$S3:$BEV3,1,MATCH(JV$175,入力フォーム!$S$5:$BEV$5,0))</f>
        <v>小麦①</v>
      </c>
      <c r="JW173" s="46" t="str">
        <f>INDEX(入力フォーム!$S3:$BEV3,1,MATCH(JW$175,入力フォーム!$S$5:$BEV$5,0))</f>
        <v>そば①</v>
      </c>
      <c r="JX173" s="46" t="str">
        <f>INDEX(入力フォーム!$S3:$BEV3,1,MATCH(JX$175,入力フォーム!$S$5:$BEV$5,0))</f>
        <v>卵①</v>
      </c>
      <c r="JY173" s="46" t="str">
        <f>INDEX(入力フォーム!$S3:$BEV3,1,MATCH(JY$175,入力フォーム!$S$5:$BEV$5,0))</f>
        <v>乳①</v>
      </c>
      <c r="JZ173" s="46" t="str">
        <f>INDEX(入力フォーム!$S3:$BEV3,1,MATCH(JZ$175,入力フォーム!$S$5:$BEV$5,0))</f>
        <v>落花生①</v>
      </c>
      <c r="KA173" s="46" t="str">
        <f>INDEX(入力フォーム!$S3:$BEV3,1,MATCH(KA$175,入力フォーム!$S$5:$BEV$5,0))</f>
        <v>あわび①</v>
      </c>
      <c r="KB173" s="46" t="str">
        <f>INDEX(入力フォーム!$S3:$BEV3,1,MATCH(KB$175,入力フォーム!$S$5:$BEV$5,0))</f>
        <v>いか①</v>
      </c>
      <c r="KC173" s="46" t="str">
        <f>INDEX(入力フォーム!$S3:$BEV3,1,MATCH(KC$175,入力フォーム!$S$5:$BEV$5,0))</f>
        <v>いくら①</v>
      </c>
      <c r="KD173" s="46" t="str">
        <f>INDEX(入力フォーム!$S3:$BEV3,1,MATCH(KD$175,入力フォーム!$S$5:$BEV$5,0))</f>
        <v>オレンジ①</v>
      </c>
      <c r="KE173" s="46" t="str">
        <f>INDEX(入力フォーム!$S3:$BEV3,1,MATCH(KE$175,入力フォーム!$S$5:$BEV$5,0))</f>
        <v>カシューナッツ①</v>
      </c>
      <c r="KF173" s="46" t="str">
        <f>INDEX(入力フォーム!$S3:$BEV3,1,MATCH(KF$175,入力フォーム!$S$5:$BEV$5,0))</f>
        <v>キウイフルーツ①</v>
      </c>
      <c r="KG173" s="46" t="str">
        <f>INDEX(入力フォーム!$S3:$BEV3,1,MATCH(KG$175,入力フォーム!$S$5:$BEV$5,0))</f>
        <v>牛肉①</v>
      </c>
      <c r="KH173" s="46" t="str">
        <f>INDEX(入力フォーム!$S3:$BEV3,1,MATCH(KH$175,入力フォーム!$S$5:$BEV$5,0))</f>
        <v>くるみ①</v>
      </c>
      <c r="KI173" s="46" t="str">
        <f>INDEX(入力フォーム!$S3:$BEV3,1,MATCH(KI$175,入力フォーム!$S$5:$BEV$5,0))</f>
        <v>ごま①</v>
      </c>
      <c r="KJ173" s="46" t="str">
        <f>INDEX(入力フォーム!$S3:$BEV3,1,MATCH(KJ$175,入力フォーム!$S$5:$BEV$5,0))</f>
        <v>さけ①</v>
      </c>
      <c r="KK173" s="46" t="str">
        <f>INDEX(入力フォーム!$S3:$BEV3,1,MATCH(KK$175,入力フォーム!$S$5:$BEV$5,0))</f>
        <v>さば①</v>
      </c>
      <c r="KL173" s="46" t="str">
        <f>INDEX(入力フォーム!$S3:$BEV3,1,MATCH(KL$175,入力フォーム!$S$5:$BEV$5,0))</f>
        <v>大豆①</v>
      </c>
      <c r="KM173" s="46" t="str">
        <f>INDEX(入力フォーム!$S3:$BEV3,1,MATCH(KM$175,入力フォーム!$S$5:$BEV$5,0))</f>
        <v>鶏肉①</v>
      </c>
      <c r="KN173" s="46" t="str">
        <f>INDEX(入力フォーム!$S3:$BEV3,1,MATCH(KN$175,入力フォーム!$S$5:$BEV$5,0))</f>
        <v>バナナ①</v>
      </c>
      <c r="KO173" s="46" t="str">
        <f>INDEX(入力フォーム!$S3:$BEV3,1,MATCH(KO$175,入力フォーム!$S$5:$BEV$5,0))</f>
        <v>豚肉①</v>
      </c>
      <c r="KP173" s="46" t="str">
        <f>INDEX(入力フォーム!$S3:$BEV3,1,MATCH(KP$175,入力フォーム!$S$5:$BEV$5,0))</f>
        <v>まつたけ①</v>
      </c>
      <c r="KQ173" s="46" t="str">
        <f>INDEX(入力フォーム!$S3:$BEV3,1,MATCH(KQ$175,入力フォーム!$S$5:$BEV$5,0))</f>
        <v>もも①</v>
      </c>
      <c r="KR173" s="46" t="str">
        <f>INDEX(入力フォーム!$S3:$BEV3,1,MATCH(KR$175,入力フォーム!$S$5:$BEV$5,0))</f>
        <v>やまいも①</v>
      </c>
      <c r="KS173" s="46" t="str">
        <f>INDEX(入力フォーム!$S3:$BEV3,1,MATCH(KS$175,入力フォーム!$S$5:$BEV$5,0))</f>
        <v>りんご①</v>
      </c>
      <c r="KT173" s="46" t="str">
        <f>INDEX(入力フォーム!$S3:$BEV3,1,MATCH(KT$175,入力フォーム!$S$5:$BEV$5,0))</f>
        <v>ゼラチン①</v>
      </c>
      <c r="KU173" s="46" t="str">
        <f>INDEX(入力フォーム!$S3:$BEV3,1,MATCH(KU$175,入力フォーム!$S$5:$BEV$5,0))</f>
        <v>備考①</v>
      </c>
      <c r="KV173" s="46">
        <f>INDEX(入力フォーム!$S3:$BEV3,1,MATCH(KV$175,入力フォーム!$S$5:$BEV$5,0))</f>
        <v>0</v>
      </c>
      <c r="KW173" s="46" t="str">
        <f>INDEX(入力フォーム!$S3:$BEV3,1,MATCH(KW$175,入力フォーム!$S$5:$BEV$5,0))</f>
        <v>商品名②</v>
      </c>
      <c r="KX173" s="46" t="str">
        <f>INDEX(入力フォーム!$S3:$BEV3,1,MATCH(KX$175,入力フォーム!$S$5:$BEV$5,0))</f>
        <v>提供可能時期②</v>
      </c>
      <c r="KY173" s="46" t="str">
        <f>INDEX(入力フォーム!$S3:$BEV3,1,MATCH(KY$175,入力フォーム!$S$5:$BEV$5,0))</f>
        <v>主原料産地②</v>
      </c>
      <c r="KZ173" s="46" t="str">
        <f>INDEX(入力フォーム!$S3:$BEV3,1,MATCH(KZ$175,入力フォーム!$S$5:$BEV$5,0))</f>
        <v>内容量②</v>
      </c>
      <c r="LA173" s="46" t="str">
        <f>INDEX(入力フォーム!$S3:$BEV3,1,MATCH(LA$175,入力フォーム!$S$5:$BEV$5,0))</f>
        <v>1ケースあたり②</v>
      </c>
      <c r="LB173" s="46" t="str">
        <f>INDEX(入力フォーム!$S3:$BEV3,1,MATCH(LB$175,入力フォーム!$S$5:$BEV$5,0))</f>
        <v>発注リードタイム②</v>
      </c>
      <c r="LC173" s="46" t="str">
        <f>INDEX(入力フォーム!$S3:$BEV3,1,MATCH(LC$175,入力フォーム!$S$5:$BEV$5,0))</f>
        <v>最大ケース②</v>
      </c>
      <c r="LD173" s="46" t="str">
        <f>INDEX(入力フォーム!$S3:$BEV3,1,MATCH(LD$175,入力フォーム!$S$5:$BEV$5,0))</f>
        <v>最小ケース②</v>
      </c>
      <c r="LE173" s="46" t="str">
        <f>INDEX(入力フォーム!$S3:$BEV3,1,MATCH(LE$175,入力フォーム!$S$5:$BEV$5,0))</f>
        <v>縦②</v>
      </c>
      <c r="LF173" s="46" t="str">
        <f>INDEX(入力フォーム!$S3:$BEV3,1,MATCH(LF$175,入力フォーム!$S$5:$BEV$5,0))</f>
        <v>横②</v>
      </c>
      <c r="LG173" s="46" t="str">
        <f>INDEX(入力フォーム!$S3:$BEV3,1,MATCH(LG$175,入力フォーム!$S$5:$BEV$5,0))</f>
        <v>高さ②</v>
      </c>
      <c r="LH173" s="46" t="str">
        <f>INDEX(入力フォーム!$S3:$BEV3,1,MATCH(LH$175,入力フォーム!$S$5:$BEV$5,0))</f>
        <v>重量②</v>
      </c>
      <c r="LI173" s="46" t="str">
        <f>INDEX(入力フォーム!$S3:$BEV3,1,MATCH(LI$175,入力フォーム!$S$5:$BEV$5,0))</f>
        <v>賞味期限②</v>
      </c>
      <c r="LJ173" s="46" t="str">
        <f>INDEX(入力フォーム!$S3:$BEV3,1,MATCH(LJ$175,入力フォーム!$S$5:$BEV$5,0))</f>
        <v>消費期限②</v>
      </c>
      <c r="LK173" s="46" t="str">
        <f>INDEX(入力フォーム!$S3:$BEV3,1,MATCH(LK$175,入力フォーム!$S$5:$BEV$5,0))</f>
        <v>JANコード②</v>
      </c>
      <c r="LL173" s="46" t="str">
        <f>INDEX(入力フォーム!$S3:$BEV3,1,MATCH(LL$175,入力フォーム!$S$5:$BEV$5,0))</f>
        <v>希望小売②</v>
      </c>
      <c r="LM173" s="46" t="str">
        <f>INDEX(入力フォーム!$S3:$BEV3,1,MATCH(LM$175,入力フォーム!$S$5:$BEV$5,0))</f>
        <v>仕切単価②</v>
      </c>
      <c r="LN173" s="46" t="str">
        <f>INDEX(入力フォーム!$S3:$BEV3,1,MATCH(LN$175,入力フォーム!$S$5:$BEV$5,0))</f>
        <v>工場出し②</v>
      </c>
      <c r="LO173" s="46" t="str">
        <f>INDEX(入力フォーム!$S3:$BEV3,1,MATCH(LO$175,入力フォーム!$S$5:$BEV$5,0))</f>
        <v>関東向け②</v>
      </c>
      <c r="LP173" s="46" t="str">
        <f>INDEX(入力フォーム!$S3:$BEV3,1,MATCH(LP$175,入力フォーム!$S$5:$BEV$5,0))</f>
        <v>関西向け②</v>
      </c>
      <c r="LQ173" s="46" t="str">
        <f>INDEX(入力フォーム!$S3:$BEV3,1,MATCH(LQ$175,入力フォーム!$S$5:$BEV$5,0))</f>
        <v>8%②</v>
      </c>
      <c r="LR173" s="46" t="str">
        <f>INDEX(入力フォーム!$S3:$BEV3,1,MATCH(LR$175,入力フォーム!$S$5:$BEV$5,0))</f>
        <v>10%②</v>
      </c>
      <c r="LS173" s="46" t="str">
        <f>INDEX(入力フォーム!$S3:$BEV3,1,MATCH(LS$175,入力フォーム!$S$5:$BEV$5,0))</f>
        <v>常温②</v>
      </c>
      <c r="LT173" s="46" t="str">
        <f>INDEX(入力フォーム!$S3:$BEV3,1,MATCH(LT$175,入力フォーム!$S$5:$BEV$5,0))</f>
        <v>冷蔵②</v>
      </c>
      <c r="LU173" s="46" t="str">
        <f>INDEX(入力フォーム!$S3:$BEV3,1,MATCH(LU$175,入力フォーム!$S$5:$BEV$5,0))</f>
        <v>冷凍②</v>
      </c>
      <c r="LV173" s="46" t="str">
        <f>INDEX(入力フォーム!$S3:$BEV3,1,MATCH(LV$175,入力フォーム!$S$5:$BEV$5,0))</f>
        <v>外食②</v>
      </c>
      <c r="LW173" s="46" t="str">
        <f>INDEX(入力フォーム!$S3:$BEV3,1,MATCH(LW$175,入力フォーム!$S$5:$BEV$5,0))</f>
        <v>中食②</v>
      </c>
      <c r="LX173" s="46" t="str">
        <f>INDEX(入力フォーム!$S3:$BEV3,1,MATCH(LX$175,入力フォーム!$S$5:$BEV$5,0))</f>
        <v>商社・卸売②</v>
      </c>
      <c r="LY173" s="46" t="str">
        <f>INDEX(入力フォーム!$S3:$BEV3,1,MATCH(LY$175,入力フォーム!$S$5:$BEV$5,0))</f>
        <v>メーカー②</v>
      </c>
      <c r="LZ173" s="46" t="str">
        <f>INDEX(入力フォーム!$S3:$BEV3,1,MATCH(LZ$175,入力フォーム!$S$5:$BEV$5,0))</f>
        <v>スーパーマーケット②</v>
      </c>
      <c r="MA173" s="46" t="str">
        <f>INDEX(入力フォーム!$S3:$BEV3,1,MATCH(MA$175,入力フォーム!$S$5:$BEV$5,0))</f>
        <v>百貨店②</v>
      </c>
      <c r="MB173" s="46" t="str">
        <f>INDEX(入力フォーム!$S3:$BEV3,1,MATCH(MB$175,入力フォーム!$S$5:$BEV$5,0))</f>
        <v>その他小売②</v>
      </c>
      <c r="MC173" s="46" t="str">
        <f>INDEX(入力フォーム!$S3:$BEV3,1,MATCH(MC$175,入力フォーム!$S$5:$BEV$5,0))</f>
        <v>ホテル・宴会・レジャー②</v>
      </c>
      <c r="MD173" s="46" t="str">
        <f>INDEX(入力フォーム!$S3:$BEV3,1,MATCH(MD$175,入力フォーム!$S$5:$BEV$5,0))</f>
        <v>その他・ターゲット②</v>
      </c>
      <c r="ME173" s="46" t="str">
        <f>INDEX(入力フォーム!$S3:$BEV3,1,MATCH(ME$175,入力フォーム!$S$5:$BEV$5,0))</f>
        <v>その他・ターゲット・②</v>
      </c>
      <c r="MF173" s="46" t="str">
        <f>INDEX(入力フォーム!$S3:$BEV3,1,MATCH(MF$175,入力フォーム!$S$5:$BEV$5,0))</f>
        <v>業務用対応可能②</v>
      </c>
      <c r="MG173" s="46" t="str">
        <f>INDEX(入力フォーム!$S3:$BEV3,1,MATCH(MG$175,入力フォーム!$S$5:$BEV$5,0))</f>
        <v>ギフト対応可能②</v>
      </c>
      <c r="MH173" s="46" t="str">
        <f>INDEX(入力フォーム!$S3:$BEV3,1,MATCH(MH$175,入力フォーム!$S$5:$BEV$5,0))</f>
        <v>ターゲット②</v>
      </c>
      <c r="MI173" s="46" t="str">
        <f>INDEX(入力フォーム!$S3:$BEV3,1,MATCH(MI$175,入力フォーム!$S$5:$BEV$5,0))</f>
        <v>利用シーン②</v>
      </c>
      <c r="MJ173" s="46" t="str">
        <f>INDEX(入力フォーム!$S3:$BEV3,1,MATCH(MJ$175,入力フォーム!$S$5:$BEV$5,0))</f>
        <v>商品特徴②</v>
      </c>
      <c r="MK173" s="46" t="str">
        <f>INDEX(入力フォーム!$S3:$BEV3,1,MATCH(MK$175,入力フォーム!$S$5:$BEV$5,0))</f>
        <v>えび②</v>
      </c>
      <c r="ML173" s="46" t="str">
        <f>INDEX(入力フォーム!$S3:$BEV3,1,MATCH(ML$175,入力フォーム!$S$5:$BEV$5,0))</f>
        <v>かに②</v>
      </c>
      <c r="MM173" s="46" t="str">
        <f>INDEX(入力フォーム!$S3:$BEV3,1,MATCH(MM$175,入力フォーム!$S$5:$BEV$5,0))</f>
        <v>小麦②</v>
      </c>
      <c r="MN173" s="46" t="str">
        <f>INDEX(入力フォーム!$S3:$BEV3,1,MATCH(MN$175,入力フォーム!$S$5:$BEV$5,0))</f>
        <v>そば②</v>
      </c>
      <c r="MO173" s="46" t="str">
        <f>INDEX(入力フォーム!$S3:$BEV3,1,MATCH(MO$175,入力フォーム!$S$5:$BEV$5,0))</f>
        <v>卵②</v>
      </c>
      <c r="MP173" s="46" t="str">
        <f>INDEX(入力フォーム!$S3:$BEV3,1,MATCH(MP$175,入力フォーム!$S$5:$BEV$5,0))</f>
        <v>乳②</v>
      </c>
      <c r="MQ173" s="46" t="str">
        <f>INDEX(入力フォーム!$S3:$BEV3,1,MATCH(MQ$175,入力フォーム!$S$5:$BEV$5,0))</f>
        <v>落花生②</v>
      </c>
      <c r="MR173" s="46" t="str">
        <f>INDEX(入力フォーム!$S3:$BEV3,1,MATCH(MR$175,入力フォーム!$S$5:$BEV$5,0))</f>
        <v>あわび②</v>
      </c>
      <c r="MS173" s="46" t="str">
        <f>INDEX(入力フォーム!$S3:$BEV3,1,MATCH(MS$175,入力フォーム!$S$5:$BEV$5,0))</f>
        <v>いか②</v>
      </c>
      <c r="MT173" s="46" t="str">
        <f>INDEX(入力フォーム!$S3:$BEV3,1,MATCH(MT$175,入力フォーム!$S$5:$BEV$5,0))</f>
        <v>いくら②</v>
      </c>
      <c r="MU173" s="46" t="str">
        <f>INDEX(入力フォーム!$S3:$BEV3,1,MATCH(MU$175,入力フォーム!$S$5:$BEV$5,0))</f>
        <v>オレンジ②</v>
      </c>
      <c r="MV173" s="46" t="str">
        <f>INDEX(入力フォーム!$S3:$BEV3,1,MATCH(MV$175,入力フォーム!$S$5:$BEV$5,0))</f>
        <v>カシューナッツ②</v>
      </c>
      <c r="MW173" s="46" t="str">
        <f>INDEX(入力フォーム!$S3:$BEV3,1,MATCH(MW$175,入力フォーム!$S$5:$BEV$5,0))</f>
        <v>キウイフルーツ②</v>
      </c>
      <c r="MX173" s="46" t="str">
        <f>INDEX(入力フォーム!$S3:$BEV3,1,MATCH(MX$175,入力フォーム!$S$5:$BEV$5,0))</f>
        <v>牛肉②</v>
      </c>
      <c r="MY173" s="46" t="str">
        <f>INDEX(入力フォーム!$S3:$BEV3,1,MATCH(MY$175,入力フォーム!$S$5:$BEV$5,0))</f>
        <v>くるみ②</v>
      </c>
      <c r="MZ173" s="46" t="str">
        <f>INDEX(入力フォーム!$S3:$BEV3,1,MATCH(MZ$175,入力フォーム!$S$5:$BEV$5,0))</f>
        <v>ごま②</v>
      </c>
      <c r="NA173" s="46" t="str">
        <f>INDEX(入力フォーム!$S3:$BEV3,1,MATCH(NA$175,入力フォーム!$S$5:$BEV$5,0))</f>
        <v>さけ②</v>
      </c>
      <c r="NB173" s="46" t="str">
        <f>INDEX(入力フォーム!$S3:$BEV3,1,MATCH(NB$175,入力フォーム!$S$5:$BEV$5,0))</f>
        <v>さば②</v>
      </c>
      <c r="NC173" s="46" t="str">
        <f>INDEX(入力フォーム!$S3:$BEV3,1,MATCH(NC$175,入力フォーム!$S$5:$BEV$5,0))</f>
        <v>大豆②</v>
      </c>
      <c r="ND173" s="46" t="str">
        <f>INDEX(入力フォーム!$S3:$BEV3,1,MATCH(ND$175,入力フォーム!$S$5:$BEV$5,0))</f>
        <v>鶏肉②</v>
      </c>
      <c r="NE173" s="46" t="str">
        <f>INDEX(入力フォーム!$S3:$BEV3,1,MATCH(NE$175,入力フォーム!$S$5:$BEV$5,0))</f>
        <v>バナナ②</v>
      </c>
      <c r="NF173" s="46" t="str">
        <f>INDEX(入力フォーム!$S3:$BEV3,1,MATCH(NF$175,入力フォーム!$S$5:$BEV$5,0))</f>
        <v>豚肉②</v>
      </c>
      <c r="NG173" s="46" t="str">
        <f>INDEX(入力フォーム!$S3:$BEV3,1,MATCH(NG$175,入力フォーム!$S$5:$BEV$5,0))</f>
        <v>まつたけ②</v>
      </c>
      <c r="NH173" s="46" t="str">
        <f>INDEX(入力フォーム!$S3:$BEV3,1,MATCH(NH$175,入力フォーム!$S$5:$BEV$5,0))</f>
        <v>もも②</v>
      </c>
      <c r="NI173" s="46" t="str">
        <f>INDEX(入力フォーム!$S3:$BEV3,1,MATCH(NI$175,入力フォーム!$S$5:$BEV$5,0))</f>
        <v>やまいも②</v>
      </c>
      <c r="NJ173" s="46" t="str">
        <f>INDEX(入力フォーム!$S3:$BEV3,1,MATCH(NJ$175,入力フォーム!$S$5:$BEV$5,0))</f>
        <v>りんご②</v>
      </c>
      <c r="NK173" s="46" t="str">
        <f>INDEX(入力フォーム!$S3:$BEV3,1,MATCH(NK$175,入力フォーム!$S$5:$BEV$5,0))</f>
        <v>ゼラチン②</v>
      </c>
      <c r="NL173" s="46" t="str">
        <f>INDEX(入力フォーム!$S3:$BEV3,1,MATCH(NL$175,入力フォーム!$S$5:$BEV$5,0))</f>
        <v>備考②</v>
      </c>
      <c r="NM173" s="46">
        <f>INDEX(入力フォーム!$S3:$BEV3,1,MATCH(NM$175,入力フォーム!$S$5:$BEV$5,0))</f>
        <v>0</v>
      </c>
      <c r="NN173" s="46" t="str">
        <f>INDEX(入力フォーム!$S3:$BEV3,1,MATCH(NN$175,入力フォーム!$S$5:$BEV$5,0))</f>
        <v>商品名③</v>
      </c>
      <c r="NO173" s="46" t="str">
        <f>INDEX(入力フォーム!$S3:$BEV3,1,MATCH(NO$175,入力フォーム!$S$5:$BEV$5,0))</f>
        <v>提供可能時期③</v>
      </c>
      <c r="NP173" s="46" t="str">
        <f>INDEX(入力フォーム!$S3:$BEV3,1,MATCH(NP$175,入力フォーム!$S$5:$BEV$5,0))</f>
        <v>主原料産地③</v>
      </c>
      <c r="NQ173" s="46" t="str">
        <f>INDEX(入力フォーム!$S3:$BEV3,1,MATCH(NQ$175,入力フォーム!$S$5:$BEV$5,0))</f>
        <v>内容量③</v>
      </c>
      <c r="NR173" s="46" t="str">
        <f>INDEX(入力フォーム!$S3:$BEV3,1,MATCH(NR$175,入力フォーム!$S$5:$BEV$5,0))</f>
        <v>1ケースあたり③</v>
      </c>
      <c r="NS173" s="46" t="str">
        <f>INDEX(入力フォーム!$S3:$BEV3,1,MATCH(NS$175,入力フォーム!$S$5:$BEV$5,0))</f>
        <v>発注リードタイム③</v>
      </c>
      <c r="NT173" s="46" t="str">
        <f>INDEX(入力フォーム!$S3:$BEV3,1,MATCH(NT$175,入力フォーム!$S$5:$BEV$5,0))</f>
        <v>最大ケース③</v>
      </c>
      <c r="NU173" s="46" t="str">
        <f>INDEX(入力フォーム!$S3:$BEV3,1,MATCH(NU$175,入力フォーム!$S$5:$BEV$5,0))</f>
        <v>最小ケース③</v>
      </c>
      <c r="NV173" s="46" t="str">
        <f>INDEX(入力フォーム!$S3:$BEV3,1,MATCH(NV$175,入力フォーム!$S$5:$BEV$5,0))</f>
        <v>縦③</v>
      </c>
      <c r="NW173" s="46" t="str">
        <f>INDEX(入力フォーム!$S3:$BEV3,1,MATCH(NW$175,入力フォーム!$S$5:$BEV$5,0))</f>
        <v>横③</v>
      </c>
      <c r="NX173" s="46" t="str">
        <f>INDEX(入力フォーム!$S3:$BEV3,1,MATCH(NX$175,入力フォーム!$S$5:$BEV$5,0))</f>
        <v>高さ③</v>
      </c>
      <c r="NY173" s="46" t="str">
        <f>INDEX(入力フォーム!$S3:$BEV3,1,MATCH(NY$175,入力フォーム!$S$5:$BEV$5,0))</f>
        <v>重量③</v>
      </c>
      <c r="NZ173" s="46" t="str">
        <f>INDEX(入力フォーム!$S3:$BEV3,1,MATCH(NZ$175,入力フォーム!$S$5:$BEV$5,0))</f>
        <v>賞味期限③</v>
      </c>
      <c r="OA173" s="46" t="str">
        <f>INDEX(入力フォーム!$S3:$BEV3,1,MATCH(OA$175,入力フォーム!$S$5:$BEV$5,0))</f>
        <v>消費期限③</v>
      </c>
      <c r="OB173" s="46" t="str">
        <f>INDEX(入力フォーム!$S3:$BEV3,1,MATCH(OB$175,入力フォーム!$S$5:$BEV$5,0))</f>
        <v>JANコード③</v>
      </c>
      <c r="OC173" s="46" t="str">
        <f>INDEX(入力フォーム!$S3:$BEV3,1,MATCH(OC$175,入力フォーム!$S$5:$BEV$5,0))</f>
        <v>希望小売③</v>
      </c>
      <c r="OD173" s="46" t="str">
        <f>INDEX(入力フォーム!$S3:$BEV3,1,MATCH(OD$175,入力フォーム!$S$5:$BEV$5,0))</f>
        <v>仕切単価③</v>
      </c>
      <c r="OE173" s="46" t="str">
        <f>INDEX(入力フォーム!$S3:$BEV3,1,MATCH(OE$175,入力フォーム!$S$5:$BEV$5,0))</f>
        <v>工場出し③</v>
      </c>
      <c r="OF173" s="46" t="str">
        <f>INDEX(入力フォーム!$S3:$BEV3,1,MATCH(OF$175,入力フォーム!$S$5:$BEV$5,0))</f>
        <v>関東向け③</v>
      </c>
      <c r="OG173" s="46" t="str">
        <f>INDEX(入力フォーム!$S3:$BEV3,1,MATCH(OG$175,入力フォーム!$S$5:$BEV$5,0))</f>
        <v>関西向け③</v>
      </c>
      <c r="OH173" s="46" t="str">
        <f>INDEX(入力フォーム!$S3:$BEV3,1,MATCH(OH$175,入力フォーム!$S$5:$BEV$5,0))</f>
        <v>8%③</v>
      </c>
      <c r="OI173" s="46" t="str">
        <f>INDEX(入力フォーム!$S3:$BEV3,1,MATCH(OI$175,入力フォーム!$S$5:$BEV$5,0))</f>
        <v>10%③</v>
      </c>
      <c r="OJ173" s="46" t="str">
        <f>INDEX(入力フォーム!$S3:$BEV3,1,MATCH(OJ$175,入力フォーム!$S$5:$BEV$5,0))</f>
        <v>常温③</v>
      </c>
      <c r="OK173" s="46" t="str">
        <f>INDEX(入力フォーム!$S3:$BEV3,1,MATCH(OK$175,入力フォーム!$S$5:$BEV$5,0))</f>
        <v>冷蔵③</v>
      </c>
      <c r="OL173" s="46" t="str">
        <f>INDEX(入力フォーム!$S3:$BEV3,1,MATCH(OL$175,入力フォーム!$S$5:$BEV$5,0))</f>
        <v>冷凍③</v>
      </c>
      <c r="OM173" s="46" t="str">
        <f>INDEX(入力フォーム!$S3:$BEV3,1,MATCH(OM$175,入力フォーム!$S$5:$BEV$5,0))</f>
        <v>外食③</v>
      </c>
      <c r="ON173" s="46" t="str">
        <f>INDEX(入力フォーム!$S3:$BEV3,1,MATCH(ON$175,入力フォーム!$S$5:$BEV$5,0))</f>
        <v>中食③</v>
      </c>
      <c r="OO173" s="46" t="str">
        <f>INDEX(入力フォーム!$S3:$BEV3,1,MATCH(OO$175,入力フォーム!$S$5:$BEV$5,0))</f>
        <v>商社・卸売③</v>
      </c>
      <c r="OP173" s="46" t="str">
        <f>INDEX(入力フォーム!$S3:$BEV3,1,MATCH(OP$175,入力フォーム!$S$5:$BEV$5,0))</f>
        <v>メーカー③</v>
      </c>
      <c r="OQ173" s="46" t="str">
        <f>INDEX(入力フォーム!$S3:$BEV3,1,MATCH(OQ$175,入力フォーム!$S$5:$BEV$5,0))</f>
        <v>スーパーマーケット③</v>
      </c>
      <c r="OR173" s="46" t="str">
        <f>INDEX(入力フォーム!$S3:$BEV3,1,MATCH(OR$175,入力フォーム!$S$5:$BEV$5,0))</f>
        <v>百貨店③</v>
      </c>
      <c r="OS173" s="46" t="str">
        <f>INDEX(入力フォーム!$S3:$BEV3,1,MATCH(OS$175,入力フォーム!$S$5:$BEV$5,0))</f>
        <v>その他小売③</v>
      </c>
      <c r="OT173" s="46" t="str">
        <f>INDEX(入力フォーム!$S3:$BEV3,1,MATCH(OT$175,入力フォーム!$S$5:$BEV$5,0))</f>
        <v>ホテル・宴会・レジャー③</v>
      </c>
      <c r="OU173" s="46" t="str">
        <f>INDEX(入力フォーム!$S3:$BEV3,1,MATCH(OU$175,入力フォーム!$S$5:$BEV$5,0))</f>
        <v>その他・ターゲット③</v>
      </c>
      <c r="OV173" s="46" t="str">
        <f>INDEX(入力フォーム!$S3:$BEV3,1,MATCH(OV$175,入力フォーム!$S$5:$BEV$5,0))</f>
        <v>その他・ターゲット・③</v>
      </c>
      <c r="OW173" s="46" t="str">
        <f>INDEX(入力フォーム!$S3:$BEV3,1,MATCH(OW$175,入力フォーム!$S$5:$BEV$5,0))</f>
        <v>業務用対応可能③</v>
      </c>
      <c r="OX173" s="46" t="str">
        <f>INDEX(入力フォーム!$S3:$BEV3,1,MATCH(OX$175,入力フォーム!$S$5:$BEV$5,0))</f>
        <v>ギフト対応可能③</v>
      </c>
      <c r="OY173" s="46" t="str">
        <f>INDEX(入力フォーム!$S3:$BEV3,1,MATCH(OY$175,入力フォーム!$S$5:$BEV$5,0))</f>
        <v>ターゲット③</v>
      </c>
      <c r="OZ173" s="46" t="str">
        <f>INDEX(入力フォーム!$S3:$BEV3,1,MATCH(OZ$175,入力フォーム!$S$5:$BEV$5,0))</f>
        <v>利用シーン③</v>
      </c>
      <c r="PA173" s="46" t="str">
        <f>INDEX(入力フォーム!$S3:$BEV3,1,MATCH(PA$175,入力フォーム!$S$5:$BEV$5,0))</f>
        <v>商品特徴③</v>
      </c>
      <c r="PB173" s="46" t="str">
        <f>INDEX(入力フォーム!$S3:$BEV3,1,MATCH(PB$175,入力フォーム!$S$5:$BEV$5,0))</f>
        <v>えび③</v>
      </c>
      <c r="PC173" s="46" t="str">
        <f>INDEX(入力フォーム!$S3:$BEV3,1,MATCH(PC$175,入力フォーム!$S$5:$BEV$5,0))</f>
        <v>かに③</v>
      </c>
      <c r="PD173" s="46" t="str">
        <f>INDEX(入力フォーム!$S3:$BEV3,1,MATCH(PD$175,入力フォーム!$S$5:$BEV$5,0))</f>
        <v>小麦③</v>
      </c>
      <c r="PE173" s="46" t="str">
        <f>INDEX(入力フォーム!$S3:$BEV3,1,MATCH(PE$175,入力フォーム!$S$5:$BEV$5,0))</f>
        <v>そば③</v>
      </c>
      <c r="PF173" s="46" t="str">
        <f>INDEX(入力フォーム!$S3:$BEV3,1,MATCH(PF$175,入力フォーム!$S$5:$BEV$5,0))</f>
        <v>卵③</v>
      </c>
      <c r="PG173" s="46" t="str">
        <f>INDEX(入力フォーム!$S3:$BEV3,1,MATCH(PG$175,入力フォーム!$S$5:$BEV$5,0))</f>
        <v>乳③</v>
      </c>
      <c r="PH173" s="46" t="str">
        <f>INDEX(入力フォーム!$S3:$BEV3,1,MATCH(PH$175,入力フォーム!$S$5:$BEV$5,0))</f>
        <v>落花生③</v>
      </c>
      <c r="PI173" s="46" t="str">
        <f>INDEX(入力フォーム!$S3:$BEV3,1,MATCH(PI$175,入力フォーム!$S$5:$BEV$5,0))</f>
        <v>あわび③</v>
      </c>
      <c r="PJ173" s="46" t="str">
        <f>INDEX(入力フォーム!$S3:$BEV3,1,MATCH(PJ$175,入力フォーム!$S$5:$BEV$5,0))</f>
        <v>いか③</v>
      </c>
      <c r="PK173" s="46" t="str">
        <f>INDEX(入力フォーム!$S3:$BEV3,1,MATCH(PK$175,入力フォーム!$S$5:$BEV$5,0))</f>
        <v>いくら③</v>
      </c>
      <c r="PL173" s="46" t="str">
        <f>INDEX(入力フォーム!$S3:$BEV3,1,MATCH(PL$175,入力フォーム!$S$5:$BEV$5,0))</f>
        <v>オレンジ③</v>
      </c>
      <c r="PM173" s="46" t="str">
        <f>INDEX(入力フォーム!$S3:$BEV3,1,MATCH(PM$175,入力フォーム!$S$5:$BEV$5,0))</f>
        <v>カシューナッツ③</v>
      </c>
      <c r="PN173" s="46" t="str">
        <f>INDEX(入力フォーム!$S3:$BEV3,1,MATCH(PN$175,入力フォーム!$S$5:$BEV$5,0))</f>
        <v>キウイフルーツ③</v>
      </c>
      <c r="PO173" s="46" t="str">
        <f>INDEX(入力フォーム!$S3:$BEV3,1,MATCH(PO$175,入力フォーム!$S$5:$BEV$5,0))</f>
        <v>牛肉③</v>
      </c>
      <c r="PP173" s="46" t="str">
        <f>INDEX(入力フォーム!$S3:$BEV3,1,MATCH(PP$175,入力フォーム!$S$5:$BEV$5,0))</f>
        <v>くるみ③</v>
      </c>
      <c r="PQ173" s="46" t="str">
        <f>INDEX(入力フォーム!$S3:$BEV3,1,MATCH(PQ$175,入力フォーム!$S$5:$BEV$5,0))</f>
        <v>ごま③</v>
      </c>
      <c r="PR173" s="46" t="str">
        <f>INDEX(入力フォーム!$S3:$BEV3,1,MATCH(PR$175,入力フォーム!$S$5:$BEV$5,0))</f>
        <v>さけ③</v>
      </c>
      <c r="PS173" s="46" t="str">
        <f>INDEX(入力フォーム!$S3:$BEV3,1,MATCH(PS$175,入力フォーム!$S$5:$BEV$5,0))</f>
        <v>さば③</v>
      </c>
      <c r="PT173" s="46" t="str">
        <f>INDEX(入力フォーム!$S3:$BEV3,1,MATCH(PT$175,入力フォーム!$S$5:$BEV$5,0))</f>
        <v>大豆③</v>
      </c>
      <c r="PU173" s="46" t="str">
        <f>INDEX(入力フォーム!$S3:$BEV3,1,MATCH(PU$175,入力フォーム!$S$5:$BEV$5,0))</f>
        <v>鶏肉③</v>
      </c>
      <c r="PV173" s="46" t="str">
        <f>INDEX(入力フォーム!$S3:$BEV3,1,MATCH(PV$175,入力フォーム!$S$5:$BEV$5,0))</f>
        <v>バナナ③</v>
      </c>
      <c r="PW173" s="46" t="str">
        <f>INDEX(入力フォーム!$S3:$BEV3,1,MATCH(PW$175,入力フォーム!$S$5:$BEV$5,0))</f>
        <v>豚肉③</v>
      </c>
      <c r="PX173" s="46" t="str">
        <f>INDEX(入力フォーム!$S3:$BEV3,1,MATCH(PX$175,入力フォーム!$S$5:$BEV$5,0))</f>
        <v>まつたけ③</v>
      </c>
      <c r="PY173" s="46" t="str">
        <f>INDEX(入力フォーム!$S3:$BEV3,1,MATCH(PY$175,入力フォーム!$S$5:$BEV$5,0))</f>
        <v>もも③</v>
      </c>
      <c r="PZ173" s="46" t="str">
        <f>INDEX(入力フォーム!$S3:$BEV3,1,MATCH(PZ$175,入力フォーム!$S$5:$BEV$5,0))</f>
        <v>やまいも③</v>
      </c>
      <c r="QA173" s="46" t="str">
        <f>INDEX(入力フォーム!$S3:$BEV3,1,MATCH(QA$175,入力フォーム!$S$5:$BEV$5,0))</f>
        <v>りんご③</v>
      </c>
      <c r="QB173" s="46" t="str">
        <f>INDEX(入力フォーム!$S3:$BEV3,1,MATCH(QB$175,入力フォーム!$S$5:$BEV$5,0))</f>
        <v>ゼラチン③</v>
      </c>
      <c r="QC173" s="46" t="str">
        <f>INDEX(入力フォーム!$S3:$BEV3,1,MATCH(QC$175,入力フォーム!$S$5:$BEV$5,0))</f>
        <v>備考③</v>
      </c>
      <c r="QD173" s="46">
        <f>INDEX(入力フォーム!$S3:$BEV3,1,MATCH(QD$175,入力フォーム!$S$5:$BEV$5,0))</f>
        <v>0</v>
      </c>
      <c r="QE173" s="46" t="str">
        <f>INDEX(入力フォーム!$S3:$BEV3,1,MATCH(QE$175,入力フォーム!$S$5:$BEV$5,0))</f>
        <v>商品名④</v>
      </c>
      <c r="QF173" s="46" t="str">
        <f>INDEX(入力フォーム!$S3:$BEV3,1,MATCH(QF$175,入力フォーム!$S$5:$BEV$5,0))</f>
        <v>提供可能時期④</v>
      </c>
      <c r="QG173" s="46" t="str">
        <f>INDEX(入力フォーム!$S3:$BEV3,1,MATCH(QG$175,入力フォーム!$S$5:$BEV$5,0))</f>
        <v>主原料産地④</v>
      </c>
      <c r="QH173" s="46" t="str">
        <f>INDEX(入力フォーム!$S3:$BEV3,1,MATCH(QH$175,入力フォーム!$S$5:$BEV$5,0))</f>
        <v>内容量④</v>
      </c>
      <c r="QI173" s="46" t="str">
        <f>INDEX(入力フォーム!$S3:$BEV3,1,MATCH(QI$175,入力フォーム!$S$5:$BEV$5,0))</f>
        <v>1ケースあたり④</v>
      </c>
      <c r="QJ173" s="46" t="str">
        <f>INDEX(入力フォーム!$S3:$BEV3,1,MATCH(QJ$175,入力フォーム!$S$5:$BEV$5,0))</f>
        <v>発注リードタイム④</v>
      </c>
      <c r="QK173" s="46" t="str">
        <f>INDEX(入力フォーム!$S3:$BEV3,1,MATCH(QK$175,入力フォーム!$S$5:$BEV$5,0))</f>
        <v>最大ケース④</v>
      </c>
      <c r="QL173" s="46" t="str">
        <f>INDEX(入力フォーム!$S3:$BEV3,1,MATCH(QL$175,入力フォーム!$S$5:$BEV$5,0))</f>
        <v>最小ケース④</v>
      </c>
      <c r="QM173" s="46" t="str">
        <f>INDEX(入力フォーム!$S3:$BEV3,1,MATCH(QM$175,入力フォーム!$S$5:$BEV$5,0))</f>
        <v>縦④</v>
      </c>
      <c r="QN173" s="46" t="str">
        <f>INDEX(入力フォーム!$S3:$BEV3,1,MATCH(QN$175,入力フォーム!$S$5:$BEV$5,0))</f>
        <v>横④</v>
      </c>
      <c r="QO173" s="46" t="str">
        <f>INDEX(入力フォーム!$S3:$BEV3,1,MATCH(QO$175,入力フォーム!$S$5:$BEV$5,0))</f>
        <v>高さ④</v>
      </c>
      <c r="QP173" s="46" t="str">
        <f>INDEX(入力フォーム!$S3:$BEV3,1,MATCH(QP$175,入力フォーム!$S$5:$BEV$5,0))</f>
        <v>重量④</v>
      </c>
      <c r="QQ173" s="46" t="str">
        <f>INDEX(入力フォーム!$S3:$BEV3,1,MATCH(QQ$175,入力フォーム!$S$5:$BEV$5,0))</f>
        <v>賞味期限④</v>
      </c>
      <c r="QR173" s="46" t="str">
        <f>INDEX(入力フォーム!$S3:$BEV3,1,MATCH(QR$175,入力フォーム!$S$5:$BEV$5,0))</f>
        <v>消費期限④</v>
      </c>
      <c r="QS173" s="46" t="str">
        <f>INDEX(入力フォーム!$S3:$BEV3,1,MATCH(QS$175,入力フォーム!$S$5:$BEV$5,0))</f>
        <v>JANコード④</v>
      </c>
      <c r="QT173" s="46" t="str">
        <f>INDEX(入力フォーム!$S3:$BEV3,1,MATCH(QT$175,入力フォーム!$S$5:$BEV$5,0))</f>
        <v>希望小売④</v>
      </c>
      <c r="QU173" s="46" t="str">
        <f>INDEX(入力フォーム!$S3:$BEV3,1,MATCH(QU$175,入力フォーム!$S$5:$BEV$5,0))</f>
        <v>仕切単価④</v>
      </c>
      <c r="QV173" s="46" t="str">
        <f>INDEX(入力フォーム!$S3:$BEV3,1,MATCH(QV$175,入力フォーム!$S$5:$BEV$5,0))</f>
        <v>工場出し④</v>
      </c>
      <c r="QW173" s="46" t="str">
        <f>INDEX(入力フォーム!$S3:$BEV3,1,MATCH(QW$175,入力フォーム!$S$5:$BEV$5,0))</f>
        <v>関東向け④</v>
      </c>
      <c r="QX173" s="46" t="str">
        <f>INDEX(入力フォーム!$S3:$BEV3,1,MATCH(QX$175,入力フォーム!$S$5:$BEV$5,0))</f>
        <v>関西向け④</v>
      </c>
      <c r="QY173" s="46" t="str">
        <f>INDEX(入力フォーム!$S3:$BEV3,1,MATCH(QY$175,入力フォーム!$S$5:$BEV$5,0))</f>
        <v>8%④</v>
      </c>
      <c r="QZ173" s="46" t="str">
        <f>INDEX(入力フォーム!$S3:$BEV3,1,MATCH(QZ$175,入力フォーム!$S$5:$BEV$5,0))</f>
        <v>10%④</v>
      </c>
      <c r="RA173" s="46" t="str">
        <f>INDEX(入力フォーム!$S3:$BEV3,1,MATCH(RA$175,入力フォーム!$S$5:$BEV$5,0))</f>
        <v>常温④</v>
      </c>
      <c r="RB173" s="46" t="str">
        <f>INDEX(入力フォーム!$S3:$BEV3,1,MATCH(RB$175,入力フォーム!$S$5:$BEV$5,0))</f>
        <v>冷蔵④</v>
      </c>
      <c r="RC173" s="46" t="str">
        <f>INDEX(入力フォーム!$S3:$BEV3,1,MATCH(RC$175,入力フォーム!$S$5:$BEV$5,0))</f>
        <v>冷凍④</v>
      </c>
      <c r="RD173" s="46" t="str">
        <f>INDEX(入力フォーム!$S3:$BEV3,1,MATCH(RD$175,入力フォーム!$S$5:$BEV$5,0))</f>
        <v>外食④</v>
      </c>
      <c r="RE173" s="46" t="str">
        <f>INDEX(入力フォーム!$S3:$BEV3,1,MATCH(RE$175,入力フォーム!$S$5:$BEV$5,0))</f>
        <v>中食④</v>
      </c>
      <c r="RF173" s="46" t="str">
        <f>INDEX(入力フォーム!$S3:$BEV3,1,MATCH(RF$175,入力フォーム!$S$5:$BEV$5,0))</f>
        <v>商社・卸売④</v>
      </c>
      <c r="RG173" s="46" t="str">
        <f>INDEX(入力フォーム!$S3:$BEV3,1,MATCH(RG$175,入力フォーム!$S$5:$BEV$5,0))</f>
        <v>メーカー④</v>
      </c>
      <c r="RH173" s="46" t="str">
        <f>INDEX(入力フォーム!$S3:$BEV3,1,MATCH(RH$175,入力フォーム!$S$5:$BEV$5,0))</f>
        <v>スーパーマーケット④</v>
      </c>
      <c r="RI173" s="46" t="str">
        <f>INDEX(入力フォーム!$S3:$BEV3,1,MATCH(RI$175,入力フォーム!$S$5:$BEV$5,0))</f>
        <v>百貨店④</v>
      </c>
      <c r="RJ173" s="46" t="str">
        <f>INDEX(入力フォーム!$S3:$BEV3,1,MATCH(RJ$175,入力フォーム!$S$5:$BEV$5,0))</f>
        <v>その他小売④</v>
      </c>
      <c r="RK173" s="46" t="str">
        <f>INDEX(入力フォーム!$S3:$BEV3,1,MATCH(RK$175,入力フォーム!$S$5:$BEV$5,0))</f>
        <v>ホテル・宴会・レジャー④</v>
      </c>
      <c r="RL173" s="46" t="str">
        <f>INDEX(入力フォーム!$S3:$BEV3,1,MATCH(RL$175,入力フォーム!$S$5:$BEV$5,0))</f>
        <v>その他・ターゲット④</v>
      </c>
      <c r="RM173" s="46" t="str">
        <f>INDEX(入力フォーム!$S3:$BEV3,1,MATCH(RM$175,入力フォーム!$S$5:$BEV$5,0))</f>
        <v>その他・ターゲット・④</v>
      </c>
      <c r="RN173" s="46" t="str">
        <f>INDEX(入力フォーム!$S3:$BEV3,1,MATCH(RN$175,入力フォーム!$S$5:$BEV$5,0))</f>
        <v>業務用対応可能④</v>
      </c>
      <c r="RO173" s="46" t="str">
        <f>INDEX(入力フォーム!$S3:$BEV3,1,MATCH(RO$175,入力フォーム!$S$5:$BEV$5,0))</f>
        <v>ギフト対応可能④</v>
      </c>
      <c r="RP173" s="46" t="str">
        <f>INDEX(入力フォーム!$S3:$BEV3,1,MATCH(RP$175,入力フォーム!$S$5:$BEV$5,0))</f>
        <v>ターゲット④</v>
      </c>
      <c r="RQ173" s="46" t="str">
        <f>INDEX(入力フォーム!$S3:$BEV3,1,MATCH(RQ$175,入力フォーム!$S$5:$BEV$5,0))</f>
        <v>利用シーン④</v>
      </c>
      <c r="RR173" s="46" t="str">
        <f>INDEX(入力フォーム!$S3:$BEV3,1,MATCH(RR$175,入力フォーム!$S$5:$BEV$5,0))</f>
        <v>商品特徴④</v>
      </c>
      <c r="RS173" s="46" t="str">
        <f>INDEX(入力フォーム!$S3:$BEV3,1,MATCH(RS$175,入力フォーム!$S$5:$BEV$5,0))</f>
        <v>えび④</v>
      </c>
      <c r="RT173" s="46" t="str">
        <f>INDEX(入力フォーム!$S3:$BEV3,1,MATCH(RT$175,入力フォーム!$S$5:$BEV$5,0))</f>
        <v>かに④</v>
      </c>
      <c r="RU173" s="46" t="str">
        <f>INDEX(入力フォーム!$S3:$BEV3,1,MATCH(RU$175,入力フォーム!$S$5:$BEV$5,0))</f>
        <v>小麦④</v>
      </c>
      <c r="RV173" s="46" t="str">
        <f>INDEX(入力フォーム!$S3:$BEV3,1,MATCH(RV$175,入力フォーム!$S$5:$BEV$5,0))</f>
        <v>そば④</v>
      </c>
      <c r="RW173" s="46" t="str">
        <f>INDEX(入力フォーム!$S3:$BEV3,1,MATCH(RW$175,入力フォーム!$S$5:$BEV$5,0))</f>
        <v>卵④</v>
      </c>
      <c r="RX173" s="46" t="str">
        <f>INDEX(入力フォーム!$S3:$BEV3,1,MATCH(RX$175,入力フォーム!$S$5:$BEV$5,0))</f>
        <v>乳④</v>
      </c>
      <c r="RY173" s="46" t="str">
        <f>INDEX(入力フォーム!$S3:$BEV3,1,MATCH(RY$175,入力フォーム!$S$5:$BEV$5,0))</f>
        <v>落花生④</v>
      </c>
      <c r="RZ173" s="46" t="str">
        <f>INDEX(入力フォーム!$S3:$BEV3,1,MATCH(RZ$175,入力フォーム!$S$5:$BEV$5,0))</f>
        <v>あわび④</v>
      </c>
      <c r="SA173" s="46" t="str">
        <f>INDEX(入力フォーム!$S3:$BEV3,1,MATCH(SA$175,入力フォーム!$S$5:$BEV$5,0))</f>
        <v>いか④</v>
      </c>
      <c r="SB173" s="46" t="str">
        <f>INDEX(入力フォーム!$S3:$BEV3,1,MATCH(SB$175,入力フォーム!$S$5:$BEV$5,0))</f>
        <v>いくら④</v>
      </c>
      <c r="SC173" s="46" t="str">
        <f>INDEX(入力フォーム!$S3:$BEV3,1,MATCH(SC$175,入力フォーム!$S$5:$BEV$5,0))</f>
        <v>オレンジ④</v>
      </c>
      <c r="SD173" s="46" t="str">
        <f>INDEX(入力フォーム!$S3:$BEV3,1,MATCH(SD$175,入力フォーム!$S$5:$BEV$5,0))</f>
        <v>カシューナッツ④</v>
      </c>
      <c r="SE173" s="46" t="str">
        <f>INDEX(入力フォーム!$S3:$BEV3,1,MATCH(SE$175,入力フォーム!$S$5:$BEV$5,0))</f>
        <v>キウイフルーツ④</v>
      </c>
      <c r="SF173" s="46" t="str">
        <f>INDEX(入力フォーム!$S3:$BEV3,1,MATCH(SF$175,入力フォーム!$S$5:$BEV$5,0))</f>
        <v>牛肉④</v>
      </c>
      <c r="SG173" s="46" t="str">
        <f>INDEX(入力フォーム!$S3:$BEV3,1,MATCH(SG$175,入力フォーム!$S$5:$BEV$5,0))</f>
        <v>くるみ④</v>
      </c>
      <c r="SH173" s="46" t="str">
        <f>INDEX(入力フォーム!$S3:$BEV3,1,MATCH(SH$175,入力フォーム!$S$5:$BEV$5,0))</f>
        <v>ごま④</v>
      </c>
      <c r="SI173" s="46" t="str">
        <f>INDEX(入力フォーム!$S3:$BEV3,1,MATCH(SI$175,入力フォーム!$S$5:$BEV$5,0))</f>
        <v>さけ④</v>
      </c>
      <c r="SJ173" s="46" t="str">
        <f>INDEX(入力フォーム!$S3:$BEV3,1,MATCH(SJ$175,入力フォーム!$S$5:$BEV$5,0))</f>
        <v>さば④</v>
      </c>
      <c r="SK173" s="46" t="str">
        <f>INDEX(入力フォーム!$S3:$BEV3,1,MATCH(SK$175,入力フォーム!$S$5:$BEV$5,0))</f>
        <v>大豆④</v>
      </c>
      <c r="SL173" s="46" t="str">
        <f>INDEX(入力フォーム!$S3:$BEV3,1,MATCH(SL$175,入力フォーム!$S$5:$BEV$5,0))</f>
        <v>鶏肉④</v>
      </c>
      <c r="SM173" s="46" t="str">
        <f>INDEX(入力フォーム!$S3:$BEV3,1,MATCH(SM$175,入力フォーム!$S$5:$BEV$5,0))</f>
        <v>バナナ④</v>
      </c>
      <c r="SN173" s="46" t="str">
        <f>INDEX(入力フォーム!$S3:$BEV3,1,MATCH(SN$175,入力フォーム!$S$5:$BEV$5,0))</f>
        <v>豚肉④</v>
      </c>
      <c r="SO173" s="46" t="str">
        <f>INDEX(入力フォーム!$S3:$BEV3,1,MATCH(SO$175,入力フォーム!$S$5:$BEV$5,0))</f>
        <v>まつたけ④</v>
      </c>
      <c r="SP173" s="46" t="str">
        <f>INDEX(入力フォーム!$S3:$BEV3,1,MATCH(SP$175,入力フォーム!$S$5:$BEV$5,0))</f>
        <v>もも④</v>
      </c>
      <c r="SQ173" s="46" t="str">
        <f>INDEX(入力フォーム!$S3:$BEV3,1,MATCH(SQ$175,入力フォーム!$S$5:$BEV$5,0))</f>
        <v>やまいも④</v>
      </c>
      <c r="SR173" s="46" t="str">
        <f>INDEX(入力フォーム!$S3:$BEV3,1,MATCH(SR$175,入力フォーム!$S$5:$BEV$5,0))</f>
        <v>りんご④</v>
      </c>
      <c r="SS173" s="46" t="str">
        <f>INDEX(入力フォーム!$S3:$BEV3,1,MATCH(SS$175,入力フォーム!$S$5:$BEV$5,0))</f>
        <v>ゼラチン④</v>
      </c>
      <c r="ST173" s="46" t="str">
        <f>INDEX(入力フォーム!$S3:$BEV3,1,MATCH(ST$175,入力フォーム!$S$5:$BEV$5,0))</f>
        <v>備考④</v>
      </c>
      <c r="SU173" s="46">
        <f>INDEX(入力フォーム!$S3:$BEV3,1,MATCH(SU$175,入力フォーム!$S$5:$BEV$5,0))</f>
        <v>0</v>
      </c>
      <c r="SV173" s="46" t="str">
        <f>INDEX(入力フォーム!$S3:$BEV3,1,MATCH(SV$175,入力フォーム!$S$5:$BEV$5,0))</f>
        <v>商品名⑤</v>
      </c>
      <c r="SW173" s="46" t="str">
        <f>INDEX(入力フォーム!$S3:$BEV3,1,MATCH(SW$175,入力フォーム!$S$5:$BEV$5,0))</f>
        <v>提供可能時期⑤</v>
      </c>
      <c r="SX173" s="46" t="str">
        <f>INDEX(入力フォーム!$S3:$BEV3,1,MATCH(SX$175,入力フォーム!$S$5:$BEV$5,0))</f>
        <v>主原料産地⑤</v>
      </c>
      <c r="SY173" s="46" t="str">
        <f>INDEX(入力フォーム!$S3:$BEV3,1,MATCH(SY$175,入力フォーム!$S$5:$BEV$5,0))</f>
        <v>内容量⑤</v>
      </c>
      <c r="SZ173" s="46" t="str">
        <f>INDEX(入力フォーム!$S3:$BEV3,1,MATCH(SZ$175,入力フォーム!$S$5:$BEV$5,0))</f>
        <v>1ケースあたり⑤</v>
      </c>
      <c r="TA173" s="46" t="str">
        <f>INDEX(入力フォーム!$S3:$BEV3,1,MATCH(TA$175,入力フォーム!$S$5:$BEV$5,0))</f>
        <v>発注リードタイム⑤</v>
      </c>
      <c r="TB173" s="46" t="str">
        <f>INDEX(入力フォーム!$S3:$BEV3,1,MATCH(TB$175,入力フォーム!$S$5:$BEV$5,0))</f>
        <v>最大ケース⑤</v>
      </c>
      <c r="TC173" s="46" t="str">
        <f>INDEX(入力フォーム!$S3:$BEV3,1,MATCH(TC$175,入力フォーム!$S$5:$BEV$5,0))</f>
        <v>最小ケース⑤</v>
      </c>
      <c r="TD173" s="46" t="str">
        <f>INDEX(入力フォーム!$S3:$BEV3,1,MATCH(TD$175,入力フォーム!$S$5:$BEV$5,0))</f>
        <v>縦⑤</v>
      </c>
      <c r="TE173" s="46" t="str">
        <f>INDEX(入力フォーム!$S3:$BEV3,1,MATCH(TE$175,入力フォーム!$S$5:$BEV$5,0))</f>
        <v>横⑤</v>
      </c>
      <c r="TF173" s="46" t="str">
        <f>INDEX(入力フォーム!$S3:$BEV3,1,MATCH(TF$175,入力フォーム!$S$5:$BEV$5,0))</f>
        <v>高さ⑤</v>
      </c>
      <c r="TG173" s="46" t="str">
        <f>INDEX(入力フォーム!$S3:$BEV3,1,MATCH(TG$175,入力フォーム!$S$5:$BEV$5,0))</f>
        <v>重量⑤</v>
      </c>
      <c r="TH173" s="46" t="str">
        <f>INDEX(入力フォーム!$S3:$BEV3,1,MATCH(TH$175,入力フォーム!$S$5:$BEV$5,0))</f>
        <v>賞味期限⑤</v>
      </c>
      <c r="TI173" s="46" t="str">
        <f>INDEX(入力フォーム!$S3:$BEV3,1,MATCH(TI$175,入力フォーム!$S$5:$BEV$5,0))</f>
        <v>消費期限⑤</v>
      </c>
      <c r="TJ173" s="46" t="str">
        <f>INDEX(入力フォーム!$S3:$BEV3,1,MATCH(TJ$175,入力フォーム!$S$5:$BEV$5,0))</f>
        <v>JANコード⑤</v>
      </c>
      <c r="TK173" s="46" t="str">
        <f>INDEX(入力フォーム!$S3:$BEV3,1,MATCH(TK$175,入力フォーム!$S$5:$BEV$5,0))</f>
        <v>希望小売⑤</v>
      </c>
      <c r="TL173" s="46" t="str">
        <f>INDEX(入力フォーム!$S3:$BEV3,1,MATCH(TL$175,入力フォーム!$S$5:$BEV$5,0))</f>
        <v>仕切単価⑤</v>
      </c>
      <c r="TM173" s="46" t="str">
        <f>INDEX(入力フォーム!$S3:$BEV3,1,MATCH(TM$175,入力フォーム!$S$5:$BEV$5,0))</f>
        <v>工場出し⑤</v>
      </c>
      <c r="TN173" s="46" t="str">
        <f>INDEX(入力フォーム!$S3:$BEV3,1,MATCH(TN$175,入力フォーム!$S$5:$BEV$5,0))</f>
        <v>関東向け⑤</v>
      </c>
      <c r="TO173" s="46" t="str">
        <f>INDEX(入力フォーム!$S3:$BEV3,1,MATCH(TO$175,入力フォーム!$S$5:$BEV$5,0))</f>
        <v>関西向け⑤</v>
      </c>
      <c r="TP173" s="46" t="str">
        <f>INDEX(入力フォーム!$S3:$BEV3,1,MATCH(TP$175,入力フォーム!$S$5:$BEV$5,0))</f>
        <v>8%⑤</v>
      </c>
      <c r="TQ173" s="46" t="str">
        <f>INDEX(入力フォーム!$S3:$BEV3,1,MATCH(TQ$175,入力フォーム!$S$5:$BEV$5,0))</f>
        <v>10%⑤</v>
      </c>
      <c r="TR173" s="46" t="str">
        <f>INDEX(入力フォーム!$S3:$BEV3,1,MATCH(TR$175,入力フォーム!$S$5:$BEV$5,0))</f>
        <v>常温⑤</v>
      </c>
      <c r="TS173" s="46" t="str">
        <f>INDEX(入力フォーム!$S3:$BEV3,1,MATCH(TS$175,入力フォーム!$S$5:$BEV$5,0))</f>
        <v>冷蔵⑤</v>
      </c>
      <c r="TT173" s="46" t="str">
        <f>INDEX(入力フォーム!$S3:$BEV3,1,MATCH(TT$175,入力フォーム!$S$5:$BEV$5,0))</f>
        <v>冷凍⑤</v>
      </c>
      <c r="TU173" s="46" t="str">
        <f>INDEX(入力フォーム!$S3:$BEV3,1,MATCH(TU$175,入力フォーム!$S$5:$BEV$5,0))</f>
        <v>外食⑤</v>
      </c>
      <c r="TV173" s="46" t="str">
        <f>INDEX(入力フォーム!$S3:$BEV3,1,MATCH(TV$175,入力フォーム!$S$5:$BEV$5,0))</f>
        <v>中食⑤</v>
      </c>
      <c r="TW173" s="46" t="str">
        <f>INDEX(入力フォーム!$S3:$BEV3,1,MATCH(TW$175,入力フォーム!$S$5:$BEV$5,0))</f>
        <v>商社・卸売⑤</v>
      </c>
      <c r="TX173" s="46" t="str">
        <f>INDEX(入力フォーム!$S3:$BEV3,1,MATCH(TX$175,入力フォーム!$S$5:$BEV$5,0))</f>
        <v>メーカー⑤</v>
      </c>
      <c r="TY173" s="46" t="str">
        <f>INDEX(入力フォーム!$S3:$BEV3,1,MATCH(TY$175,入力フォーム!$S$5:$BEV$5,0))</f>
        <v>スーパーマーケット⑤</v>
      </c>
      <c r="TZ173" s="46" t="str">
        <f>INDEX(入力フォーム!$S3:$BEV3,1,MATCH(TZ$175,入力フォーム!$S$5:$BEV$5,0))</f>
        <v>百貨店⑤</v>
      </c>
      <c r="UA173" s="46" t="str">
        <f>INDEX(入力フォーム!$S3:$BEV3,1,MATCH(UA$175,入力フォーム!$S$5:$BEV$5,0))</f>
        <v>その他小売⑤</v>
      </c>
      <c r="UB173" s="46" t="str">
        <f>INDEX(入力フォーム!$S3:$BEV3,1,MATCH(UB$175,入力フォーム!$S$5:$BEV$5,0))</f>
        <v>ホテル・宴会・レジャー⑤</v>
      </c>
      <c r="UC173" s="46" t="str">
        <f>INDEX(入力フォーム!$S3:$BEV3,1,MATCH(UC$175,入力フォーム!$S$5:$BEV$5,0))</f>
        <v>その他・ターゲット⑤</v>
      </c>
      <c r="UD173" s="46" t="str">
        <f>INDEX(入力フォーム!$S3:$BEV3,1,MATCH(UD$175,入力フォーム!$S$5:$BEV$5,0))</f>
        <v>その他・ターゲット・⑤</v>
      </c>
      <c r="UE173" s="46" t="str">
        <f>INDEX(入力フォーム!$S3:$BEV3,1,MATCH(UE$175,入力フォーム!$S$5:$BEV$5,0))</f>
        <v>業務用対応可能⑤</v>
      </c>
      <c r="UF173" s="46" t="str">
        <f>INDEX(入力フォーム!$S3:$BEV3,1,MATCH(UF$175,入力フォーム!$S$5:$BEV$5,0))</f>
        <v>ギフト対応可能⑤</v>
      </c>
      <c r="UG173" s="46" t="str">
        <f>INDEX(入力フォーム!$S3:$BEV3,1,MATCH(UG$175,入力フォーム!$S$5:$BEV$5,0))</f>
        <v>ターゲット⑤</v>
      </c>
      <c r="UH173" s="46" t="str">
        <f>INDEX(入力フォーム!$S3:$BEV3,1,MATCH(UH$175,入力フォーム!$S$5:$BEV$5,0))</f>
        <v>利用シーン⑤</v>
      </c>
      <c r="UI173" s="46" t="str">
        <f>INDEX(入力フォーム!$S3:$BEV3,1,MATCH(UI$175,入力フォーム!$S$5:$BEV$5,0))</f>
        <v>商品特徴⑤</v>
      </c>
      <c r="UJ173" s="46" t="str">
        <f>INDEX(入力フォーム!$S3:$BEV3,1,MATCH(UJ$175,入力フォーム!$S$5:$BEV$5,0))</f>
        <v>えび⑤</v>
      </c>
      <c r="UK173" s="46" t="str">
        <f>INDEX(入力フォーム!$S3:$BEV3,1,MATCH(UK$175,入力フォーム!$S$5:$BEV$5,0))</f>
        <v>かに⑤</v>
      </c>
      <c r="UL173" s="46" t="str">
        <f>INDEX(入力フォーム!$S3:$BEV3,1,MATCH(UL$175,入力フォーム!$S$5:$BEV$5,0))</f>
        <v>小麦⑤</v>
      </c>
      <c r="UM173" s="46" t="str">
        <f>INDEX(入力フォーム!$S3:$BEV3,1,MATCH(UM$175,入力フォーム!$S$5:$BEV$5,0))</f>
        <v>そば⑤</v>
      </c>
      <c r="UN173" s="46" t="str">
        <f>INDEX(入力フォーム!$S3:$BEV3,1,MATCH(UN$175,入力フォーム!$S$5:$BEV$5,0))</f>
        <v>卵⑤</v>
      </c>
      <c r="UO173" s="46" t="str">
        <f>INDEX(入力フォーム!$S3:$BEV3,1,MATCH(UO$175,入力フォーム!$S$5:$BEV$5,0))</f>
        <v>乳⑤</v>
      </c>
      <c r="UP173" s="46" t="str">
        <f>INDEX(入力フォーム!$S3:$BEV3,1,MATCH(UP$175,入力フォーム!$S$5:$BEV$5,0))</f>
        <v>落花生⑤</v>
      </c>
      <c r="UQ173" s="46" t="str">
        <f>INDEX(入力フォーム!$S3:$BEV3,1,MATCH(UQ$175,入力フォーム!$S$5:$BEV$5,0))</f>
        <v>あわび⑤</v>
      </c>
      <c r="UR173" s="46" t="str">
        <f>INDEX(入力フォーム!$S3:$BEV3,1,MATCH(UR$175,入力フォーム!$S$5:$BEV$5,0))</f>
        <v>いか⑤</v>
      </c>
      <c r="US173" s="46" t="str">
        <f>INDEX(入力フォーム!$S3:$BEV3,1,MATCH(US$175,入力フォーム!$S$5:$BEV$5,0))</f>
        <v>いくら⑤</v>
      </c>
      <c r="UT173" s="46" t="str">
        <f>INDEX(入力フォーム!$S3:$BEV3,1,MATCH(UT$175,入力フォーム!$S$5:$BEV$5,0))</f>
        <v>オレンジ⑤</v>
      </c>
      <c r="UU173" s="46" t="str">
        <f>INDEX(入力フォーム!$S3:$BEV3,1,MATCH(UU$175,入力フォーム!$S$5:$BEV$5,0))</f>
        <v>カシューナッツ⑤</v>
      </c>
      <c r="UV173" s="46" t="str">
        <f>INDEX(入力フォーム!$S3:$BEV3,1,MATCH(UV$175,入力フォーム!$S$5:$BEV$5,0))</f>
        <v>キウイフルーツ⑤</v>
      </c>
      <c r="UW173" s="46" t="str">
        <f>INDEX(入力フォーム!$S3:$BEV3,1,MATCH(UW$175,入力フォーム!$S$5:$BEV$5,0))</f>
        <v>牛肉⑤</v>
      </c>
      <c r="UX173" s="46" t="str">
        <f>INDEX(入力フォーム!$S3:$BEV3,1,MATCH(UX$175,入力フォーム!$S$5:$BEV$5,0))</f>
        <v>くるみ⑤</v>
      </c>
      <c r="UY173" s="46" t="str">
        <f>INDEX(入力フォーム!$S3:$BEV3,1,MATCH(UY$175,入力フォーム!$S$5:$BEV$5,0))</f>
        <v>ごま⑤</v>
      </c>
      <c r="UZ173" s="46" t="str">
        <f>INDEX(入力フォーム!$S3:$BEV3,1,MATCH(UZ$175,入力フォーム!$S$5:$BEV$5,0))</f>
        <v>さけ⑤</v>
      </c>
      <c r="VA173" s="46" t="str">
        <f>INDEX(入力フォーム!$S3:$BEV3,1,MATCH(VA$175,入力フォーム!$S$5:$BEV$5,0))</f>
        <v>さば⑤</v>
      </c>
      <c r="VB173" s="46" t="str">
        <f>INDEX(入力フォーム!$S3:$BEV3,1,MATCH(VB$175,入力フォーム!$S$5:$BEV$5,0))</f>
        <v>大豆⑤</v>
      </c>
      <c r="VC173" s="46" t="str">
        <f>INDEX(入力フォーム!$S3:$BEV3,1,MATCH(VC$175,入力フォーム!$S$5:$BEV$5,0))</f>
        <v>鶏肉⑤</v>
      </c>
      <c r="VD173" s="46" t="str">
        <f>INDEX(入力フォーム!$S3:$BEV3,1,MATCH(VD$175,入力フォーム!$S$5:$BEV$5,0))</f>
        <v>バナナ⑤</v>
      </c>
      <c r="VE173" s="46" t="str">
        <f>INDEX(入力フォーム!$S3:$BEV3,1,MATCH(VE$175,入力フォーム!$S$5:$BEV$5,0))</f>
        <v>豚肉⑤</v>
      </c>
      <c r="VF173" s="46" t="str">
        <f>INDEX(入力フォーム!$S3:$BEV3,1,MATCH(VF$175,入力フォーム!$S$5:$BEV$5,0))</f>
        <v>まつたけ⑤</v>
      </c>
      <c r="VG173" s="46" t="str">
        <f>INDEX(入力フォーム!$S3:$BEV3,1,MATCH(VG$175,入力フォーム!$S$5:$BEV$5,0))</f>
        <v>もも⑤</v>
      </c>
      <c r="VH173" s="46" t="str">
        <f>INDEX(入力フォーム!$S3:$BEV3,1,MATCH(VH$175,入力フォーム!$S$5:$BEV$5,0))</f>
        <v>やまいも⑤</v>
      </c>
      <c r="VI173" s="46" t="str">
        <f>INDEX(入力フォーム!$S3:$BEV3,1,MATCH(VI$175,入力フォーム!$S$5:$BEV$5,0))</f>
        <v>りんご⑤</v>
      </c>
      <c r="VJ173" s="46" t="str">
        <f>INDEX(入力フォーム!$S3:$BEV3,1,MATCH(VJ$175,入力フォーム!$S$5:$BEV$5,0))</f>
        <v>ゼラチン⑤</v>
      </c>
      <c r="VK173" s="46" t="str">
        <f>INDEX(入力フォーム!$S3:$BEV3,1,MATCH(VK$175,入力フォーム!$S$5:$BEV$5,0))</f>
        <v>備考⑤</v>
      </c>
      <c r="VL173" s="46">
        <f>INDEX(入力フォーム!$S3:$BEV3,1,MATCH(VL$175,入力フォーム!$S$5:$BEV$5,0))</f>
        <v>0</v>
      </c>
      <c r="VM173" s="46" t="str">
        <f>INDEX(入力フォーム!$S3:$BEV3,1,MATCH(VM$175,入力フォーム!$S$5:$BEV$5,0))</f>
        <v>商品名⑥</v>
      </c>
      <c r="VN173" s="46" t="str">
        <f>INDEX(入力フォーム!$S3:$BEV3,1,MATCH(VN$175,入力フォーム!$S$5:$BEV$5,0))</f>
        <v>提供可能時期⑥</v>
      </c>
      <c r="VO173" s="46" t="str">
        <f>INDEX(入力フォーム!$S3:$BEV3,1,MATCH(VO$175,入力フォーム!$S$5:$BEV$5,0))</f>
        <v>主原料産地⑥</v>
      </c>
      <c r="VP173" s="46" t="str">
        <f>INDEX(入力フォーム!$S3:$BEV3,1,MATCH(VP$175,入力フォーム!$S$5:$BEV$5,0))</f>
        <v>内容量⑥</v>
      </c>
      <c r="VQ173" s="46" t="str">
        <f>INDEX(入力フォーム!$S3:$BEV3,1,MATCH(VQ$175,入力フォーム!$S$5:$BEV$5,0))</f>
        <v>1ケースあたり⑥</v>
      </c>
      <c r="VR173" s="46" t="str">
        <f>INDEX(入力フォーム!$S3:$BEV3,1,MATCH(VR$175,入力フォーム!$S$5:$BEV$5,0))</f>
        <v>発注リードタイム⑥</v>
      </c>
      <c r="VS173" s="46" t="str">
        <f>INDEX(入力フォーム!$S3:$BEV3,1,MATCH(VS$175,入力フォーム!$S$5:$BEV$5,0))</f>
        <v>最大ケース⑥</v>
      </c>
      <c r="VT173" s="46" t="str">
        <f>INDEX(入力フォーム!$S3:$BEV3,1,MATCH(VT$175,入力フォーム!$S$5:$BEV$5,0))</f>
        <v>最小ケース⑥</v>
      </c>
      <c r="VU173" s="46" t="str">
        <f>INDEX(入力フォーム!$S3:$BEV3,1,MATCH(VU$175,入力フォーム!$S$5:$BEV$5,0))</f>
        <v>縦⑥</v>
      </c>
      <c r="VV173" s="46" t="str">
        <f>INDEX(入力フォーム!$S3:$BEV3,1,MATCH(VV$175,入力フォーム!$S$5:$BEV$5,0))</f>
        <v>横⑥</v>
      </c>
      <c r="VW173" s="46" t="str">
        <f>INDEX(入力フォーム!$S3:$BEV3,1,MATCH(VW$175,入力フォーム!$S$5:$BEV$5,0))</f>
        <v>高さ⑥</v>
      </c>
      <c r="VX173" s="46" t="str">
        <f>INDEX(入力フォーム!$S3:$BEV3,1,MATCH(VX$175,入力フォーム!$S$5:$BEV$5,0))</f>
        <v>重量⑥</v>
      </c>
      <c r="VY173" s="46" t="str">
        <f>INDEX(入力フォーム!$S3:$BEV3,1,MATCH(VY$175,入力フォーム!$S$5:$BEV$5,0))</f>
        <v>賞味期限⑥</v>
      </c>
      <c r="VZ173" s="46" t="str">
        <f>INDEX(入力フォーム!$S3:$BEV3,1,MATCH(VZ$175,入力フォーム!$S$5:$BEV$5,0))</f>
        <v>消費期限⑥</v>
      </c>
      <c r="WA173" s="46" t="str">
        <f>INDEX(入力フォーム!$S3:$BEV3,1,MATCH(WA$175,入力フォーム!$S$5:$BEV$5,0))</f>
        <v>JANコード⑥</v>
      </c>
      <c r="WB173" s="46" t="str">
        <f>INDEX(入力フォーム!$S3:$BEV3,1,MATCH(WB$175,入力フォーム!$S$5:$BEV$5,0))</f>
        <v>希望小売⑥</v>
      </c>
      <c r="WC173" s="46" t="str">
        <f>INDEX(入力フォーム!$S3:$BEV3,1,MATCH(WC$175,入力フォーム!$S$5:$BEV$5,0))</f>
        <v>仕切単価⑥</v>
      </c>
      <c r="WD173" s="46" t="str">
        <f>INDEX(入力フォーム!$S3:$BEV3,1,MATCH(WD$175,入力フォーム!$S$5:$BEV$5,0))</f>
        <v>工場出し⑥</v>
      </c>
      <c r="WE173" s="46" t="str">
        <f>INDEX(入力フォーム!$S3:$BEV3,1,MATCH(WE$175,入力フォーム!$S$5:$BEV$5,0))</f>
        <v>関東向け⑥</v>
      </c>
      <c r="WF173" s="46" t="str">
        <f>INDEX(入力フォーム!$S3:$BEV3,1,MATCH(WF$175,入力フォーム!$S$5:$BEV$5,0))</f>
        <v>関西向け⑥</v>
      </c>
      <c r="WG173" s="46" t="str">
        <f>INDEX(入力フォーム!$S3:$BEV3,1,MATCH(WG$175,入力フォーム!$S$5:$BEV$5,0))</f>
        <v>8%⑥</v>
      </c>
      <c r="WH173" s="46" t="str">
        <f>INDEX(入力フォーム!$S3:$BEV3,1,MATCH(WH$175,入力フォーム!$S$5:$BEV$5,0))</f>
        <v>10%⑥</v>
      </c>
      <c r="WI173" s="46" t="str">
        <f>INDEX(入力フォーム!$S3:$BEV3,1,MATCH(WI$175,入力フォーム!$S$5:$BEV$5,0))</f>
        <v>常温⑥</v>
      </c>
      <c r="WJ173" s="46" t="str">
        <f>INDEX(入力フォーム!$S3:$BEV3,1,MATCH(WJ$175,入力フォーム!$S$5:$BEV$5,0))</f>
        <v>冷蔵⑥</v>
      </c>
      <c r="WK173" s="46" t="str">
        <f>INDEX(入力フォーム!$S3:$BEV3,1,MATCH(WK$175,入力フォーム!$S$5:$BEV$5,0))</f>
        <v>冷凍⑥</v>
      </c>
      <c r="WL173" s="46" t="str">
        <f>INDEX(入力フォーム!$S3:$BEV3,1,MATCH(WL$175,入力フォーム!$S$5:$BEV$5,0))</f>
        <v>外食⑥</v>
      </c>
      <c r="WM173" s="46" t="str">
        <f>INDEX(入力フォーム!$S3:$BEV3,1,MATCH(WM$175,入力フォーム!$S$5:$BEV$5,0))</f>
        <v>中食⑥</v>
      </c>
      <c r="WN173" s="46" t="str">
        <f>INDEX(入力フォーム!$S3:$BEV3,1,MATCH(WN$175,入力フォーム!$S$5:$BEV$5,0))</f>
        <v>商社・卸売⑥</v>
      </c>
      <c r="WO173" s="46" t="str">
        <f>INDEX(入力フォーム!$S3:$BEV3,1,MATCH(WO$175,入力フォーム!$S$5:$BEV$5,0))</f>
        <v>メーカー⑥</v>
      </c>
      <c r="WP173" s="46" t="str">
        <f>INDEX(入力フォーム!$S3:$BEV3,1,MATCH(WP$175,入力フォーム!$S$5:$BEV$5,0))</f>
        <v>スーパーマーケット⑥</v>
      </c>
      <c r="WQ173" s="46" t="str">
        <f>INDEX(入力フォーム!$S3:$BEV3,1,MATCH(WQ$175,入力フォーム!$S$5:$BEV$5,0))</f>
        <v>百貨店⑥</v>
      </c>
      <c r="WR173" s="46" t="str">
        <f>INDEX(入力フォーム!$S3:$BEV3,1,MATCH(WR$175,入力フォーム!$S$5:$BEV$5,0))</f>
        <v>その他小売⑥</v>
      </c>
      <c r="WS173" s="46" t="str">
        <f>INDEX(入力フォーム!$S3:$BEV3,1,MATCH(WS$175,入力フォーム!$S$5:$BEV$5,0))</f>
        <v>ホテル・宴会・レジャー⑥</v>
      </c>
      <c r="WT173" s="46" t="str">
        <f>INDEX(入力フォーム!$S3:$BEV3,1,MATCH(WT$175,入力フォーム!$S$5:$BEV$5,0))</f>
        <v>その他・ターゲット⑥</v>
      </c>
      <c r="WU173" s="46" t="str">
        <f>INDEX(入力フォーム!$S3:$BEV3,1,MATCH(WU$175,入力フォーム!$S$5:$BEV$5,0))</f>
        <v>その他・ターゲット・⑥</v>
      </c>
      <c r="WV173" s="46" t="str">
        <f>INDEX(入力フォーム!$S3:$BEV3,1,MATCH(WV$175,入力フォーム!$S$5:$BEV$5,0))</f>
        <v>業務用対応可能⑥</v>
      </c>
      <c r="WW173" s="46" t="str">
        <f>INDEX(入力フォーム!$S3:$BEV3,1,MATCH(WW$175,入力フォーム!$S$5:$BEV$5,0))</f>
        <v>ギフト対応可能⑥</v>
      </c>
      <c r="WX173" s="46" t="str">
        <f>INDEX(入力フォーム!$S3:$BEV3,1,MATCH(WX$175,入力フォーム!$S$5:$BEV$5,0))</f>
        <v>ターゲット⑥</v>
      </c>
      <c r="WY173" s="46" t="str">
        <f>INDEX(入力フォーム!$S3:$BEV3,1,MATCH(WY$175,入力フォーム!$S$5:$BEV$5,0))</f>
        <v>利用シーン⑥</v>
      </c>
      <c r="WZ173" s="46" t="str">
        <f>INDEX(入力フォーム!$S3:$BEV3,1,MATCH(WZ$175,入力フォーム!$S$5:$BEV$5,0))</f>
        <v>商品特徴⑥</v>
      </c>
      <c r="XA173" s="46" t="str">
        <f>INDEX(入力フォーム!$S3:$BEV3,1,MATCH(XA$175,入力フォーム!$S$5:$BEV$5,0))</f>
        <v>えび⑥</v>
      </c>
      <c r="XB173" s="46" t="str">
        <f>INDEX(入力フォーム!$S3:$BEV3,1,MATCH(XB$175,入力フォーム!$S$5:$BEV$5,0))</f>
        <v>かに⑥</v>
      </c>
      <c r="XC173" s="46" t="str">
        <f>INDEX(入力フォーム!$S3:$BEV3,1,MATCH(XC$175,入力フォーム!$S$5:$BEV$5,0))</f>
        <v>小麦⑥</v>
      </c>
      <c r="XD173" s="46" t="str">
        <f>INDEX(入力フォーム!$S3:$BEV3,1,MATCH(XD$175,入力フォーム!$S$5:$BEV$5,0))</f>
        <v>そば⑥</v>
      </c>
      <c r="XE173" s="46" t="str">
        <f>INDEX(入力フォーム!$S3:$BEV3,1,MATCH(XE$175,入力フォーム!$S$5:$BEV$5,0))</f>
        <v>卵⑥</v>
      </c>
      <c r="XF173" s="46" t="str">
        <f>INDEX(入力フォーム!$S3:$BEV3,1,MATCH(XF$175,入力フォーム!$S$5:$BEV$5,0))</f>
        <v>乳⑥</v>
      </c>
      <c r="XG173" s="46" t="str">
        <f>INDEX(入力フォーム!$S3:$BEV3,1,MATCH(XG$175,入力フォーム!$S$5:$BEV$5,0))</f>
        <v>落花生⑥</v>
      </c>
      <c r="XH173" s="46" t="str">
        <f>INDEX(入力フォーム!$S3:$BEV3,1,MATCH(XH$175,入力フォーム!$S$5:$BEV$5,0))</f>
        <v>あわび⑥</v>
      </c>
      <c r="XI173" s="46" t="str">
        <f>INDEX(入力フォーム!$S3:$BEV3,1,MATCH(XI$175,入力フォーム!$S$5:$BEV$5,0))</f>
        <v>いか⑥</v>
      </c>
      <c r="XJ173" s="46" t="str">
        <f>INDEX(入力フォーム!$S3:$BEV3,1,MATCH(XJ$175,入力フォーム!$S$5:$BEV$5,0))</f>
        <v>いくら⑥</v>
      </c>
      <c r="XK173" s="46" t="str">
        <f>INDEX(入力フォーム!$S3:$BEV3,1,MATCH(XK$175,入力フォーム!$S$5:$BEV$5,0))</f>
        <v>オレンジ⑥</v>
      </c>
      <c r="XL173" s="46" t="str">
        <f>INDEX(入力フォーム!$S3:$BEV3,1,MATCH(XL$175,入力フォーム!$S$5:$BEV$5,0))</f>
        <v>カシューナッツ⑥</v>
      </c>
      <c r="XM173" s="46" t="str">
        <f>INDEX(入力フォーム!$S3:$BEV3,1,MATCH(XM$175,入力フォーム!$S$5:$BEV$5,0))</f>
        <v>キウイフルーツ⑥</v>
      </c>
      <c r="XN173" s="46" t="str">
        <f>INDEX(入力フォーム!$S3:$BEV3,1,MATCH(XN$175,入力フォーム!$S$5:$BEV$5,0))</f>
        <v>牛肉⑥</v>
      </c>
      <c r="XO173" s="46" t="str">
        <f>INDEX(入力フォーム!$S3:$BEV3,1,MATCH(XO$175,入力フォーム!$S$5:$BEV$5,0))</f>
        <v>くるみ⑥</v>
      </c>
      <c r="XP173" s="46" t="str">
        <f>INDEX(入力フォーム!$S3:$BEV3,1,MATCH(XP$175,入力フォーム!$S$5:$BEV$5,0))</f>
        <v>ごま⑥</v>
      </c>
      <c r="XQ173" s="46" t="str">
        <f>INDEX(入力フォーム!$S3:$BEV3,1,MATCH(XQ$175,入力フォーム!$S$5:$BEV$5,0))</f>
        <v>さけ⑥</v>
      </c>
      <c r="XR173" s="46" t="str">
        <f>INDEX(入力フォーム!$S3:$BEV3,1,MATCH(XR$175,入力フォーム!$S$5:$BEV$5,0))</f>
        <v>さば⑥</v>
      </c>
      <c r="XS173" s="46" t="str">
        <f>INDEX(入力フォーム!$S3:$BEV3,1,MATCH(XS$175,入力フォーム!$S$5:$BEV$5,0))</f>
        <v>大豆⑥</v>
      </c>
      <c r="XT173" s="46" t="str">
        <f>INDEX(入力フォーム!$S3:$BEV3,1,MATCH(XT$175,入力フォーム!$S$5:$BEV$5,0))</f>
        <v>鶏肉⑥</v>
      </c>
      <c r="XU173" s="46" t="str">
        <f>INDEX(入力フォーム!$S3:$BEV3,1,MATCH(XU$175,入力フォーム!$S$5:$BEV$5,0))</f>
        <v>バナナ⑥</v>
      </c>
      <c r="XV173" s="46" t="str">
        <f>INDEX(入力フォーム!$S3:$BEV3,1,MATCH(XV$175,入力フォーム!$S$5:$BEV$5,0))</f>
        <v>豚肉⑥</v>
      </c>
      <c r="XW173" s="46" t="str">
        <f>INDEX(入力フォーム!$S3:$BEV3,1,MATCH(XW$175,入力フォーム!$S$5:$BEV$5,0))</f>
        <v>まつたけ⑥</v>
      </c>
      <c r="XX173" s="46" t="str">
        <f>INDEX(入力フォーム!$S3:$BEV3,1,MATCH(XX$175,入力フォーム!$S$5:$BEV$5,0))</f>
        <v>もも⑥</v>
      </c>
      <c r="XY173" s="46" t="str">
        <f>INDEX(入力フォーム!$S3:$BEV3,1,MATCH(XY$175,入力フォーム!$S$5:$BEV$5,0))</f>
        <v>やまいも⑥</v>
      </c>
      <c r="XZ173" s="46" t="str">
        <f>INDEX(入力フォーム!$S3:$BEV3,1,MATCH(XZ$175,入力フォーム!$S$5:$BEV$5,0))</f>
        <v>りんご⑥</v>
      </c>
      <c r="YA173" s="46" t="str">
        <f>INDEX(入力フォーム!$S3:$BEV3,1,MATCH(YA$175,入力フォーム!$S$5:$BEV$5,0))</f>
        <v>ゼラチン⑥</v>
      </c>
      <c r="YB173" s="46" t="str">
        <f>INDEX(入力フォーム!$S3:$BEV3,1,MATCH(YB$175,入力フォーム!$S$5:$BEV$5,0))</f>
        <v>備考⑥</v>
      </c>
      <c r="YC173" s="46">
        <f>INDEX(入力フォーム!$S3:$BEV3,1,MATCH(YC$175,入力フォーム!$S$5:$BEV$5,0))</f>
        <v>0</v>
      </c>
      <c r="YD173" s="46" t="str">
        <f>INDEX(入力フォーム!$S3:$BEV3,1,MATCH(YD$175,入力フォーム!$S$5:$BEV$5,0))</f>
        <v>商品名⑦</v>
      </c>
      <c r="YE173" s="46" t="str">
        <f>INDEX(入力フォーム!$S3:$BEV3,1,MATCH(YE$175,入力フォーム!$S$5:$BEV$5,0))</f>
        <v>提供可能時期⑦</v>
      </c>
      <c r="YF173" s="46" t="str">
        <f>INDEX(入力フォーム!$S3:$BEV3,1,MATCH(YF$175,入力フォーム!$S$5:$BEV$5,0))</f>
        <v>主原料産地⑦</v>
      </c>
      <c r="YG173" s="46" t="str">
        <f>INDEX(入力フォーム!$S3:$BEV3,1,MATCH(YG$175,入力フォーム!$S$5:$BEV$5,0))</f>
        <v>内容量⑦</v>
      </c>
      <c r="YH173" s="46" t="str">
        <f>INDEX(入力フォーム!$S3:$BEV3,1,MATCH(YH$175,入力フォーム!$S$5:$BEV$5,0))</f>
        <v>1ケースあたり⑦</v>
      </c>
      <c r="YI173" s="46" t="str">
        <f>INDEX(入力フォーム!$S3:$BEV3,1,MATCH(YI$175,入力フォーム!$S$5:$BEV$5,0))</f>
        <v>発注リードタイム⑦</v>
      </c>
      <c r="YJ173" s="46" t="str">
        <f>INDEX(入力フォーム!$S3:$BEV3,1,MATCH(YJ$175,入力フォーム!$S$5:$BEV$5,0))</f>
        <v>最大ケース⑦</v>
      </c>
      <c r="YK173" s="46" t="str">
        <f>INDEX(入力フォーム!$S3:$BEV3,1,MATCH(YK$175,入力フォーム!$S$5:$BEV$5,0))</f>
        <v>最小ケース⑦</v>
      </c>
      <c r="YL173" s="46" t="str">
        <f>INDEX(入力フォーム!$S3:$BEV3,1,MATCH(YL$175,入力フォーム!$S$5:$BEV$5,0))</f>
        <v>縦⑦</v>
      </c>
      <c r="YM173" s="46" t="str">
        <f>INDEX(入力フォーム!$S3:$BEV3,1,MATCH(YM$175,入力フォーム!$S$5:$BEV$5,0))</f>
        <v>横⑦</v>
      </c>
      <c r="YN173" s="46" t="str">
        <f>INDEX(入力フォーム!$S3:$BEV3,1,MATCH(YN$175,入力フォーム!$S$5:$BEV$5,0))</f>
        <v>高さ⑦</v>
      </c>
      <c r="YO173" s="46" t="str">
        <f>INDEX(入力フォーム!$S3:$BEV3,1,MATCH(YO$175,入力フォーム!$S$5:$BEV$5,0))</f>
        <v>重量⑦</v>
      </c>
      <c r="YP173" s="46" t="str">
        <f>INDEX(入力フォーム!$S3:$BEV3,1,MATCH(YP$175,入力フォーム!$S$5:$BEV$5,0))</f>
        <v>賞味期限⑦</v>
      </c>
      <c r="YQ173" s="46" t="str">
        <f>INDEX(入力フォーム!$S3:$BEV3,1,MATCH(YQ$175,入力フォーム!$S$5:$BEV$5,0))</f>
        <v>消費期限⑦</v>
      </c>
      <c r="YR173" s="46" t="str">
        <f>INDEX(入力フォーム!$S3:$BEV3,1,MATCH(YR$175,入力フォーム!$S$5:$BEV$5,0))</f>
        <v>JANコード⑦</v>
      </c>
      <c r="YS173" s="46" t="str">
        <f>INDEX(入力フォーム!$S3:$BEV3,1,MATCH(YS$175,入力フォーム!$S$5:$BEV$5,0))</f>
        <v>希望小売⑦</v>
      </c>
      <c r="YT173" s="46" t="str">
        <f>INDEX(入力フォーム!$S3:$BEV3,1,MATCH(YT$175,入力フォーム!$S$5:$BEV$5,0))</f>
        <v>仕切単価⑦</v>
      </c>
      <c r="YU173" s="46" t="str">
        <f>INDEX(入力フォーム!$S3:$BEV3,1,MATCH(YU$175,入力フォーム!$S$5:$BEV$5,0))</f>
        <v>工場出し⑦</v>
      </c>
      <c r="YV173" s="46" t="str">
        <f>INDEX(入力フォーム!$S3:$BEV3,1,MATCH(YV$175,入力フォーム!$S$5:$BEV$5,0))</f>
        <v>関東向け⑦</v>
      </c>
      <c r="YW173" s="46" t="str">
        <f>INDEX(入力フォーム!$S3:$BEV3,1,MATCH(YW$175,入力フォーム!$S$5:$BEV$5,0))</f>
        <v>関西向け⑦</v>
      </c>
      <c r="YX173" s="46" t="str">
        <f>INDEX(入力フォーム!$S3:$BEV3,1,MATCH(YX$175,入力フォーム!$S$5:$BEV$5,0))</f>
        <v>8%⑦</v>
      </c>
      <c r="YY173" s="46" t="str">
        <f>INDEX(入力フォーム!$S3:$BEV3,1,MATCH(YY$175,入力フォーム!$S$5:$BEV$5,0))</f>
        <v>10%⑦</v>
      </c>
      <c r="YZ173" s="46" t="str">
        <f>INDEX(入力フォーム!$S3:$BEV3,1,MATCH(YZ$175,入力フォーム!$S$5:$BEV$5,0))</f>
        <v>常温⑦</v>
      </c>
      <c r="ZA173" s="46" t="str">
        <f>INDEX(入力フォーム!$S3:$BEV3,1,MATCH(ZA$175,入力フォーム!$S$5:$BEV$5,0))</f>
        <v>冷蔵⑦</v>
      </c>
      <c r="ZB173" s="46" t="str">
        <f>INDEX(入力フォーム!$S3:$BEV3,1,MATCH(ZB$175,入力フォーム!$S$5:$BEV$5,0))</f>
        <v>冷凍⑦</v>
      </c>
      <c r="ZC173" s="46" t="str">
        <f>INDEX(入力フォーム!$S3:$BEV3,1,MATCH(ZC$175,入力フォーム!$S$5:$BEV$5,0))</f>
        <v>外食⑦</v>
      </c>
      <c r="ZD173" s="46" t="str">
        <f>INDEX(入力フォーム!$S3:$BEV3,1,MATCH(ZD$175,入力フォーム!$S$5:$BEV$5,0))</f>
        <v>中食⑦</v>
      </c>
      <c r="ZE173" s="46" t="str">
        <f>INDEX(入力フォーム!$S3:$BEV3,1,MATCH(ZE$175,入力フォーム!$S$5:$BEV$5,0))</f>
        <v>商社・卸売⑦</v>
      </c>
      <c r="ZF173" s="46" t="str">
        <f>INDEX(入力フォーム!$S3:$BEV3,1,MATCH(ZF$175,入力フォーム!$S$5:$BEV$5,0))</f>
        <v>メーカー⑦</v>
      </c>
      <c r="ZG173" s="46" t="str">
        <f>INDEX(入力フォーム!$S3:$BEV3,1,MATCH(ZG$175,入力フォーム!$S$5:$BEV$5,0))</f>
        <v>スーパーマーケット⑦</v>
      </c>
      <c r="ZH173" s="46" t="str">
        <f>INDEX(入力フォーム!$S3:$BEV3,1,MATCH(ZH$175,入力フォーム!$S$5:$BEV$5,0))</f>
        <v>百貨店⑦</v>
      </c>
      <c r="ZI173" s="46" t="str">
        <f>INDEX(入力フォーム!$S3:$BEV3,1,MATCH(ZI$175,入力フォーム!$S$5:$BEV$5,0))</f>
        <v>その他小売⑦</v>
      </c>
      <c r="ZJ173" s="46" t="str">
        <f>INDEX(入力フォーム!$S3:$BEV3,1,MATCH(ZJ$175,入力フォーム!$S$5:$BEV$5,0))</f>
        <v>ホテル・宴会・レジャー⑦</v>
      </c>
      <c r="ZK173" s="46" t="str">
        <f>INDEX(入力フォーム!$S3:$BEV3,1,MATCH(ZK$175,入力フォーム!$S$5:$BEV$5,0))</f>
        <v>その他・ターゲット⑦</v>
      </c>
      <c r="ZL173" s="46" t="str">
        <f>INDEX(入力フォーム!$S3:$BEV3,1,MATCH(ZL$175,入力フォーム!$S$5:$BEV$5,0))</f>
        <v>その他・ターゲット・⑦</v>
      </c>
      <c r="ZM173" s="46" t="str">
        <f>INDEX(入力フォーム!$S3:$BEV3,1,MATCH(ZM$175,入力フォーム!$S$5:$BEV$5,0))</f>
        <v>業務用対応可能⑦</v>
      </c>
      <c r="ZN173" s="46" t="str">
        <f>INDEX(入力フォーム!$S3:$BEV3,1,MATCH(ZN$175,入力フォーム!$S$5:$BEV$5,0))</f>
        <v>ギフト対応可能⑦</v>
      </c>
      <c r="ZO173" s="46" t="str">
        <f>INDEX(入力フォーム!$S3:$BEV3,1,MATCH(ZO$175,入力フォーム!$S$5:$BEV$5,0))</f>
        <v>ターゲット⑦</v>
      </c>
      <c r="ZP173" s="46" t="str">
        <f>INDEX(入力フォーム!$S3:$BEV3,1,MATCH(ZP$175,入力フォーム!$S$5:$BEV$5,0))</f>
        <v>利用シーン⑦</v>
      </c>
      <c r="ZQ173" s="46" t="str">
        <f>INDEX(入力フォーム!$S3:$BEV3,1,MATCH(ZQ$175,入力フォーム!$S$5:$BEV$5,0))</f>
        <v>商品特徴⑦</v>
      </c>
      <c r="ZR173" s="46" t="str">
        <f>INDEX(入力フォーム!$S3:$BEV3,1,MATCH(ZR$175,入力フォーム!$S$5:$BEV$5,0))</f>
        <v>えび⑦</v>
      </c>
      <c r="ZS173" s="46" t="str">
        <f>INDEX(入力フォーム!$S3:$BEV3,1,MATCH(ZS$175,入力フォーム!$S$5:$BEV$5,0))</f>
        <v>かに⑦</v>
      </c>
      <c r="ZT173" s="46" t="str">
        <f>INDEX(入力フォーム!$S3:$BEV3,1,MATCH(ZT$175,入力フォーム!$S$5:$BEV$5,0))</f>
        <v>小麦⑦</v>
      </c>
      <c r="ZU173" s="46" t="str">
        <f>INDEX(入力フォーム!$S3:$BEV3,1,MATCH(ZU$175,入力フォーム!$S$5:$BEV$5,0))</f>
        <v>そば⑦</v>
      </c>
      <c r="ZV173" s="46" t="str">
        <f>INDEX(入力フォーム!$S3:$BEV3,1,MATCH(ZV$175,入力フォーム!$S$5:$BEV$5,0))</f>
        <v>卵⑦</v>
      </c>
      <c r="ZW173" s="46" t="str">
        <f>INDEX(入力フォーム!$S3:$BEV3,1,MATCH(ZW$175,入力フォーム!$S$5:$BEV$5,0))</f>
        <v>乳⑦</v>
      </c>
      <c r="ZX173" s="46" t="str">
        <f>INDEX(入力フォーム!$S3:$BEV3,1,MATCH(ZX$175,入力フォーム!$S$5:$BEV$5,0))</f>
        <v>落花生⑦</v>
      </c>
      <c r="ZY173" s="46" t="str">
        <f>INDEX(入力フォーム!$S3:$BEV3,1,MATCH(ZY$175,入力フォーム!$S$5:$BEV$5,0))</f>
        <v>あわび⑦</v>
      </c>
      <c r="ZZ173" s="46" t="str">
        <f>INDEX(入力フォーム!$S3:$BEV3,1,MATCH(ZZ$175,入力フォーム!$S$5:$BEV$5,0))</f>
        <v>いか⑦</v>
      </c>
      <c r="AAA173" s="46" t="str">
        <f>INDEX(入力フォーム!$S3:$BEV3,1,MATCH(AAA$175,入力フォーム!$S$5:$BEV$5,0))</f>
        <v>いくら⑦</v>
      </c>
      <c r="AAB173" s="46" t="str">
        <f>INDEX(入力フォーム!$S3:$BEV3,1,MATCH(AAB$175,入力フォーム!$S$5:$BEV$5,0))</f>
        <v>オレンジ⑦</v>
      </c>
      <c r="AAC173" s="46" t="str">
        <f>INDEX(入力フォーム!$S3:$BEV3,1,MATCH(AAC$175,入力フォーム!$S$5:$BEV$5,0))</f>
        <v>カシューナッツ⑦</v>
      </c>
      <c r="AAD173" s="46" t="str">
        <f>INDEX(入力フォーム!$S3:$BEV3,1,MATCH(AAD$175,入力フォーム!$S$5:$BEV$5,0))</f>
        <v>キウイフルーツ⑦</v>
      </c>
      <c r="AAE173" s="46" t="str">
        <f>INDEX(入力フォーム!$S3:$BEV3,1,MATCH(AAE$175,入力フォーム!$S$5:$BEV$5,0))</f>
        <v>牛肉⑦</v>
      </c>
      <c r="AAF173" s="46" t="str">
        <f>INDEX(入力フォーム!$S3:$BEV3,1,MATCH(AAF$175,入力フォーム!$S$5:$BEV$5,0))</f>
        <v>くるみ⑦</v>
      </c>
      <c r="AAG173" s="46" t="str">
        <f>INDEX(入力フォーム!$S3:$BEV3,1,MATCH(AAG$175,入力フォーム!$S$5:$BEV$5,0))</f>
        <v>ごま⑦</v>
      </c>
      <c r="AAH173" s="46" t="str">
        <f>INDEX(入力フォーム!$S3:$BEV3,1,MATCH(AAH$175,入力フォーム!$S$5:$BEV$5,0))</f>
        <v>さけ⑦</v>
      </c>
      <c r="AAI173" s="46" t="str">
        <f>INDEX(入力フォーム!$S3:$BEV3,1,MATCH(AAI$175,入力フォーム!$S$5:$BEV$5,0))</f>
        <v>さば⑦</v>
      </c>
      <c r="AAJ173" s="46" t="str">
        <f>INDEX(入力フォーム!$S3:$BEV3,1,MATCH(AAJ$175,入力フォーム!$S$5:$BEV$5,0))</f>
        <v>大豆⑦</v>
      </c>
      <c r="AAK173" s="46" t="str">
        <f>INDEX(入力フォーム!$S3:$BEV3,1,MATCH(AAK$175,入力フォーム!$S$5:$BEV$5,0))</f>
        <v>鶏肉⑦</v>
      </c>
      <c r="AAL173" s="46" t="str">
        <f>INDEX(入力フォーム!$S3:$BEV3,1,MATCH(AAL$175,入力フォーム!$S$5:$BEV$5,0))</f>
        <v>バナナ⑦</v>
      </c>
      <c r="AAM173" s="46" t="str">
        <f>INDEX(入力フォーム!$S3:$BEV3,1,MATCH(AAM$175,入力フォーム!$S$5:$BEV$5,0))</f>
        <v>豚肉⑦</v>
      </c>
      <c r="AAN173" s="46" t="str">
        <f>INDEX(入力フォーム!$S3:$BEV3,1,MATCH(AAN$175,入力フォーム!$S$5:$BEV$5,0))</f>
        <v>まつたけ⑦</v>
      </c>
      <c r="AAO173" s="46" t="str">
        <f>INDEX(入力フォーム!$S3:$BEV3,1,MATCH(AAO$175,入力フォーム!$S$5:$BEV$5,0))</f>
        <v>もも⑦</v>
      </c>
      <c r="AAP173" s="46" t="str">
        <f>INDEX(入力フォーム!$S3:$BEV3,1,MATCH(AAP$175,入力フォーム!$S$5:$BEV$5,0))</f>
        <v>やまいも⑦</v>
      </c>
      <c r="AAQ173" s="46" t="str">
        <f>INDEX(入力フォーム!$S3:$BEV3,1,MATCH(AAQ$175,入力フォーム!$S$5:$BEV$5,0))</f>
        <v>りんご⑦</v>
      </c>
      <c r="AAR173" s="46" t="str">
        <f>INDEX(入力フォーム!$S3:$BEV3,1,MATCH(AAR$175,入力フォーム!$S$5:$BEV$5,0))</f>
        <v>ゼラチン⑦</v>
      </c>
      <c r="AAS173" s="46" t="str">
        <f>INDEX(入力フォーム!$S3:$BEV3,1,MATCH(AAS$175,入力フォーム!$S$5:$BEV$5,0))</f>
        <v>備考⑦</v>
      </c>
      <c r="AAT173" s="46">
        <f>INDEX(入力フォーム!$S3:$BEV3,1,MATCH(AAT$175,入力フォーム!$S$5:$BEV$5,0))</f>
        <v>0</v>
      </c>
      <c r="AAU173" s="46" t="str">
        <f>INDEX(入力フォーム!$S3:$BEV3,1,MATCH(AAU$175,入力フォーム!$S$5:$BEV$5,0))</f>
        <v>商品名⑧</v>
      </c>
      <c r="AAV173" s="46" t="str">
        <f>INDEX(入力フォーム!$S3:$BEV3,1,MATCH(AAV$175,入力フォーム!$S$5:$BEV$5,0))</f>
        <v>提供可能時期⑧</v>
      </c>
      <c r="AAW173" s="46" t="str">
        <f>INDEX(入力フォーム!$S3:$BEV3,1,MATCH(AAW$175,入力フォーム!$S$5:$BEV$5,0))</f>
        <v>主原料産地⑧</v>
      </c>
      <c r="AAX173" s="46" t="str">
        <f>INDEX(入力フォーム!$S3:$BEV3,1,MATCH(AAX$175,入力フォーム!$S$5:$BEV$5,0))</f>
        <v>内容量⑧</v>
      </c>
      <c r="AAY173" s="46" t="str">
        <f>INDEX(入力フォーム!$S3:$BEV3,1,MATCH(AAY$175,入力フォーム!$S$5:$BEV$5,0))</f>
        <v>1ケースあたり⑧</v>
      </c>
      <c r="AAZ173" s="46" t="str">
        <f>INDEX(入力フォーム!$S3:$BEV3,1,MATCH(AAZ$175,入力フォーム!$S$5:$BEV$5,0))</f>
        <v>発注リードタイム⑧</v>
      </c>
      <c r="ABA173" s="46" t="str">
        <f>INDEX(入力フォーム!$S3:$BEV3,1,MATCH(ABA$175,入力フォーム!$S$5:$BEV$5,0))</f>
        <v>最大ケース⑧</v>
      </c>
      <c r="ABB173" s="46" t="str">
        <f>INDEX(入力フォーム!$S3:$BEV3,1,MATCH(ABB$175,入力フォーム!$S$5:$BEV$5,0))</f>
        <v>最小ケース⑧</v>
      </c>
      <c r="ABC173" s="46" t="str">
        <f>INDEX(入力フォーム!$S3:$BEV3,1,MATCH(ABC$175,入力フォーム!$S$5:$BEV$5,0))</f>
        <v>縦⑧</v>
      </c>
      <c r="ABD173" s="46" t="str">
        <f>INDEX(入力フォーム!$S3:$BEV3,1,MATCH(ABD$175,入力フォーム!$S$5:$BEV$5,0))</f>
        <v>横⑧</v>
      </c>
      <c r="ABE173" s="46" t="str">
        <f>INDEX(入力フォーム!$S3:$BEV3,1,MATCH(ABE$175,入力フォーム!$S$5:$BEV$5,0))</f>
        <v>高さ⑧</v>
      </c>
      <c r="ABF173" s="46" t="str">
        <f>INDEX(入力フォーム!$S3:$BEV3,1,MATCH(ABF$175,入力フォーム!$S$5:$BEV$5,0))</f>
        <v>重量⑧</v>
      </c>
      <c r="ABG173" s="46" t="str">
        <f>INDEX(入力フォーム!$S3:$BEV3,1,MATCH(ABG$175,入力フォーム!$S$5:$BEV$5,0))</f>
        <v>賞味期限⑧</v>
      </c>
      <c r="ABH173" s="46" t="str">
        <f>INDEX(入力フォーム!$S3:$BEV3,1,MATCH(ABH$175,入力フォーム!$S$5:$BEV$5,0))</f>
        <v>消費期限⑧</v>
      </c>
      <c r="ABI173" s="46" t="str">
        <f>INDEX(入力フォーム!$S3:$BEV3,1,MATCH(ABI$175,入力フォーム!$S$5:$BEV$5,0))</f>
        <v>JANコード⑧</v>
      </c>
      <c r="ABJ173" s="46" t="str">
        <f>INDEX(入力フォーム!$S3:$BEV3,1,MATCH(ABJ$175,入力フォーム!$S$5:$BEV$5,0))</f>
        <v>希望小売⑧</v>
      </c>
      <c r="ABK173" s="46" t="str">
        <f>INDEX(入力フォーム!$S3:$BEV3,1,MATCH(ABK$175,入力フォーム!$S$5:$BEV$5,0))</f>
        <v>仕切単価⑧</v>
      </c>
      <c r="ABL173" s="46" t="str">
        <f>INDEX(入力フォーム!$S3:$BEV3,1,MATCH(ABL$175,入力フォーム!$S$5:$BEV$5,0))</f>
        <v>工場出し⑧</v>
      </c>
      <c r="ABM173" s="46" t="str">
        <f>INDEX(入力フォーム!$S3:$BEV3,1,MATCH(ABM$175,入力フォーム!$S$5:$BEV$5,0))</f>
        <v>関東向け⑧</v>
      </c>
      <c r="ABN173" s="46" t="str">
        <f>INDEX(入力フォーム!$S3:$BEV3,1,MATCH(ABN$175,入力フォーム!$S$5:$BEV$5,0))</f>
        <v>関西向け⑧</v>
      </c>
      <c r="ABO173" s="46" t="str">
        <f>INDEX(入力フォーム!$S3:$BEV3,1,MATCH(ABO$175,入力フォーム!$S$5:$BEV$5,0))</f>
        <v>8%⑧</v>
      </c>
      <c r="ABP173" s="46" t="str">
        <f>INDEX(入力フォーム!$S3:$BEV3,1,MATCH(ABP$175,入力フォーム!$S$5:$BEV$5,0))</f>
        <v>10%⑧</v>
      </c>
      <c r="ABQ173" s="46" t="str">
        <f>INDEX(入力フォーム!$S3:$BEV3,1,MATCH(ABQ$175,入力フォーム!$S$5:$BEV$5,0))</f>
        <v>常温⑧</v>
      </c>
      <c r="ABR173" s="46" t="str">
        <f>INDEX(入力フォーム!$S3:$BEV3,1,MATCH(ABR$175,入力フォーム!$S$5:$BEV$5,0))</f>
        <v>冷蔵⑧</v>
      </c>
      <c r="ABS173" s="46" t="str">
        <f>INDEX(入力フォーム!$S3:$BEV3,1,MATCH(ABS$175,入力フォーム!$S$5:$BEV$5,0))</f>
        <v>冷凍⑧</v>
      </c>
      <c r="ABT173" s="46" t="str">
        <f>INDEX(入力フォーム!$S3:$BEV3,1,MATCH(ABT$175,入力フォーム!$S$5:$BEV$5,0))</f>
        <v>外食⑧</v>
      </c>
      <c r="ABU173" s="46" t="str">
        <f>INDEX(入力フォーム!$S3:$BEV3,1,MATCH(ABU$175,入力フォーム!$S$5:$BEV$5,0))</f>
        <v>中食⑧</v>
      </c>
      <c r="ABV173" s="46" t="str">
        <f>INDEX(入力フォーム!$S3:$BEV3,1,MATCH(ABV$175,入力フォーム!$S$5:$BEV$5,0))</f>
        <v>商社・卸売⑧</v>
      </c>
      <c r="ABW173" s="46" t="str">
        <f>INDEX(入力フォーム!$S3:$BEV3,1,MATCH(ABW$175,入力フォーム!$S$5:$BEV$5,0))</f>
        <v>メーカー⑧</v>
      </c>
      <c r="ABX173" s="46" t="str">
        <f>INDEX(入力フォーム!$S3:$BEV3,1,MATCH(ABX$175,入力フォーム!$S$5:$BEV$5,0))</f>
        <v>スーパーマーケット⑧</v>
      </c>
      <c r="ABY173" s="46" t="str">
        <f>INDEX(入力フォーム!$S3:$BEV3,1,MATCH(ABY$175,入力フォーム!$S$5:$BEV$5,0))</f>
        <v>百貨店⑧</v>
      </c>
      <c r="ABZ173" s="46" t="str">
        <f>INDEX(入力フォーム!$S3:$BEV3,1,MATCH(ABZ$175,入力フォーム!$S$5:$BEV$5,0))</f>
        <v>その他小売⑧</v>
      </c>
      <c r="ACA173" s="46" t="str">
        <f>INDEX(入力フォーム!$S3:$BEV3,1,MATCH(ACA$175,入力フォーム!$S$5:$BEV$5,0))</f>
        <v>ホテル・宴会・レジャー⑧</v>
      </c>
      <c r="ACB173" s="46" t="str">
        <f>INDEX(入力フォーム!$S3:$BEV3,1,MATCH(ACB$175,入力フォーム!$S$5:$BEV$5,0))</f>
        <v>その他・ターゲット⑧</v>
      </c>
      <c r="ACC173" s="46" t="str">
        <f>INDEX(入力フォーム!$S3:$BEV3,1,MATCH(ACC$175,入力フォーム!$S$5:$BEV$5,0))</f>
        <v>その他・ターゲット・⑧</v>
      </c>
      <c r="ACD173" s="46" t="str">
        <f>INDEX(入力フォーム!$S3:$BEV3,1,MATCH(ACD$175,入力フォーム!$S$5:$BEV$5,0))</f>
        <v>業務用対応可能⑧</v>
      </c>
      <c r="ACE173" s="46" t="str">
        <f>INDEX(入力フォーム!$S3:$BEV3,1,MATCH(ACE$175,入力フォーム!$S$5:$BEV$5,0))</f>
        <v>ギフト対応可能⑧</v>
      </c>
      <c r="ACF173" s="46" t="str">
        <f>INDEX(入力フォーム!$S3:$BEV3,1,MATCH(ACF$175,入力フォーム!$S$5:$BEV$5,0))</f>
        <v>ターゲット⑧</v>
      </c>
      <c r="ACG173" s="46" t="str">
        <f>INDEX(入力フォーム!$S3:$BEV3,1,MATCH(ACG$175,入力フォーム!$S$5:$BEV$5,0))</f>
        <v>利用シーン⑧</v>
      </c>
      <c r="ACH173" s="46" t="str">
        <f>INDEX(入力フォーム!$S3:$BEV3,1,MATCH(ACH$175,入力フォーム!$S$5:$BEV$5,0))</f>
        <v>商品特徴⑧</v>
      </c>
      <c r="ACI173" s="46" t="str">
        <f>INDEX(入力フォーム!$S3:$BEV3,1,MATCH(ACI$175,入力フォーム!$S$5:$BEV$5,0))</f>
        <v>えび⑧</v>
      </c>
      <c r="ACJ173" s="46" t="str">
        <f>INDEX(入力フォーム!$S3:$BEV3,1,MATCH(ACJ$175,入力フォーム!$S$5:$BEV$5,0))</f>
        <v>かに⑧</v>
      </c>
      <c r="ACK173" s="46" t="str">
        <f>INDEX(入力フォーム!$S3:$BEV3,1,MATCH(ACK$175,入力フォーム!$S$5:$BEV$5,0))</f>
        <v>小麦⑧</v>
      </c>
      <c r="ACL173" s="46" t="str">
        <f>INDEX(入力フォーム!$S3:$BEV3,1,MATCH(ACL$175,入力フォーム!$S$5:$BEV$5,0))</f>
        <v>そば⑧</v>
      </c>
      <c r="ACM173" s="46" t="str">
        <f>INDEX(入力フォーム!$S3:$BEV3,1,MATCH(ACM$175,入力フォーム!$S$5:$BEV$5,0))</f>
        <v>卵⑧</v>
      </c>
      <c r="ACN173" s="46" t="str">
        <f>INDEX(入力フォーム!$S3:$BEV3,1,MATCH(ACN$175,入力フォーム!$S$5:$BEV$5,0))</f>
        <v>乳⑧</v>
      </c>
      <c r="ACO173" s="46" t="str">
        <f>INDEX(入力フォーム!$S3:$BEV3,1,MATCH(ACO$175,入力フォーム!$S$5:$BEV$5,0))</f>
        <v>落花生⑧</v>
      </c>
      <c r="ACP173" s="46" t="str">
        <f>INDEX(入力フォーム!$S3:$BEV3,1,MATCH(ACP$175,入力フォーム!$S$5:$BEV$5,0))</f>
        <v>あわび⑧</v>
      </c>
      <c r="ACQ173" s="46" t="str">
        <f>INDEX(入力フォーム!$S3:$BEV3,1,MATCH(ACQ$175,入力フォーム!$S$5:$BEV$5,0))</f>
        <v>いか⑧</v>
      </c>
      <c r="ACR173" s="46" t="str">
        <f>INDEX(入力フォーム!$S3:$BEV3,1,MATCH(ACR$175,入力フォーム!$S$5:$BEV$5,0))</f>
        <v>いくら⑧</v>
      </c>
      <c r="ACS173" s="46" t="str">
        <f>INDEX(入力フォーム!$S3:$BEV3,1,MATCH(ACS$175,入力フォーム!$S$5:$BEV$5,0))</f>
        <v>オレンジ⑧</v>
      </c>
      <c r="ACT173" s="46" t="str">
        <f>INDEX(入力フォーム!$S3:$BEV3,1,MATCH(ACT$175,入力フォーム!$S$5:$BEV$5,0))</f>
        <v>カシューナッツ⑧</v>
      </c>
      <c r="ACU173" s="46" t="str">
        <f>INDEX(入力フォーム!$S3:$BEV3,1,MATCH(ACU$175,入力フォーム!$S$5:$BEV$5,0))</f>
        <v>キウイフルーツ⑧</v>
      </c>
      <c r="ACV173" s="46" t="str">
        <f>INDEX(入力フォーム!$S3:$BEV3,1,MATCH(ACV$175,入力フォーム!$S$5:$BEV$5,0))</f>
        <v>牛肉⑧</v>
      </c>
      <c r="ACW173" s="46" t="str">
        <f>INDEX(入力フォーム!$S3:$BEV3,1,MATCH(ACW$175,入力フォーム!$S$5:$BEV$5,0))</f>
        <v>くるみ⑧</v>
      </c>
      <c r="ACX173" s="46" t="str">
        <f>INDEX(入力フォーム!$S3:$BEV3,1,MATCH(ACX$175,入力フォーム!$S$5:$BEV$5,0))</f>
        <v>ごま⑧</v>
      </c>
      <c r="ACY173" s="46" t="str">
        <f>INDEX(入力フォーム!$S3:$BEV3,1,MATCH(ACY$175,入力フォーム!$S$5:$BEV$5,0))</f>
        <v>さけ⑧</v>
      </c>
      <c r="ACZ173" s="46" t="str">
        <f>INDEX(入力フォーム!$S3:$BEV3,1,MATCH(ACZ$175,入力フォーム!$S$5:$BEV$5,0))</f>
        <v>さば⑧</v>
      </c>
      <c r="ADA173" s="46" t="str">
        <f>INDEX(入力フォーム!$S3:$BEV3,1,MATCH(ADA$175,入力フォーム!$S$5:$BEV$5,0))</f>
        <v>大豆⑧</v>
      </c>
      <c r="ADB173" s="46" t="str">
        <f>INDEX(入力フォーム!$S3:$BEV3,1,MATCH(ADB$175,入力フォーム!$S$5:$BEV$5,0))</f>
        <v>鶏肉⑧</v>
      </c>
      <c r="ADC173" s="46" t="str">
        <f>INDEX(入力フォーム!$S3:$BEV3,1,MATCH(ADC$175,入力フォーム!$S$5:$BEV$5,0))</f>
        <v>バナナ⑧</v>
      </c>
      <c r="ADD173" s="46" t="str">
        <f>INDEX(入力フォーム!$S3:$BEV3,1,MATCH(ADD$175,入力フォーム!$S$5:$BEV$5,0))</f>
        <v>豚肉⑧</v>
      </c>
      <c r="ADE173" s="46" t="str">
        <f>INDEX(入力フォーム!$S3:$BEV3,1,MATCH(ADE$175,入力フォーム!$S$5:$BEV$5,0))</f>
        <v>まつたけ⑧</v>
      </c>
      <c r="ADF173" s="46" t="str">
        <f>INDEX(入力フォーム!$S3:$BEV3,1,MATCH(ADF$175,入力フォーム!$S$5:$BEV$5,0))</f>
        <v>もも⑧</v>
      </c>
      <c r="ADG173" s="46" t="str">
        <f>INDEX(入力フォーム!$S3:$BEV3,1,MATCH(ADG$175,入力フォーム!$S$5:$BEV$5,0))</f>
        <v>やまいも⑧</v>
      </c>
      <c r="ADH173" s="46" t="str">
        <f>INDEX(入力フォーム!$S3:$BEV3,1,MATCH(ADH$175,入力フォーム!$S$5:$BEV$5,0))</f>
        <v>りんご⑧</v>
      </c>
      <c r="ADI173" s="46" t="str">
        <f>INDEX(入力フォーム!$S3:$BEV3,1,MATCH(ADI$175,入力フォーム!$S$5:$BEV$5,0))</f>
        <v>ゼラチン⑧</v>
      </c>
      <c r="ADJ173" s="46" t="str">
        <f>INDEX(入力フォーム!$S3:$BEV3,1,MATCH(ADJ$175,入力フォーム!$S$5:$BEV$5,0))</f>
        <v>備考⑧</v>
      </c>
      <c r="ADK173" s="46">
        <f>INDEX(入力フォーム!$S3:$BEV3,1,MATCH(ADK$175,入力フォーム!$S$5:$BEV$5,0))</f>
        <v>0</v>
      </c>
      <c r="ADL173" s="46" t="str">
        <f>INDEX(入力フォーム!$S3:$BEV3,1,MATCH(ADL$175,入力フォーム!$S$5:$BEV$5,0))</f>
        <v>商品名⑨</v>
      </c>
      <c r="ADM173" s="46" t="str">
        <f>INDEX(入力フォーム!$S3:$BEV3,1,MATCH(ADM$175,入力フォーム!$S$5:$BEV$5,0))</f>
        <v>提供可能時期⑨</v>
      </c>
      <c r="ADN173" s="46" t="str">
        <f>INDEX(入力フォーム!$S3:$BEV3,1,MATCH(ADN$175,入力フォーム!$S$5:$BEV$5,0))</f>
        <v>主原料産地⑨</v>
      </c>
      <c r="ADO173" s="46" t="str">
        <f>INDEX(入力フォーム!$S3:$BEV3,1,MATCH(ADO$175,入力フォーム!$S$5:$BEV$5,0))</f>
        <v>内容量⑨</v>
      </c>
      <c r="ADP173" s="46" t="str">
        <f>INDEX(入力フォーム!$S3:$BEV3,1,MATCH(ADP$175,入力フォーム!$S$5:$BEV$5,0))</f>
        <v>1ケースあたり⑨</v>
      </c>
      <c r="ADQ173" s="46" t="str">
        <f>INDEX(入力フォーム!$S3:$BEV3,1,MATCH(ADQ$175,入力フォーム!$S$5:$BEV$5,0))</f>
        <v>発注リードタイム⑨</v>
      </c>
      <c r="ADR173" s="46" t="str">
        <f>INDEX(入力フォーム!$S3:$BEV3,1,MATCH(ADR$175,入力フォーム!$S$5:$BEV$5,0))</f>
        <v>最大ケース⑨</v>
      </c>
      <c r="ADS173" s="46" t="str">
        <f>INDEX(入力フォーム!$S3:$BEV3,1,MATCH(ADS$175,入力フォーム!$S$5:$BEV$5,0))</f>
        <v>最小ケース⑨</v>
      </c>
      <c r="ADT173" s="46" t="str">
        <f>INDEX(入力フォーム!$S3:$BEV3,1,MATCH(ADT$175,入力フォーム!$S$5:$BEV$5,0))</f>
        <v>縦⑨</v>
      </c>
      <c r="ADU173" s="46" t="str">
        <f>INDEX(入力フォーム!$S3:$BEV3,1,MATCH(ADU$175,入力フォーム!$S$5:$BEV$5,0))</f>
        <v>横⑨</v>
      </c>
      <c r="ADV173" s="46" t="str">
        <f>INDEX(入力フォーム!$S3:$BEV3,1,MATCH(ADV$175,入力フォーム!$S$5:$BEV$5,0))</f>
        <v>高さ⑨</v>
      </c>
      <c r="ADW173" s="46" t="str">
        <f>INDEX(入力フォーム!$S3:$BEV3,1,MATCH(ADW$175,入力フォーム!$S$5:$BEV$5,0))</f>
        <v>重量⑨</v>
      </c>
      <c r="ADX173" s="46" t="str">
        <f>INDEX(入力フォーム!$S3:$BEV3,1,MATCH(ADX$175,入力フォーム!$S$5:$BEV$5,0))</f>
        <v>賞味期限⑨</v>
      </c>
      <c r="ADY173" s="46" t="str">
        <f>INDEX(入力フォーム!$S3:$BEV3,1,MATCH(ADY$175,入力フォーム!$S$5:$BEV$5,0))</f>
        <v>消費期限⑨</v>
      </c>
      <c r="ADZ173" s="46" t="str">
        <f>INDEX(入力フォーム!$S3:$BEV3,1,MATCH(ADZ$175,入力フォーム!$S$5:$BEV$5,0))</f>
        <v>JANコード⑨</v>
      </c>
      <c r="AEA173" s="46" t="str">
        <f>INDEX(入力フォーム!$S3:$BEV3,1,MATCH(AEA$175,入力フォーム!$S$5:$BEV$5,0))</f>
        <v>希望小売⑨</v>
      </c>
      <c r="AEB173" s="46" t="str">
        <f>INDEX(入力フォーム!$S3:$BEV3,1,MATCH(AEB$175,入力フォーム!$S$5:$BEV$5,0))</f>
        <v>仕切単価⑨</v>
      </c>
      <c r="AEC173" s="46" t="str">
        <f>INDEX(入力フォーム!$S3:$BEV3,1,MATCH(AEC$175,入力フォーム!$S$5:$BEV$5,0))</f>
        <v>工場出し⑨</v>
      </c>
      <c r="AED173" s="46" t="str">
        <f>INDEX(入力フォーム!$S3:$BEV3,1,MATCH(AED$175,入力フォーム!$S$5:$BEV$5,0))</f>
        <v>関東向け⑨</v>
      </c>
      <c r="AEE173" s="46" t="str">
        <f>INDEX(入力フォーム!$S3:$BEV3,1,MATCH(AEE$175,入力フォーム!$S$5:$BEV$5,0))</f>
        <v>関西向け⑨</v>
      </c>
      <c r="AEF173" s="46" t="str">
        <f>INDEX(入力フォーム!$S3:$BEV3,1,MATCH(AEF$175,入力フォーム!$S$5:$BEV$5,0))</f>
        <v>8%⑨</v>
      </c>
      <c r="AEG173" s="46" t="str">
        <f>INDEX(入力フォーム!$S3:$BEV3,1,MATCH(AEG$175,入力フォーム!$S$5:$BEV$5,0))</f>
        <v>10%⑨</v>
      </c>
      <c r="AEH173" s="46" t="str">
        <f>INDEX(入力フォーム!$S3:$BEV3,1,MATCH(AEH$175,入力フォーム!$S$5:$BEV$5,0))</f>
        <v>常温⑨</v>
      </c>
      <c r="AEI173" s="46" t="str">
        <f>INDEX(入力フォーム!$S3:$BEV3,1,MATCH(AEI$175,入力フォーム!$S$5:$BEV$5,0))</f>
        <v>冷蔵⑨</v>
      </c>
      <c r="AEJ173" s="46" t="str">
        <f>INDEX(入力フォーム!$S3:$BEV3,1,MATCH(AEJ$175,入力フォーム!$S$5:$BEV$5,0))</f>
        <v>冷凍⑨</v>
      </c>
      <c r="AEK173" s="46" t="str">
        <f>INDEX(入力フォーム!$S3:$BEV3,1,MATCH(AEK$175,入力フォーム!$S$5:$BEV$5,0))</f>
        <v>外食⑨</v>
      </c>
      <c r="AEL173" s="46" t="str">
        <f>INDEX(入力フォーム!$S3:$BEV3,1,MATCH(AEL$175,入力フォーム!$S$5:$BEV$5,0))</f>
        <v>中食⑨</v>
      </c>
      <c r="AEM173" s="46" t="str">
        <f>INDEX(入力フォーム!$S3:$BEV3,1,MATCH(AEM$175,入力フォーム!$S$5:$BEV$5,0))</f>
        <v>商社・卸売⑨</v>
      </c>
      <c r="AEN173" s="46" t="str">
        <f>INDEX(入力フォーム!$S3:$BEV3,1,MATCH(AEN$175,入力フォーム!$S$5:$BEV$5,0))</f>
        <v>メーカー⑨</v>
      </c>
      <c r="AEO173" s="46" t="str">
        <f>INDEX(入力フォーム!$S3:$BEV3,1,MATCH(AEO$175,入力フォーム!$S$5:$BEV$5,0))</f>
        <v>スーパーマーケット⑨</v>
      </c>
      <c r="AEP173" s="46" t="str">
        <f>INDEX(入力フォーム!$S3:$BEV3,1,MATCH(AEP$175,入力フォーム!$S$5:$BEV$5,0))</f>
        <v>百貨店⑨</v>
      </c>
      <c r="AEQ173" s="46" t="str">
        <f>INDEX(入力フォーム!$S3:$BEV3,1,MATCH(AEQ$175,入力フォーム!$S$5:$BEV$5,0))</f>
        <v>その他小売⑨</v>
      </c>
      <c r="AER173" s="46" t="str">
        <f>INDEX(入力フォーム!$S3:$BEV3,1,MATCH(AER$175,入力フォーム!$S$5:$BEV$5,0))</f>
        <v>ホテル・宴会・レジャー⑨</v>
      </c>
      <c r="AES173" s="46" t="str">
        <f>INDEX(入力フォーム!$S3:$BEV3,1,MATCH(AES$175,入力フォーム!$S$5:$BEV$5,0))</f>
        <v>その他・ターゲット⑨</v>
      </c>
      <c r="AET173" s="46" t="str">
        <f>INDEX(入力フォーム!$S3:$BEV3,1,MATCH(AET$175,入力フォーム!$S$5:$BEV$5,0))</f>
        <v>その他・ターゲット・⑨</v>
      </c>
      <c r="AEU173" s="46" t="str">
        <f>INDEX(入力フォーム!$S3:$BEV3,1,MATCH(AEU$175,入力フォーム!$S$5:$BEV$5,0))</f>
        <v>業務用対応可能⑨</v>
      </c>
      <c r="AEV173" s="46" t="str">
        <f>INDEX(入力フォーム!$S3:$BEV3,1,MATCH(AEV$175,入力フォーム!$S$5:$BEV$5,0))</f>
        <v>ギフト対応可能⑨</v>
      </c>
      <c r="AEW173" s="46" t="str">
        <f>INDEX(入力フォーム!$S3:$BEV3,1,MATCH(AEW$175,入力フォーム!$S$5:$BEV$5,0))</f>
        <v>ターゲット⑨</v>
      </c>
      <c r="AEX173" s="46" t="str">
        <f>INDEX(入力フォーム!$S3:$BEV3,1,MATCH(AEX$175,入力フォーム!$S$5:$BEV$5,0))</f>
        <v>利用シーン⑨</v>
      </c>
      <c r="AEY173" s="46" t="str">
        <f>INDEX(入力フォーム!$S3:$BEV3,1,MATCH(AEY$175,入力フォーム!$S$5:$BEV$5,0))</f>
        <v>商品特徴⑨</v>
      </c>
      <c r="AEZ173" s="46" t="str">
        <f>INDEX(入力フォーム!$S3:$BEV3,1,MATCH(AEZ$175,入力フォーム!$S$5:$BEV$5,0))</f>
        <v>えび⑨</v>
      </c>
      <c r="AFA173" s="46" t="str">
        <f>INDEX(入力フォーム!$S3:$BEV3,1,MATCH(AFA$175,入力フォーム!$S$5:$BEV$5,0))</f>
        <v>かに⑨</v>
      </c>
      <c r="AFB173" s="46" t="str">
        <f>INDEX(入力フォーム!$S3:$BEV3,1,MATCH(AFB$175,入力フォーム!$S$5:$BEV$5,0))</f>
        <v>小麦⑨</v>
      </c>
      <c r="AFC173" s="46" t="str">
        <f>INDEX(入力フォーム!$S3:$BEV3,1,MATCH(AFC$175,入力フォーム!$S$5:$BEV$5,0))</f>
        <v>そば⑨</v>
      </c>
      <c r="AFD173" s="46" t="str">
        <f>INDEX(入力フォーム!$S3:$BEV3,1,MATCH(AFD$175,入力フォーム!$S$5:$BEV$5,0))</f>
        <v>卵⑨</v>
      </c>
      <c r="AFE173" s="46" t="str">
        <f>INDEX(入力フォーム!$S3:$BEV3,1,MATCH(AFE$175,入力フォーム!$S$5:$BEV$5,0))</f>
        <v>乳⑨</v>
      </c>
      <c r="AFF173" s="46" t="str">
        <f>INDEX(入力フォーム!$S3:$BEV3,1,MATCH(AFF$175,入力フォーム!$S$5:$BEV$5,0))</f>
        <v>落花生⑨</v>
      </c>
      <c r="AFG173" s="46" t="str">
        <f>INDEX(入力フォーム!$S3:$BEV3,1,MATCH(AFG$175,入力フォーム!$S$5:$BEV$5,0))</f>
        <v>あわび⑨</v>
      </c>
      <c r="AFH173" s="46" t="str">
        <f>INDEX(入力フォーム!$S3:$BEV3,1,MATCH(AFH$175,入力フォーム!$S$5:$BEV$5,0))</f>
        <v>いか⑨</v>
      </c>
      <c r="AFI173" s="46" t="str">
        <f>INDEX(入力フォーム!$S3:$BEV3,1,MATCH(AFI$175,入力フォーム!$S$5:$BEV$5,0))</f>
        <v>いくら⑨</v>
      </c>
      <c r="AFJ173" s="46" t="str">
        <f>INDEX(入力フォーム!$S3:$BEV3,1,MATCH(AFJ$175,入力フォーム!$S$5:$BEV$5,0))</f>
        <v>オレンジ⑨</v>
      </c>
      <c r="AFK173" s="46" t="str">
        <f>INDEX(入力フォーム!$S3:$BEV3,1,MATCH(AFK$175,入力フォーム!$S$5:$BEV$5,0))</f>
        <v>カシューナッツ⑨</v>
      </c>
      <c r="AFL173" s="46" t="str">
        <f>INDEX(入力フォーム!$S3:$BEV3,1,MATCH(AFL$175,入力フォーム!$S$5:$BEV$5,0))</f>
        <v>キウイフルーツ⑨</v>
      </c>
      <c r="AFM173" s="46" t="str">
        <f>INDEX(入力フォーム!$S3:$BEV3,1,MATCH(AFM$175,入力フォーム!$S$5:$BEV$5,0))</f>
        <v>牛肉⑨</v>
      </c>
      <c r="AFN173" s="46" t="str">
        <f>INDEX(入力フォーム!$S3:$BEV3,1,MATCH(AFN$175,入力フォーム!$S$5:$BEV$5,0))</f>
        <v>くるみ⑨</v>
      </c>
      <c r="AFO173" s="46" t="str">
        <f>INDEX(入力フォーム!$S3:$BEV3,1,MATCH(AFO$175,入力フォーム!$S$5:$BEV$5,0))</f>
        <v>ごま⑨</v>
      </c>
      <c r="AFP173" s="46" t="str">
        <f>INDEX(入力フォーム!$S3:$BEV3,1,MATCH(AFP$175,入力フォーム!$S$5:$BEV$5,0))</f>
        <v>さけ⑨</v>
      </c>
      <c r="AFQ173" s="46" t="str">
        <f>INDEX(入力フォーム!$S3:$BEV3,1,MATCH(AFQ$175,入力フォーム!$S$5:$BEV$5,0))</f>
        <v>さば⑨</v>
      </c>
      <c r="AFR173" s="46" t="str">
        <f>INDEX(入力フォーム!$S3:$BEV3,1,MATCH(AFR$175,入力フォーム!$S$5:$BEV$5,0))</f>
        <v>大豆⑨</v>
      </c>
      <c r="AFS173" s="46" t="str">
        <f>INDEX(入力フォーム!$S3:$BEV3,1,MATCH(AFS$175,入力フォーム!$S$5:$BEV$5,0))</f>
        <v>鶏肉⑨</v>
      </c>
      <c r="AFT173" s="46" t="str">
        <f>INDEX(入力フォーム!$S3:$BEV3,1,MATCH(AFT$175,入力フォーム!$S$5:$BEV$5,0))</f>
        <v>バナナ⑨</v>
      </c>
      <c r="AFU173" s="46" t="str">
        <f>INDEX(入力フォーム!$S3:$BEV3,1,MATCH(AFU$175,入力フォーム!$S$5:$BEV$5,0))</f>
        <v>豚肉⑨</v>
      </c>
      <c r="AFV173" s="46" t="str">
        <f>INDEX(入力フォーム!$S3:$BEV3,1,MATCH(AFV$175,入力フォーム!$S$5:$BEV$5,0))</f>
        <v>まつたけ⑨</v>
      </c>
      <c r="AFW173" s="46" t="str">
        <f>INDEX(入力フォーム!$S3:$BEV3,1,MATCH(AFW$175,入力フォーム!$S$5:$BEV$5,0))</f>
        <v>もも⑨</v>
      </c>
      <c r="AFX173" s="46" t="str">
        <f>INDEX(入力フォーム!$S3:$BEV3,1,MATCH(AFX$175,入力フォーム!$S$5:$BEV$5,0))</f>
        <v>やまいも⑨</v>
      </c>
      <c r="AFY173" s="46" t="str">
        <f>INDEX(入力フォーム!$S3:$BEV3,1,MATCH(AFY$175,入力フォーム!$S$5:$BEV$5,0))</f>
        <v>りんご⑨</v>
      </c>
      <c r="AFZ173" s="46" t="str">
        <f>INDEX(入力フォーム!$S3:$BEV3,1,MATCH(AFZ$175,入力フォーム!$S$5:$BEV$5,0))</f>
        <v>ゼラチン⑨</v>
      </c>
      <c r="AGA173" s="46" t="str">
        <f>INDEX(入力フォーム!$S3:$BEV3,1,MATCH(AGA$175,入力フォーム!$S$5:$BEV$5,0))</f>
        <v>備考⑨</v>
      </c>
      <c r="AGB173" s="46">
        <f>INDEX(入力フォーム!$S3:$BEV3,1,MATCH(AGB$175,入力フォーム!$S$5:$BEV$5,0))</f>
        <v>0</v>
      </c>
      <c r="AGC173" s="46" t="str">
        <f>INDEX(入力フォーム!$S3:$BEV3,1,MATCH(AGC$175,入力フォーム!$S$5:$BEV$5,0))</f>
        <v>商品名⑩</v>
      </c>
      <c r="AGD173" s="46" t="str">
        <f>INDEX(入力フォーム!$S3:$BEV3,1,MATCH(AGD$175,入力フォーム!$S$5:$BEV$5,0))</f>
        <v>提供可能時期⑩</v>
      </c>
      <c r="AGE173" s="46" t="str">
        <f>INDEX(入力フォーム!$S3:$BEV3,1,MATCH(AGE$175,入力フォーム!$S$5:$BEV$5,0))</f>
        <v>主原料産地⑩</v>
      </c>
      <c r="AGF173" s="46" t="str">
        <f>INDEX(入力フォーム!$S3:$BEV3,1,MATCH(AGF$175,入力フォーム!$S$5:$BEV$5,0))</f>
        <v>内容量⑩</v>
      </c>
      <c r="AGG173" s="46" t="str">
        <f>INDEX(入力フォーム!$S3:$BEV3,1,MATCH(AGG$175,入力フォーム!$S$5:$BEV$5,0))</f>
        <v>1ケースあたり⑩</v>
      </c>
      <c r="AGH173" s="46" t="str">
        <f>INDEX(入力フォーム!$S3:$BEV3,1,MATCH(AGH$175,入力フォーム!$S$5:$BEV$5,0))</f>
        <v>発注リードタイム⑩</v>
      </c>
      <c r="AGI173" s="46" t="str">
        <f>INDEX(入力フォーム!$S3:$BEV3,1,MATCH(AGI$175,入力フォーム!$S$5:$BEV$5,0))</f>
        <v>最大ケース⑩</v>
      </c>
      <c r="AGJ173" s="46" t="str">
        <f>INDEX(入力フォーム!$S3:$BEV3,1,MATCH(AGJ$175,入力フォーム!$S$5:$BEV$5,0))</f>
        <v>最小ケース⑩</v>
      </c>
      <c r="AGK173" s="46" t="str">
        <f>INDEX(入力フォーム!$S3:$BEV3,1,MATCH(AGK$175,入力フォーム!$S$5:$BEV$5,0))</f>
        <v>縦⑩</v>
      </c>
      <c r="AGL173" s="46" t="str">
        <f>INDEX(入力フォーム!$S3:$BEV3,1,MATCH(AGL$175,入力フォーム!$S$5:$BEV$5,0))</f>
        <v>横⑩</v>
      </c>
      <c r="AGM173" s="46" t="str">
        <f>INDEX(入力フォーム!$S3:$BEV3,1,MATCH(AGM$175,入力フォーム!$S$5:$BEV$5,0))</f>
        <v>高さ⑩</v>
      </c>
      <c r="AGN173" s="46" t="str">
        <f>INDEX(入力フォーム!$S3:$BEV3,1,MATCH(AGN$175,入力フォーム!$S$5:$BEV$5,0))</f>
        <v>重量⑩</v>
      </c>
      <c r="AGO173" s="46" t="str">
        <f>INDEX(入力フォーム!$S3:$BEV3,1,MATCH(AGO$175,入力フォーム!$S$5:$BEV$5,0))</f>
        <v>賞味期限⑩</v>
      </c>
      <c r="AGP173" s="46" t="str">
        <f>INDEX(入力フォーム!$S3:$BEV3,1,MATCH(AGP$175,入力フォーム!$S$5:$BEV$5,0))</f>
        <v>消費期限⑩</v>
      </c>
      <c r="AGQ173" s="46" t="str">
        <f>INDEX(入力フォーム!$S3:$BEV3,1,MATCH(AGQ$175,入力フォーム!$S$5:$BEV$5,0))</f>
        <v>JANコード⑩</v>
      </c>
      <c r="AGR173" s="46" t="str">
        <f>INDEX(入力フォーム!$S3:$BEV3,1,MATCH(AGR$175,入力フォーム!$S$5:$BEV$5,0))</f>
        <v>希望小売⑩</v>
      </c>
      <c r="AGS173" s="46" t="str">
        <f>INDEX(入力フォーム!$S3:$BEV3,1,MATCH(AGS$175,入力フォーム!$S$5:$BEV$5,0))</f>
        <v>仕切単価⑩</v>
      </c>
      <c r="AGT173" s="46" t="str">
        <f>INDEX(入力フォーム!$S3:$BEV3,1,MATCH(AGT$175,入力フォーム!$S$5:$BEV$5,0))</f>
        <v>工場出し⑩</v>
      </c>
      <c r="AGU173" s="46" t="str">
        <f>INDEX(入力フォーム!$S3:$BEV3,1,MATCH(AGU$175,入力フォーム!$S$5:$BEV$5,0))</f>
        <v>関東向け⑩</v>
      </c>
      <c r="AGV173" s="46" t="str">
        <f>INDEX(入力フォーム!$S3:$BEV3,1,MATCH(AGV$175,入力フォーム!$S$5:$BEV$5,0))</f>
        <v>関西向け⑩</v>
      </c>
      <c r="AGW173" s="46" t="str">
        <f>INDEX(入力フォーム!$S3:$BEV3,1,MATCH(AGW$175,入力フォーム!$S$5:$BEV$5,0))</f>
        <v>8%⑩</v>
      </c>
      <c r="AGX173" s="46" t="str">
        <f>INDEX(入力フォーム!$S3:$BEV3,1,MATCH(AGX$175,入力フォーム!$S$5:$BEV$5,0))</f>
        <v>10%⑩</v>
      </c>
      <c r="AGY173" s="46" t="str">
        <f>INDEX(入力フォーム!$S3:$BEV3,1,MATCH(AGY$175,入力フォーム!$S$5:$BEV$5,0))</f>
        <v>常温⑩</v>
      </c>
      <c r="AGZ173" s="46" t="str">
        <f>INDEX(入力フォーム!$S3:$BEV3,1,MATCH(AGZ$175,入力フォーム!$S$5:$BEV$5,0))</f>
        <v>冷蔵⑩</v>
      </c>
      <c r="AHA173" s="46" t="str">
        <f>INDEX(入力フォーム!$S3:$BEV3,1,MATCH(AHA$175,入力フォーム!$S$5:$BEV$5,0))</f>
        <v>冷凍⑩</v>
      </c>
      <c r="AHB173" s="46" t="str">
        <f>INDEX(入力フォーム!$S3:$BEV3,1,MATCH(AHB$175,入力フォーム!$S$5:$BEV$5,0))</f>
        <v>外食⑩</v>
      </c>
      <c r="AHC173" s="46" t="str">
        <f>INDEX(入力フォーム!$S3:$BEV3,1,MATCH(AHC$175,入力フォーム!$S$5:$BEV$5,0))</f>
        <v>中食⑩</v>
      </c>
      <c r="AHD173" s="46" t="str">
        <f>INDEX(入力フォーム!$S3:$BEV3,1,MATCH(AHD$175,入力フォーム!$S$5:$BEV$5,0))</f>
        <v>商社・卸売⑩</v>
      </c>
      <c r="AHE173" s="46" t="str">
        <f>INDEX(入力フォーム!$S3:$BEV3,1,MATCH(AHE$175,入力フォーム!$S$5:$BEV$5,0))</f>
        <v>メーカー⑩</v>
      </c>
      <c r="AHF173" s="46" t="str">
        <f>INDEX(入力フォーム!$S3:$BEV3,1,MATCH(AHF$175,入力フォーム!$S$5:$BEV$5,0))</f>
        <v>スーパーマーケット⑩</v>
      </c>
      <c r="AHG173" s="46" t="str">
        <f>INDEX(入力フォーム!$S3:$BEV3,1,MATCH(AHG$175,入力フォーム!$S$5:$BEV$5,0))</f>
        <v>百貨店⑩</v>
      </c>
      <c r="AHH173" s="46" t="str">
        <f>INDEX(入力フォーム!$S3:$BEV3,1,MATCH(AHH$175,入力フォーム!$S$5:$BEV$5,0))</f>
        <v>その他小売⑩</v>
      </c>
      <c r="AHI173" s="46" t="str">
        <f>INDEX(入力フォーム!$S3:$BEV3,1,MATCH(AHI$175,入力フォーム!$S$5:$BEV$5,0))</f>
        <v>ホテル・宴会・レジャー⑩</v>
      </c>
      <c r="AHJ173" s="46" t="str">
        <f>INDEX(入力フォーム!$S3:$BEV3,1,MATCH(AHJ$175,入力フォーム!$S$5:$BEV$5,0))</f>
        <v>その他・ターゲット⑩</v>
      </c>
      <c r="AHK173" s="46" t="str">
        <f>INDEX(入力フォーム!$S3:$BEV3,1,MATCH(AHK$175,入力フォーム!$S$5:$BEV$5,0))</f>
        <v>その他・ターゲット・⑩</v>
      </c>
      <c r="AHL173" s="46" t="str">
        <f>INDEX(入力フォーム!$S3:$BEV3,1,MATCH(AHL$175,入力フォーム!$S$5:$BEV$5,0))</f>
        <v>業務用対応可能⑩</v>
      </c>
      <c r="AHM173" s="46" t="str">
        <f>INDEX(入力フォーム!$S3:$BEV3,1,MATCH(AHM$175,入力フォーム!$S$5:$BEV$5,0))</f>
        <v>ギフト対応可能⑩</v>
      </c>
      <c r="AHN173" s="46" t="str">
        <f>INDEX(入力フォーム!$S3:$BEV3,1,MATCH(AHN$175,入力フォーム!$S$5:$BEV$5,0))</f>
        <v>ターゲット⑩</v>
      </c>
      <c r="AHO173" s="46" t="str">
        <f>INDEX(入力フォーム!$S3:$BEV3,1,MATCH(AHO$175,入力フォーム!$S$5:$BEV$5,0))</f>
        <v>利用シーン⑩</v>
      </c>
      <c r="AHP173" s="46" t="str">
        <f>INDEX(入力フォーム!$S3:$BEV3,1,MATCH(AHP$175,入力フォーム!$S$5:$BEV$5,0))</f>
        <v>商品特徴⑩</v>
      </c>
      <c r="AHQ173" s="46" t="str">
        <f>INDEX(入力フォーム!$S3:$BEV3,1,MATCH(AHQ$175,入力フォーム!$S$5:$BEV$5,0))</f>
        <v>えび⑩</v>
      </c>
      <c r="AHR173" s="46" t="str">
        <f>INDEX(入力フォーム!$S3:$BEV3,1,MATCH(AHR$175,入力フォーム!$S$5:$BEV$5,0))</f>
        <v>かに⑩</v>
      </c>
      <c r="AHS173" s="46" t="str">
        <f>INDEX(入力フォーム!$S3:$BEV3,1,MATCH(AHS$175,入力フォーム!$S$5:$BEV$5,0))</f>
        <v>小麦⑩</v>
      </c>
      <c r="AHT173" s="46" t="str">
        <f>INDEX(入力フォーム!$S3:$BEV3,1,MATCH(AHT$175,入力フォーム!$S$5:$BEV$5,0))</f>
        <v>そば⑩</v>
      </c>
      <c r="AHU173" s="46" t="str">
        <f>INDEX(入力フォーム!$S3:$BEV3,1,MATCH(AHU$175,入力フォーム!$S$5:$BEV$5,0))</f>
        <v>卵⑩</v>
      </c>
      <c r="AHV173" s="46" t="str">
        <f>INDEX(入力フォーム!$S3:$BEV3,1,MATCH(AHV$175,入力フォーム!$S$5:$BEV$5,0))</f>
        <v>乳⑩</v>
      </c>
      <c r="AHW173" s="46" t="str">
        <f>INDEX(入力フォーム!$S3:$BEV3,1,MATCH(AHW$175,入力フォーム!$S$5:$BEV$5,0))</f>
        <v>落花生⑩</v>
      </c>
      <c r="AHX173" s="46" t="str">
        <f>INDEX(入力フォーム!$S3:$BEV3,1,MATCH(AHX$175,入力フォーム!$S$5:$BEV$5,0))</f>
        <v>あわび⑩</v>
      </c>
      <c r="AHY173" s="46" t="str">
        <f>INDEX(入力フォーム!$S3:$BEV3,1,MATCH(AHY$175,入力フォーム!$S$5:$BEV$5,0))</f>
        <v>いか⑩</v>
      </c>
      <c r="AHZ173" s="46" t="str">
        <f>INDEX(入力フォーム!$S3:$BEV3,1,MATCH(AHZ$175,入力フォーム!$S$5:$BEV$5,0))</f>
        <v>いくら⑩</v>
      </c>
      <c r="AIA173" s="46" t="str">
        <f>INDEX(入力フォーム!$S3:$BEV3,1,MATCH(AIA$175,入力フォーム!$S$5:$BEV$5,0))</f>
        <v>オレンジ⑩</v>
      </c>
      <c r="AIB173" s="46" t="str">
        <f>INDEX(入力フォーム!$S3:$BEV3,1,MATCH(AIB$175,入力フォーム!$S$5:$BEV$5,0))</f>
        <v>カシューナッツ⑩</v>
      </c>
      <c r="AIC173" s="46" t="str">
        <f>INDEX(入力フォーム!$S3:$BEV3,1,MATCH(AIC$175,入力フォーム!$S$5:$BEV$5,0))</f>
        <v>キウイフルーツ⑩</v>
      </c>
      <c r="AID173" s="46" t="str">
        <f>INDEX(入力フォーム!$S3:$BEV3,1,MATCH(AID$175,入力フォーム!$S$5:$BEV$5,0))</f>
        <v>牛肉⑩</v>
      </c>
      <c r="AIE173" s="46" t="str">
        <f>INDEX(入力フォーム!$S3:$BEV3,1,MATCH(AIE$175,入力フォーム!$S$5:$BEV$5,0))</f>
        <v>くるみ⑩</v>
      </c>
      <c r="AIF173" s="46" t="str">
        <f>INDEX(入力フォーム!$S3:$BEV3,1,MATCH(AIF$175,入力フォーム!$S$5:$BEV$5,0))</f>
        <v>ごま⑩</v>
      </c>
      <c r="AIG173" s="46" t="str">
        <f>INDEX(入力フォーム!$S3:$BEV3,1,MATCH(AIG$175,入力フォーム!$S$5:$BEV$5,0))</f>
        <v>さけ⑩</v>
      </c>
      <c r="AIH173" s="46" t="str">
        <f>INDEX(入力フォーム!$S3:$BEV3,1,MATCH(AIH$175,入力フォーム!$S$5:$BEV$5,0))</f>
        <v>さば⑩</v>
      </c>
      <c r="AII173" s="46" t="str">
        <f>INDEX(入力フォーム!$S3:$BEV3,1,MATCH(AII$175,入力フォーム!$S$5:$BEV$5,0))</f>
        <v>大豆⑩</v>
      </c>
      <c r="AIJ173" s="46" t="str">
        <f>INDEX(入力フォーム!$S3:$BEV3,1,MATCH(AIJ$175,入力フォーム!$S$5:$BEV$5,0))</f>
        <v>鶏肉⑩</v>
      </c>
      <c r="AIK173" s="46" t="str">
        <f>INDEX(入力フォーム!$S3:$BEV3,1,MATCH(AIK$175,入力フォーム!$S$5:$BEV$5,0))</f>
        <v>バナナ⑩</v>
      </c>
      <c r="AIL173" s="46" t="str">
        <f>INDEX(入力フォーム!$S3:$BEV3,1,MATCH(AIL$175,入力フォーム!$S$5:$BEV$5,0))</f>
        <v>豚肉⑩</v>
      </c>
      <c r="AIM173" s="46" t="str">
        <f>INDEX(入力フォーム!$S3:$BEV3,1,MATCH(AIM$175,入力フォーム!$S$5:$BEV$5,0))</f>
        <v>まつたけ⑩</v>
      </c>
      <c r="AIN173" s="46" t="str">
        <f>INDEX(入力フォーム!$S3:$BEV3,1,MATCH(AIN$175,入力フォーム!$S$5:$BEV$5,0))</f>
        <v>もも⑩</v>
      </c>
      <c r="AIO173" s="46" t="str">
        <f>INDEX(入力フォーム!$S3:$BEV3,1,MATCH(AIO$175,入力フォーム!$S$5:$BEV$5,0))</f>
        <v>やまいも⑩</v>
      </c>
      <c r="AIP173" s="46" t="str">
        <f>INDEX(入力フォーム!$S3:$BEV3,1,MATCH(AIP$175,入力フォーム!$S$5:$BEV$5,0))</f>
        <v>りんご⑩</v>
      </c>
      <c r="AIQ173" s="46" t="str">
        <f>INDEX(入力フォーム!$S3:$BEV3,1,MATCH(AIQ$175,入力フォーム!$S$5:$BEV$5,0))</f>
        <v>ゼラチン⑩</v>
      </c>
      <c r="AIR173" s="46" t="str">
        <f>INDEX(入力フォーム!$S3:$BEV3,1,MATCH(AIR$175,入力フォーム!$S$5:$BEV$5,0))</f>
        <v>備考⑩</v>
      </c>
      <c r="AIS173" s="46">
        <f>INDEX(入力フォーム!$S3:$BEV3,1,MATCH(AIS$175,入力フォーム!$S$5:$BEV$5,0))</f>
        <v>0</v>
      </c>
      <c r="AIT173" s="46" t="str">
        <f>INDEX(入力フォーム!$S3:$BEV3,1,MATCH(AIT$175,入力フォーム!$S$5:$BEV$5,0))</f>
        <v>商品名⑪</v>
      </c>
      <c r="AIU173" s="46" t="str">
        <f>INDEX(入力フォーム!$S3:$BEV3,1,MATCH(AIU$175,入力フォーム!$S$5:$BEV$5,0))</f>
        <v>提供可能時期⑪</v>
      </c>
      <c r="AIV173" s="46" t="str">
        <f>INDEX(入力フォーム!$S3:$BEV3,1,MATCH(AIV$175,入力フォーム!$S$5:$BEV$5,0))</f>
        <v>主原料産地⑪</v>
      </c>
      <c r="AIW173" s="46" t="str">
        <f>INDEX(入力フォーム!$S3:$BEV3,1,MATCH(AIW$175,入力フォーム!$S$5:$BEV$5,0))</f>
        <v>内容量⑪</v>
      </c>
      <c r="AIX173" s="46" t="str">
        <f>INDEX(入力フォーム!$S3:$BEV3,1,MATCH(AIX$175,入力フォーム!$S$5:$BEV$5,0))</f>
        <v>1ケースあたり⑪</v>
      </c>
      <c r="AIY173" s="46" t="str">
        <f>INDEX(入力フォーム!$S3:$BEV3,1,MATCH(AIY$175,入力フォーム!$S$5:$BEV$5,0))</f>
        <v>発注リードタイム⑪</v>
      </c>
      <c r="AIZ173" s="46" t="str">
        <f>INDEX(入力フォーム!$S3:$BEV3,1,MATCH(AIZ$175,入力フォーム!$S$5:$BEV$5,0))</f>
        <v>最大ケース⑪</v>
      </c>
      <c r="AJA173" s="46" t="str">
        <f>INDEX(入力フォーム!$S3:$BEV3,1,MATCH(AJA$175,入力フォーム!$S$5:$BEV$5,0))</f>
        <v>最小ケース⑪</v>
      </c>
      <c r="AJB173" s="46" t="str">
        <f>INDEX(入力フォーム!$S3:$BEV3,1,MATCH(AJB$175,入力フォーム!$S$5:$BEV$5,0))</f>
        <v>縦⑪</v>
      </c>
      <c r="AJC173" s="46" t="str">
        <f>INDEX(入力フォーム!$S3:$BEV3,1,MATCH(AJC$175,入力フォーム!$S$5:$BEV$5,0))</f>
        <v>横⑪</v>
      </c>
      <c r="AJD173" s="46" t="str">
        <f>INDEX(入力フォーム!$S3:$BEV3,1,MATCH(AJD$175,入力フォーム!$S$5:$BEV$5,0))</f>
        <v>高さ⑪</v>
      </c>
      <c r="AJE173" s="46" t="str">
        <f>INDEX(入力フォーム!$S3:$BEV3,1,MATCH(AJE$175,入力フォーム!$S$5:$BEV$5,0))</f>
        <v>重量⑪</v>
      </c>
      <c r="AJF173" s="46" t="str">
        <f>INDEX(入力フォーム!$S3:$BEV3,1,MATCH(AJF$175,入力フォーム!$S$5:$BEV$5,0))</f>
        <v>賞味期限⑪</v>
      </c>
      <c r="AJG173" s="46" t="str">
        <f>INDEX(入力フォーム!$S3:$BEV3,1,MATCH(AJG$175,入力フォーム!$S$5:$BEV$5,0))</f>
        <v>消費期限⑪</v>
      </c>
      <c r="AJH173" s="46" t="str">
        <f>INDEX(入力フォーム!$S3:$BEV3,1,MATCH(AJH$175,入力フォーム!$S$5:$BEV$5,0))</f>
        <v>JANコード⑪</v>
      </c>
      <c r="AJI173" s="46" t="str">
        <f>INDEX(入力フォーム!$S3:$BEV3,1,MATCH(AJI$175,入力フォーム!$S$5:$BEV$5,0))</f>
        <v>希望小売⑪</v>
      </c>
      <c r="AJJ173" s="46" t="str">
        <f>INDEX(入力フォーム!$S3:$BEV3,1,MATCH(AJJ$175,入力フォーム!$S$5:$BEV$5,0))</f>
        <v>仕切単価⑪</v>
      </c>
      <c r="AJK173" s="46" t="str">
        <f>INDEX(入力フォーム!$S3:$BEV3,1,MATCH(AJK$175,入力フォーム!$S$5:$BEV$5,0))</f>
        <v>工場出し⑪</v>
      </c>
      <c r="AJL173" s="46" t="str">
        <f>INDEX(入力フォーム!$S3:$BEV3,1,MATCH(AJL$175,入力フォーム!$S$5:$BEV$5,0))</f>
        <v>関東向け⑪</v>
      </c>
      <c r="AJM173" s="46" t="str">
        <f>INDEX(入力フォーム!$S3:$BEV3,1,MATCH(AJM$175,入力フォーム!$S$5:$BEV$5,0))</f>
        <v>関西向け⑪</v>
      </c>
      <c r="AJN173" s="46" t="str">
        <f>INDEX(入力フォーム!$S3:$BEV3,1,MATCH(AJN$175,入力フォーム!$S$5:$BEV$5,0))</f>
        <v>8%⑪</v>
      </c>
      <c r="AJO173" s="46" t="str">
        <f>INDEX(入力フォーム!$S3:$BEV3,1,MATCH(AJO$175,入力フォーム!$S$5:$BEV$5,0))</f>
        <v>10%⑪</v>
      </c>
      <c r="AJP173" s="46" t="str">
        <f>INDEX(入力フォーム!$S3:$BEV3,1,MATCH(AJP$175,入力フォーム!$S$5:$BEV$5,0))</f>
        <v>常温⑪</v>
      </c>
      <c r="AJQ173" s="46" t="str">
        <f>INDEX(入力フォーム!$S3:$BEV3,1,MATCH(AJQ$175,入力フォーム!$S$5:$BEV$5,0))</f>
        <v>冷蔵⑪</v>
      </c>
      <c r="AJR173" s="46" t="str">
        <f>INDEX(入力フォーム!$S3:$BEV3,1,MATCH(AJR$175,入力フォーム!$S$5:$BEV$5,0))</f>
        <v>冷凍⑪</v>
      </c>
      <c r="AJS173" s="46" t="str">
        <f>INDEX(入力フォーム!$S3:$BEV3,1,MATCH(AJS$175,入力フォーム!$S$5:$BEV$5,0))</f>
        <v>外食⑪</v>
      </c>
      <c r="AJT173" s="46" t="str">
        <f>INDEX(入力フォーム!$S3:$BEV3,1,MATCH(AJT$175,入力フォーム!$S$5:$BEV$5,0))</f>
        <v>中食⑪</v>
      </c>
      <c r="AJU173" s="46" t="str">
        <f>INDEX(入力フォーム!$S3:$BEV3,1,MATCH(AJU$175,入力フォーム!$S$5:$BEV$5,0))</f>
        <v>商社・卸売⑪</v>
      </c>
      <c r="AJV173" s="46" t="str">
        <f>INDEX(入力フォーム!$S3:$BEV3,1,MATCH(AJV$175,入力フォーム!$S$5:$BEV$5,0))</f>
        <v>メーカー⑪</v>
      </c>
      <c r="AJW173" s="46" t="str">
        <f>INDEX(入力フォーム!$S3:$BEV3,1,MATCH(AJW$175,入力フォーム!$S$5:$BEV$5,0))</f>
        <v>スーパーマーケット⑪</v>
      </c>
      <c r="AJX173" s="46" t="str">
        <f>INDEX(入力フォーム!$S3:$BEV3,1,MATCH(AJX$175,入力フォーム!$S$5:$BEV$5,0))</f>
        <v>百貨店⑪</v>
      </c>
      <c r="AJY173" s="46" t="str">
        <f>INDEX(入力フォーム!$S3:$BEV3,1,MATCH(AJY$175,入力フォーム!$S$5:$BEV$5,0))</f>
        <v>その他小売⑪</v>
      </c>
      <c r="AJZ173" s="46" t="str">
        <f>INDEX(入力フォーム!$S3:$BEV3,1,MATCH(AJZ$175,入力フォーム!$S$5:$BEV$5,0))</f>
        <v>ホテル・宴会・レジャー⑪</v>
      </c>
      <c r="AKA173" s="46" t="str">
        <f>INDEX(入力フォーム!$S3:$BEV3,1,MATCH(AKA$175,入力フォーム!$S$5:$BEV$5,0))</f>
        <v>その他・ターゲット⑪</v>
      </c>
      <c r="AKB173" s="46" t="str">
        <f>INDEX(入力フォーム!$S3:$BEV3,1,MATCH(AKB$175,入力フォーム!$S$5:$BEV$5,0))</f>
        <v>その他・ターゲット・⑪</v>
      </c>
      <c r="AKC173" s="46" t="str">
        <f>INDEX(入力フォーム!$S3:$BEV3,1,MATCH(AKC$175,入力フォーム!$S$5:$BEV$5,0))</f>
        <v>業務用対応可能⑪</v>
      </c>
      <c r="AKD173" s="46" t="str">
        <f>INDEX(入力フォーム!$S3:$BEV3,1,MATCH(AKD$175,入力フォーム!$S$5:$BEV$5,0))</f>
        <v>ギフト対応可能⑪</v>
      </c>
      <c r="AKE173" s="46" t="str">
        <f>INDEX(入力フォーム!$S3:$BEV3,1,MATCH(AKE$175,入力フォーム!$S$5:$BEV$5,0))</f>
        <v>ターゲット⑪</v>
      </c>
      <c r="AKF173" s="46" t="str">
        <f>INDEX(入力フォーム!$S3:$BEV3,1,MATCH(AKF$175,入力フォーム!$S$5:$BEV$5,0))</f>
        <v>利用シーン⑪</v>
      </c>
      <c r="AKG173" s="46" t="str">
        <f>INDEX(入力フォーム!$S3:$BEV3,1,MATCH(AKG$175,入力フォーム!$S$5:$BEV$5,0))</f>
        <v>商品特徴⑪</v>
      </c>
      <c r="AKH173" s="46" t="str">
        <f>INDEX(入力フォーム!$S3:$BEV3,1,MATCH(AKH$175,入力フォーム!$S$5:$BEV$5,0))</f>
        <v>えび⑪</v>
      </c>
      <c r="AKI173" s="46" t="str">
        <f>INDEX(入力フォーム!$S3:$BEV3,1,MATCH(AKI$175,入力フォーム!$S$5:$BEV$5,0))</f>
        <v>かに⑪</v>
      </c>
      <c r="AKJ173" s="46" t="str">
        <f>INDEX(入力フォーム!$S3:$BEV3,1,MATCH(AKJ$175,入力フォーム!$S$5:$BEV$5,0))</f>
        <v>小麦⑪</v>
      </c>
      <c r="AKK173" s="46" t="str">
        <f>INDEX(入力フォーム!$S3:$BEV3,1,MATCH(AKK$175,入力フォーム!$S$5:$BEV$5,0))</f>
        <v>そば⑪</v>
      </c>
      <c r="AKL173" s="46" t="str">
        <f>INDEX(入力フォーム!$S3:$BEV3,1,MATCH(AKL$175,入力フォーム!$S$5:$BEV$5,0))</f>
        <v>卵⑪</v>
      </c>
      <c r="AKM173" s="46" t="str">
        <f>INDEX(入力フォーム!$S3:$BEV3,1,MATCH(AKM$175,入力フォーム!$S$5:$BEV$5,0))</f>
        <v>乳⑪</v>
      </c>
      <c r="AKN173" s="46" t="str">
        <f>INDEX(入力フォーム!$S3:$BEV3,1,MATCH(AKN$175,入力フォーム!$S$5:$BEV$5,0))</f>
        <v>落花生⑪</v>
      </c>
      <c r="AKO173" s="46" t="str">
        <f>INDEX(入力フォーム!$S3:$BEV3,1,MATCH(AKO$175,入力フォーム!$S$5:$BEV$5,0))</f>
        <v>あわび⑪</v>
      </c>
      <c r="AKP173" s="46" t="str">
        <f>INDEX(入力フォーム!$S3:$BEV3,1,MATCH(AKP$175,入力フォーム!$S$5:$BEV$5,0))</f>
        <v>いか⑪</v>
      </c>
      <c r="AKQ173" s="46" t="str">
        <f>INDEX(入力フォーム!$S3:$BEV3,1,MATCH(AKQ$175,入力フォーム!$S$5:$BEV$5,0))</f>
        <v>いくら⑪</v>
      </c>
      <c r="AKR173" s="46" t="str">
        <f>INDEX(入力フォーム!$S3:$BEV3,1,MATCH(AKR$175,入力フォーム!$S$5:$BEV$5,0))</f>
        <v>オレンジ⑪</v>
      </c>
      <c r="AKS173" s="46" t="str">
        <f>INDEX(入力フォーム!$S3:$BEV3,1,MATCH(AKS$175,入力フォーム!$S$5:$BEV$5,0))</f>
        <v>カシューナッツ⑪</v>
      </c>
      <c r="AKT173" s="46" t="str">
        <f>INDEX(入力フォーム!$S3:$BEV3,1,MATCH(AKT$175,入力フォーム!$S$5:$BEV$5,0))</f>
        <v>キウイフルーツ⑪</v>
      </c>
      <c r="AKU173" s="46" t="str">
        <f>INDEX(入力フォーム!$S3:$BEV3,1,MATCH(AKU$175,入力フォーム!$S$5:$BEV$5,0))</f>
        <v>牛肉⑪</v>
      </c>
      <c r="AKV173" s="46" t="str">
        <f>INDEX(入力フォーム!$S3:$BEV3,1,MATCH(AKV$175,入力フォーム!$S$5:$BEV$5,0))</f>
        <v>くるみ⑪</v>
      </c>
      <c r="AKW173" s="46" t="str">
        <f>INDEX(入力フォーム!$S3:$BEV3,1,MATCH(AKW$175,入力フォーム!$S$5:$BEV$5,0))</f>
        <v>ごま⑪</v>
      </c>
      <c r="AKX173" s="46" t="str">
        <f>INDEX(入力フォーム!$S3:$BEV3,1,MATCH(AKX$175,入力フォーム!$S$5:$BEV$5,0))</f>
        <v>さけ⑪</v>
      </c>
      <c r="AKY173" s="46" t="str">
        <f>INDEX(入力フォーム!$S3:$BEV3,1,MATCH(AKY$175,入力フォーム!$S$5:$BEV$5,0))</f>
        <v>さば⑪</v>
      </c>
      <c r="AKZ173" s="46" t="str">
        <f>INDEX(入力フォーム!$S3:$BEV3,1,MATCH(AKZ$175,入力フォーム!$S$5:$BEV$5,0))</f>
        <v>大豆⑪</v>
      </c>
      <c r="ALA173" s="46" t="str">
        <f>INDEX(入力フォーム!$S3:$BEV3,1,MATCH(ALA$175,入力フォーム!$S$5:$BEV$5,0))</f>
        <v>鶏肉⑪</v>
      </c>
      <c r="ALB173" s="46" t="str">
        <f>INDEX(入力フォーム!$S3:$BEV3,1,MATCH(ALB$175,入力フォーム!$S$5:$BEV$5,0))</f>
        <v>バナナ⑪</v>
      </c>
      <c r="ALC173" s="46" t="str">
        <f>INDEX(入力フォーム!$S3:$BEV3,1,MATCH(ALC$175,入力フォーム!$S$5:$BEV$5,0))</f>
        <v>豚肉⑪</v>
      </c>
      <c r="ALD173" s="46" t="str">
        <f>INDEX(入力フォーム!$S3:$BEV3,1,MATCH(ALD$175,入力フォーム!$S$5:$BEV$5,0))</f>
        <v>まつたけ⑪</v>
      </c>
      <c r="ALE173" s="46" t="str">
        <f>INDEX(入力フォーム!$S3:$BEV3,1,MATCH(ALE$175,入力フォーム!$S$5:$BEV$5,0))</f>
        <v>もも⑪</v>
      </c>
      <c r="ALF173" s="46" t="str">
        <f>INDEX(入力フォーム!$S3:$BEV3,1,MATCH(ALF$175,入力フォーム!$S$5:$BEV$5,0))</f>
        <v>やまいも⑪</v>
      </c>
      <c r="ALG173" s="46" t="str">
        <f>INDEX(入力フォーム!$S3:$BEV3,1,MATCH(ALG$175,入力フォーム!$S$5:$BEV$5,0))</f>
        <v>りんご⑪</v>
      </c>
      <c r="ALH173" s="46" t="str">
        <f>INDEX(入力フォーム!$S3:$BEV3,1,MATCH(ALH$175,入力フォーム!$S$5:$BEV$5,0))</f>
        <v>ゼラチン⑪</v>
      </c>
      <c r="ALI173" s="46" t="str">
        <f>INDEX(入力フォーム!$S3:$BEV3,1,MATCH(ALI$175,入力フォーム!$S$5:$BEV$5,0))</f>
        <v>備考⑪</v>
      </c>
      <c r="ALJ173" s="46">
        <f>INDEX(入力フォーム!$S3:$BEV3,1,MATCH(ALJ$175,入力フォーム!$S$5:$BEV$5,0))</f>
        <v>0</v>
      </c>
      <c r="ALK173" s="46" t="str">
        <f>INDEX(入力フォーム!$S3:$BEV3,1,MATCH(ALK$175,入力フォーム!$S$5:$BEV$5,0))</f>
        <v>商品名⑫</v>
      </c>
      <c r="ALL173" s="46" t="str">
        <f>INDEX(入力フォーム!$S3:$BEV3,1,MATCH(ALL$175,入力フォーム!$S$5:$BEV$5,0))</f>
        <v>提供可能時期⑫</v>
      </c>
      <c r="ALM173" s="46" t="str">
        <f>INDEX(入力フォーム!$S3:$BEV3,1,MATCH(ALM$175,入力フォーム!$S$5:$BEV$5,0))</f>
        <v>主原料産地⑫</v>
      </c>
      <c r="ALN173" s="46" t="str">
        <f>INDEX(入力フォーム!$S3:$BEV3,1,MATCH(ALN$175,入力フォーム!$S$5:$BEV$5,0))</f>
        <v>内容量⑫</v>
      </c>
      <c r="ALO173" s="46" t="str">
        <f>INDEX(入力フォーム!$S3:$BEV3,1,MATCH(ALO$175,入力フォーム!$S$5:$BEV$5,0))</f>
        <v>1ケースあたり⑫</v>
      </c>
      <c r="ALP173" s="46" t="str">
        <f>INDEX(入力フォーム!$S3:$BEV3,1,MATCH(ALP$175,入力フォーム!$S$5:$BEV$5,0))</f>
        <v>発注リードタイム⑫</v>
      </c>
      <c r="ALQ173" s="46" t="str">
        <f>INDEX(入力フォーム!$S3:$BEV3,1,MATCH(ALQ$175,入力フォーム!$S$5:$BEV$5,0))</f>
        <v>最大ケース⑫</v>
      </c>
      <c r="ALR173" s="46" t="str">
        <f>INDEX(入力フォーム!$S3:$BEV3,1,MATCH(ALR$175,入力フォーム!$S$5:$BEV$5,0))</f>
        <v>最小ケース⑫</v>
      </c>
      <c r="ALS173" s="46" t="str">
        <f>INDEX(入力フォーム!$S3:$BEV3,1,MATCH(ALS$175,入力フォーム!$S$5:$BEV$5,0))</f>
        <v>縦⑫</v>
      </c>
      <c r="ALT173" s="46" t="str">
        <f>INDEX(入力フォーム!$S3:$BEV3,1,MATCH(ALT$175,入力フォーム!$S$5:$BEV$5,0))</f>
        <v>横⑫</v>
      </c>
      <c r="ALU173" s="46" t="str">
        <f>INDEX(入力フォーム!$S3:$BEV3,1,MATCH(ALU$175,入力フォーム!$S$5:$BEV$5,0))</f>
        <v>高さ⑫</v>
      </c>
      <c r="ALV173" s="46" t="str">
        <f>INDEX(入力フォーム!$S3:$BEV3,1,MATCH(ALV$175,入力フォーム!$S$5:$BEV$5,0))</f>
        <v>重量⑫</v>
      </c>
      <c r="ALW173" s="46" t="str">
        <f>INDEX(入力フォーム!$S3:$BEV3,1,MATCH(ALW$175,入力フォーム!$S$5:$BEV$5,0))</f>
        <v>賞味期限⑫</v>
      </c>
      <c r="ALX173" s="46" t="str">
        <f>INDEX(入力フォーム!$S3:$BEV3,1,MATCH(ALX$175,入力フォーム!$S$5:$BEV$5,0))</f>
        <v>消費期限⑫</v>
      </c>
      <c r="ALY173" s="46" t="str">
        <f>INDEX(入力フォーム!$S3:$BEV3,1,MATCH(ALY$175,入力フォーム!$S$5:$BEV$5,0))</f>
        <v>JANコード⑫</v>
      </c>
      <c r="ALZ173" s="46" t="str">
        <f>INDEX(入力フォーム!$S3:$BEV3,1,MATCH(ALZ$175,入力フォーム!$S$5:$BEV$5,0))</f>
        <v>希望小売⑫</v>
      </c>
      <c r="AMA173" s="46" t="str">
        <f>INDEX(入力フォーム!$S3:$BEV3,1,MATCH(AMA$175,入力フォーム!$S$5:$BEV$5,0))</f>
        <v>仕切単価⑫</v>
      </c>
      <c r="AMB173" s="46" t="str">
        <f>INDEX(入力フォーム!$S3:$BEV3,1,MATCH(AMB$175,入力フォーム!$S$5:$BEV$5,0))</f>
        <v>工場出し⑫</v>
      </c>
      <c r="AMC173" s="46" t="str">
        <f>INDEX(入力フォーム!$S3:$BEV3,1,MATCH(AMC$175,入力フォーム!$S$5:$BEV$5,0))</f>
        <v>関東向け⑫</v>
      </c>
      <c r="AMD173" s="46" t="str">
        <f>INDEX(入力フォーム!$S3:$BEV3,1,MATCH(AMD$175,入力フォーム!$S$5:$BEV$5,0))</f>
        <v>関西向け⑫</v>
      </c>
      <c r="AME173" s="46" t="str">
        <f>INDEX(入力フォーム!$S3:$BEV3,1,MATCH(AME$175,入力フォーム!$S$5:$BEV$5,0))</f>
        <v>8%⑫</v>
      </c>
      <c r="AMF173" s="46" t="str">
        <f>INDEX(入力フォーム!$S3:$BEV3,1,MATCH(AMF$175,入力フォーム!$S$5:$BEV$5,0))</f>
        <v>10%⑫</v>
      </c>
      <c r="AMG173" s="46" t="str">
        <f>INDEX(入力フォーム!$S3:$BEV3,1,MATCH(AMG$175,入力フォーム!$S$5:$BEV$5,0))</f>
        <v>常温⑫</v>
      </c>
      <c r="AMH173" s="46" t="str">
        <f>INDEX(入力フォーム!$S3:$BEV3,1,MATCH(AMH$175,入力フォーム!$S$5:$BEV$5,0))</f>
        <v>冷蔵⑫</v>
      </c>
      <c r="AMI173" s="46" t="str">
        <f>INDEX(入力フォーム!$S3:$BEV3,1,MATCH(AMI$175,入力フォーム!$S$5:$BEV$5,0))</f>
        <v>冷凍⑫</v>
      </c>
      <c r="AMJ173" s="46" t="str">
        <f>INDEX(入力フォーム!$S3:$BEV3,1,MATCH(AMJ$175,入力フォーム!$S$5:$BEV$5,0))</f>
        <v>外食⑫</v>
      </c>
      <c r="AMK173" s="46" t="str">
        <f>INDEX(入力フォーム!$S3:$BEV3,1,MATCH(AMK$175,入力フォーム!$S$5:$BEV$5,0))</f>
        <v>中食⑫</v>
      </c>
      <c r="AML173" s="46" t="str">
        <f>INDEX(入力フォーム!$S3:$BEV3,1,MATCH(AML$175,入力フォーム!$S$5:$BEV$5,0))</f>
        <v>商社・卸売⑫</v>
      </c>
      <c r="AMM173" s="46" t="str">
        <f>INDEX(入力フォーム!$S3:$BEV3,1,MATCH(AMM$175,入力フォーム!$S$5:$BEV$5,0))</f>
        <v>メーカー⑫</v>
      </c>
      <c r="AMN173" s="46" t="str">
        <f>INDEX(入力フォーム!$S3:$BEV3,1,MATCH(AMN$175,入力フォーム!$S$5:$BEV$5,0))</f>
        <v>スーパーマーケット⑫</v>
      </c>
      <c r="AMO173" s="46" t="str">
        <f>INDEX(入力フォーム!$S3:$BEV3,1,MATCH(AMO$175,入力フォーム!$S$5:$BEV$5,0))</f>
        <v>百貨店⑫</v>
      </c>
      <c r="AMP173" s="46" t="str">
        <f>INDEX(入力フォーム!$S3:$BEV3,1,MATCH(AMP$175,入力フォーム!$S$5:$BEV$5,0))</f>
        <v>その他小売⑫</v>
      </c>
      <c r="AMQ173" s="46" t="str">
        <f>INDEX(入力フォーム!$S3:$BEV3,1,MATCH(AMQ$175,入力フォーム!$S$5:$BEV$5,0))</f>
        <v>ホテル・宴会・レジャー⑫</v>
      </c>
      <c r="AMR173" s="46" t="str">
        <f>INDEX(入力フォーム!$S3:$BEV3,1,MATCH(AMR$175,入力フォーム!$S$5:$BEV$5,0))</f>
        <v>その他・ターゲット⑫</v>
      </c>
      <c r="AMS173" s="46" t="str">
        <f>INDEX(入力フォーム!$S3:$BEV3,1,MATCH(AMS$175,入力フォーム!$S$5:$BEV$5,0))</f>
        <v>その他・ターゲット・⑫</v>
      </c>
      <c r="AMT173" s="46" t="str">
        <f>INDEX(入力フォーム!$S3:$BEV3,1,MATCH(AMT$175,入力フォーム!$S$5:$BEV$5,0))</f>
        <v>業務用対応可能⑫</v>
      </c>
      <c r="AMU173" s="46" t="str">
        <f>INDEX(入力フォーム!$S3:$BEV3,1,MATCH(AMU$175,入力フォーム!$S$5:$BEV$5,0))</f>
        <v>ギフト対応可能⑫</v>
      </c>
      <c r="AMV173" s="46" t="str">
        <f>INDEX(入力フォーム!$S3:$BEV3,1,MATCH(AMV$175,入力フォーム!$S$5:$BEV$5,0))</f>
        <v>ターゲット⑫</v>
      </c>
      <c r="AMW173" s="46" t="str">
        <f>INDEX(入力フォーム!$S3:$BEV3,1,MATCH(AMW$175,入力フォーム!$S$5:$BEV$5,0))</f>
        <v>利用シーン⑫</v>
      </c>
      <c r="AMX173" s="46" t="str">
        <f>INDEX(入力フォーム!$S3:$BEV3,1,MATCH(AMX$175,入力フォーム!$S$5:$BEV$5,0))</f>
        <v>商品特徴⑫</v>
      </c>
      <c r="AMY173" s="46" t="str">
        <f>INDEX(入力フォーム!$S3:$BEV3,1,MATCH(AMY$175,入力フォーム!$S$5:$BEV$5,0))</f>
        <v>えび⑫</v>
      </c>
      <c r="AMZ173" s="46" t="str">
        <f>INDEX(入力フォーム!$S3:$BEV3,1,MATCH(AMZ$175,入力フォーム!$S$5:$BEV$5,0))</f>
        <v>かに⑫</v>
      </c>
      <c r="ANA173" s="46" t="str">
        <f>INDEX(入力フォーム!$S3:$BEV3,1,MATCH(ANA$175,入力フォーム!$S$5:$BEV$5,0))</f>
        <v>小麦⑫</v>
      </c>
      <c r="ANB173" s="46" t="str">
        <f>INDEX(入力フォーム!$S3:$BEV3,1,MATCH(ANB$175,入力フォーム!$S$5:$BEV$5,0))</f>
        <v>そば⑫</v>
      </c>
      <c r="ANC173" s="46" t="str">
        <f>INDEX(入力フォーム!$S3:$BEV3,1,MATCH(ANC$175,入力フォーム!$S$5:$BEV$5,0))</f>
        <v>卵⑫</v>
      </c>
      <c r="AND173" s="46" t="str">
        <f>INDEX(入力フォーム!$S3:$BEV3,1,MATCH(AND$175,入力フォーム!$S$5:$BEV$5,0))</f>
        <v>乳⑫</v>
      </c>
      <c r="ANE173" s="46" t="str">
        <f>INDEX(入力フォーム!$S3:$BEV3,1,MATCH(ANE$175,入力フォーム!$S$5:$BEV$5,0))</f>
        <v>落花生⑫</v>
      </c>
      <c r="ANF173" s="46" t="str">
        <f>INDEX(入力フォーム!$S3:$BEV3,1,MATCH(ANF$175,入力フォーム!$S$5:$BEV$5,0))</f>
        <v>あわび⑫</v>
      </c>
      <c r="ANG173" s="46" t="str">
        <f>INDEX(入力フォーム!$S3:$BEV3,1,MATCH(ANG$175,入力フォーム!$S$5:$BEV$5,0))</f>
        <v>いか⑫</v>
      </c>
      <c r="ANH173" s="46" t="str">
        <f>INDEX(入力フォーム!$S3:$BEV3,1,MATCH(ANH$175,入力フォーム!$S$5:$BEV$5,0))</f>
        <v>いくら⑫</v>
      </c>
      <c r="ANI173" s="46" t="str">
        <f>INDEX(入力フォーム!$S3:$BEV3,1,MATCH(ANI$175,入力フォーム!$S$5:$BEV$5,0))</f>
        <v>オレンジ⑫</v>
      </c>
      <c r="ANJ173" s="46" t="str">
        <f>INDEX(入力フォーム!$S3:$BEV3,1,MATCH(ANJ$175,入力フォーム!$S$5:$BEV$5,0))</f>
        <v>カシューナッツ⑫</v>
      </c>
      <c r="ANK173" s="46" t="str">
        <f>INDEX(入力フォーム!$S3:$BEV3,1,MATCH(ANK$175,入力フォーム!$S$5:$BEV$5,0))</f>
        <v>キウイフルーツ⑫</v>
      </c>
      <c r="ANL173" s="46" t="str">
        <f>INDEX(入力フォーム!$S3:$BEV3,1,MATCH(ANL$175,入力フォーム!$S$5:$BEV$5,0))</f>
        <v>牛肉⑫</v>
      </c>
      <c r="ANM173" s="46" t="str">
        <f>INDEX(入力フォーム!$S3:$BEV3,1,MATCH(ANM$175,入力フォーム!$S$5:$BEV$5,0))</f>
        <v>くるみ⑫</v>
      </c>
      <c r="ANN173" s="46" t="str">
        <f>INDEX(入力フォーム!$S3:$BEV3,1,MATCH(ANN$175,入力フォーム!$S$5:$BEV$5,0))</f>
        <v>ごま⑫</v>
      </c>
      <c r="ANO173" s="46" t="str">
        <f>INDEX(入力フォーム!$S3:$BEV3,1,MATCH(ANO$175,入力フォーム!$S$5:$BEV$5,0))</f>
        <v>さけ⑫</v>
      </c>
      <c r="ANP173" s="46" t="str">
        <f>INDEX(入力フォーム!$S3:$BEV3,1,MATCH(ANP$175,入力フォーム!$S$5:$BEV$5,0))</f>
        <v>さば⑫</v>
      </c>
      <c r="ANQ173" s="46" t="str">
        <f>INDEX(入力フォーム!$S3:$BEV3,1,MATCH(ANQ$175,入力フォーム!$S$5:$BEV$5,0))</f>
        <v>大豆⑫</v>
      </c>
      <c r="ANR173" s="46" t="str">
        <f>INDEX(入力フォーム!$S3:$BEV3,1,MATCH(ANR$175,入力フォーム!$S$5:$BEV$5,0))</f>
        <v>鶏肉⑫</v>
      </c>
      <c r="ANS173" s="46" t="str">
        <f>INDEX(入力フォーム!$S3:$BEV3,1,MATCH(ANS$175,入力フォーム!$S$5:$BEV$5,0))</f>
        <v>バナナ⑫</v>
      </c>
      <c r="ANT173" s="46" t="str">
        <f>INDEX(入力フォーム!$S3:$BEV3,1,MATCH(ANT$175,入力フォーム!$S$5:$BEV$5,0))</f>
        <v>豚肉⑫</v>
      </c>
      <c r="ANU173" s="46" t="str">
        <f>INDEX(入力フォーム!$S3:$BEV3,1,MATCH(ANU$175,入力フォーム!$S$5:$BEV$5,0))</f>
        <v>まつたけ⑫</v>
      </c>
      <c r="ANV173" s="46" t="str">
        <f>INDEX(入力フォーム!$S3:$BEV3,1,MATCH(ANV$175,入力フォーム!$S$5:$BEV$5,0))</f>
        <v>もも⑫</v>
      </c>
      <c r="ANW173" s="46" t="str">
        <f>INDEX(入力フォーム!$S3:$BEV3,1,MATCH(ANW$175,入力フォーム!$S$5:$BEV$5,0))</f>
        <v>やまいも⑫</v>
      </c>
      <c r="ANX173" s="46" t="str">
        <f>INDEX(入力フォーム!$S3:$BEV3,1,MATCH(ANX$175,入力フォーム!$S$5:$BEV$5,0))</f>
        <v>りんご⑫</v>
      </c>
      <c r="ANY173" s="46" t="str">
        <f>INDEX(入力フォーム!$S3:$BEV3,1,MATCH(ANY$175,入力フォーム!$S$5:$BEV$5,0))</f>
        <v>ゼラチン⑫</v>
      </c>
      <c r="ANZ173" s="46" t="str">
        <f>INDEX(入力フォーム!$S3:$BEV3,1,MATCH(ANZ$175,入力フォーム!$S$5:$BEV$5,0))</f>
        <v>備考⑫</v>
      </c>
      <c r="AOA173" s="46">
        <f>INDEX(入力フォーム!$S3:$BEV3,1,MATCH(AOA$175,入力フォーム!$S$5:$BEV$5,0))</f>
        <v>0</v>
      </c>
      <c r="AOB173" s="46" t="str">
        <f>INDEX(入力フォーム!$S3:$BEV3,1,MATCH(AOB$175,入力フォーム!$S$5:$BEV$5,0))</f>
        <v>商品名⑬</v>
      </c>
      <c r="AOC173" s="46" t="str">
        <f>INDEX(入力フォーム!$S3:$BEV3,1,MATCH(AOC$175,入力フォーム!$S$5:$BEV$5,0))</f>
        <v>提供可能時期⑬</v>
      </c>
      <c r="AOD173" s="46" t="str">
        <f>INDEX(入力フォーム!$S3:$BEV3,1,MATCH(AOD$175,入力フォーム!$S$5:$BEV$5,0))</f>
        <v>主原料産地⑬</v>
      </c>
      <c r="AOE173" s="46" t="str">
        <f>INDEX(入力フォーム!$S3:$BEV3,1,MATCH(AOE$175,入力フォーム!$S$5:$BEV$5,0))</f>
        <v>内容量⑬</v>
      </c>
      <c r="AOF173" s="46" t="str">
        <f>INDEX(入力フォーム!$S3:$BEV3,1,MATCH(AOF$175,入力フォーム!$S$5:$BEV$5,0))</f>
        <v>1ケースあたり⑬</v>
      </c>
      <c r="AOG173" s="46" t="str">
        <f>INDEX(入力フォーム!$S3:$BEV3,1,MATCH(AOG$175,入力フォーム!$S$5:$BEV$5,0))</f>
        <v>発注リードタイム⑬</v>
      </c>
      <c r="AOH173" s="46" t="str">
        <f>INDEX(入力フォーム!$S3:$BEV3,1,MATCH(AOH$175,入力フォーム!$S$5:$BEV$5,0))</f>
        <v>最大ケース⑬</v>
      </c>
      <c r="AOI173" s="46" t="str">
        <f>INDEX(入力フォーム!$S3:$BEV3,1,MATCH(AOI$175,入力フォーム!$S$5:$BEV$5,0))</f>
        <v>最小ケース⑬</v>
      </c>
      <c r="AOJ173" s="46" t="str">
        <f>INDEX(入力フォーム!$S3:$BEV3,1,MATCH(AOJ$175,入力フォーム!$S$5:$BEV$5,0))</f>
        <v>縦⑬</v>
      </c>
      <c r="AOK173" s="46" t="str">
        <f>INDEX(入力フォーム!$S3:$BEV3,1,MATCH(AOK$175,入力フォーム!$S$5:$BEV$5,0))</f>
        <v>横⑬</v>
      </c>
      <c r="AOL173" s="46" t="str">
        <f>INDEX(入力フォーム!$S3:$BEV3,1,MATCH(AOL$175,入力フォーム!$S$5:$BEV$5,0))</f>
        <v>高さ⑬</v>
      </c>
      <c r="AOM173" s="46" t="str">
        <f>INDEX(入力フォーム!$S3:$BEV3,1,MATCH(AOM$175,入力フォーム!$S$5:$BEV$5,0))</f>
        <v>重量⑬</v>
      </c>
      <c r="AON173" s="46" t="str">
        <f>INDEX(入力フォーム!$S3:$BEV3,1,MATCH(AON$175,入力フォーム!$S$5:$BEV$5,0))</f>
        <v>賞味期限⑬</v>
      </c>
      <c r="AOO173" s="46" t="str">
        <f>INDEX(入力フォーム!$S3:$BEV3,1,MATCH(AOO$175,入力フォーム!$S$5:$BEV$5,0))</f>
        <v>消費期限⑬</v>
      </c>
      <c r="AOP173" s="46" t="str">
        <f>INDEX(入力フォーム!$S3:$BEV3,1,MATCH(AOP$175,入力フォーム!$S$5:$BEV$5,0))</f>
        <v>JANコード⑬</v>
      </c>
      <c r="AOQ173" s="46" t="str">
        <f>INDEX(入力フォーム!$S3:$BEV3,1,MATCH(AOQ$175,入力フォーム!$S$5:$BEV$5,0))</f>
        <v>希望小売⑬</v>
      </c>
      <c r="AOR173" s="46" t="str">
        <f>INDEX(入力フォーム!$S3:$BEV3,1,MATCH(AOR$175,入力フォーム!$S$5:$BEV$5,0))</f>
        <v>仕切単価⑬</v>
      </c>
      <c r="AOS173" s="46" t="str">
        <f>INDEX(入力フォーム!$S3:$BEV3,1,MATCH(AOS$175,入力フォーム!$S$5:$BEV$5,0))</f>
        <v>工場出し⑬</v>
      </c>
      <c r="AOT173" s="46" t="str">
        <f>INDEX(入力フォーム!$S3:$BEV3,1,MATCH(AOT$175,入力フォーム!$S$5:$BEV$5,0))</f>
        <v>関東向け⑬</v>
      </c>
      <c r="AOU173" s="46" t="str">
        <f>INDEX(入力フォーム!$S3:$BEV3,1,MATCH(AOU$175,入力フォーム!$S$5:$BEV$5,0))</f>
        <v>関西向け⑬</v>
      </c>
      <c r="AOV173" s="46" t="str">
        <f>INDEX(入力フォーム!$S3:$BEV3,1,MATCH(AOV$175,入力フォーム!$S$5:$BEV$5,0))</f>
        <v>8%⑬</v>
      </c>
      <c r="AOW173" s="46" t="str">
        <f>INDEX(入力フォーム!$S3:$BEV3,1,MATCH(AOW$175,入力フォーム!$S$5:$BEV$5,0))</f>
        <v>10%⑬</v>
      </c>
      <c r="AOX173" s="46" t="str">
        <f>INDEX(入力フォーム!$S3:$BEV3,1,MATCH(AOX$175,入力フォーム!$S$5:$BEV$5,0))</f>
        <v>常温⑬</v>
      </c>
      <c r="AOY173" s="46" t="str">
        <f>INDEX(入力フォーム!$S3:$BEV3,1,MATCH(AOY$175,入力フォーム!$S$5:$BEV$5,0))</f>
        <v>冷蔵⑬</v>
      </c>
      <c r="AOZ173" s="46" t="str">
        <f>INDEX(入力フォーム!$S3:$BEV3,1,MATCH(AOZ$175,入力フォーム!$S$5:$BEV$5,0))</f>
        <v>冷凍⑬</v>
      </c>
      <c r="APA173" s="46" t="str">
        <f>INDEX(入力フォーム!$S3:$BEV3,1,MATCH(APA$175,入力フォーム!$S$5:$BEV$5,0))</f>
        <v>外食⑬</v>
      </c>
      <c r="APB173" s="46" t="str">
        <f>INDEX(入力フォーム!$S3:$BEV3,1,MATCH(APB$175,入力フォーム!$S$5:$BEV$5,0))</f>
        <v>中食⑬</v>
      </c>
      <c r="APC173" s="46" t="str">
        <f>INDEX(入力フォーム!$S3:$BEV3,1,MATCH(APC$175,入力フォーム!$S$5:$BEV$5,0))</f>
        <v>商社・卸売⑬</v>
      </c>
      <c r="APD173" s="46" t="str">
        <f>INDEX(入力フォーム!$S3:$BEV3,1,MATCH(APD$175,入力フォーム!$S$5:$BEV$5,0))</f>
        <v>メーカー⑬</v>
      </c>
      <c r="APE173" s="46" t="str">
        <f>INDEX(入力フォーム!$S3:$BEV3,1,MATCH(APE$175,入力フォーム!$S$5:$BEV$5,0))</f>
        <v>スーパーマーケット⑬</v>
      </c>
      <c r="APF173" s="46" t="str">
        <f>INDEX(入力フォーム!$S3:$BEV3,1,MATCH(APF$175,入力フォーム!$S$5:$BEV$5,0))</f>
        <v>百貨店⑬</v>
      </c>
      <c r="APG173" s="46" t="str">
        <f>INDEX(入力フォーム!$S3:$BEV3,1,MATCH(APG$175,入力フォーム!$S$5:$BEV$5,0))</f>
        <v>その他小売⑬</v>
      </c>
      <c r="APH173" s="46" t="str">
        <f>INDEX(入力フォーム!$S3:$BEV3,1,MATCH(APH$175,入力フォーム!$S$5:$BEV$5,0))</f>
        <v>ホテル・宴会・レジャー⑬</v>
      </c>
      <c r="API173" s="46" t="str">
        <f>INDEX(入力フォーム!$S3:$BEV3,1,MATCH(API$175,入力フォーム!$S$5:$BEV$5,0))</f>
        <v>その他・ターゲット⑬</v>
      </c>
      <c r="APJ173" s="46" t="str">
        <f>INDEX(入力フォーム!$S3:$BEV3,1,MATCH(APJ$175,入力フォーム!$S$5:$BEV$5,0))</f>
        <v>その他・ターゲット・⑬</v>
      </c>
      <c r="APK173" s="46" t="str">
        <f>INDEX(入力フォーム!$S3:$BEV3,1,MATCH(APK$175,入力フォーム!$S$5:$BEV$5,0))</f>
        <v>業務用対応可能⑬</v>
      </c>
      <c r="APL173" s="46" t="str">
        <f>INDEX(入力フォーム!$S3:$BEV3,1,MATCH(APL$175,入力フォーム!$S$5:$BEV$5,0))</f>
        <v>ギフト対応可能⑬</v>
      </c>
      <c r="APM173" s="46" t="str">
        <f>INDEX(入力フォーム!$S3:$BEV3,1,MATCH(APM$175,入力フォーム!$S$5:$BEV$5,0))</f>
        <v>ターゲット⑬</v>
      </c>
      <c r="APN173" s="46" t="str">
        <f>INDEX(入力フォーム!$S3:$BEV3,1,MATCH(APN$175,入力フォーム!$S$5:$BEV$5,0))</f>
        <v>利用シーン⑬</v>
      </c>
      <c r="APO173" s="46" t="str">
        <f>INDEX(入力フォーム!$S3:$BEV3,1,MATCH(APO$175,入力フォーム!$S$5:$BEV$5,0))</f>
        <v>商品特徴⑬</v>
      </c>
      <c r="APP173" s="46" t="str">
        <f>INDEX(入力フォーム!$S3:$BEV3,1,MATCH(APP$175,入力フォーム!$S$5:$BEV$5,0))</f>
        <v>えび⑬</v>
      </c>
      <c r="APQ173" s="46" t="str">
        <f>INDEX(入力フォーム!$S3:$BEV3,1,MATCH(APQ$175,入力フォーム!$S$5:$BEV$5,0))</f>
        <v>かに⑬</v>
      </c>
      <c r="APR173" s="46" t="str">
        <f>INDEX(入力フォーム!$S3:$BEV3,1,MATCH(APR$175,入力フォーム!$S$5:$BEV$5,0))</f>
        <v>小麦⑬</v>
      </c>
      <c r="APS173" s="46" t="str">
        <f>INDEX(入力フォーム!$S3:$BEV3,1,MATCH(APS$175,入力フォーム!$S$5:$BEV$5,0))</f>
        <v>そば⑬</v>
      </c>
      <c r="APT173" s="46" t="str">
        <f>INDEX(入力フォーム!$S3:$BEV3,1,MATCH(APT$175,入力フォーム!$S$5:$BEV$5,0))</f>
        <v>卵⑬</v>
      </c>
      <c r="APU173" s="46" t="str">
        <f>INDEX(入力フォーム!$S3:$BEV3,1,MATCH(APU$175,入力フォーム!$S$5:$BEV$5,0))</f>
        <v>乳⑬</v>
      </c>
      <c r="APV173" s="46" t="str">
        <f>INDEX(入力フォーム!$S3:$BEV3,1,MATCH(APV$175,入力フォーム!$S$5:$BEV$5,0))</f>
        <v>落花生⑬</v>
      </c>
      <c r="APW173" s="46" t="str">
        <f>INDEX(入力フォーム!$S3:$BEV3,1,MATCH(APW$175,入力フォーム!$S$5:$BEV$5,0))</f>
        <v>あわび⑬</v>
      </c>
      <c r="APX173" s="46" t="str">
        <f>INDEX(入力フォーム!$S3:$BEV3,1,MATCH(APX$175,入力フォーム!$S$5:$BEV$5,0))</f>
        <v>いか⑬</v>
      </c>
      <c r="APY173" s="46" t="str">
        <f>INDEX(入力フォーム!$S3:$BEV3,1,MATCH(APY$175,入力フォーム!$S$5:$BEV$5,0))</f>
        <v>いくら⑬</v>
      </c>
      <c r="APZ173" s="46" t="str">
        <f>INDEX(入力フォーム!$S3:$BEV3,1,MATCH(APZ$175,入力フォーム!$S$5:$BEV$5,0))</f>
        <v>オレンジ⑬</v>
      </c>
      <c r="AQA173" s="46" t="str">
        <f>INDEX(入力フォーム!$S3:$BEV3,1,MATCH(AQA$175,入力フォーム!$S$5:$BEV$5,0))</f>
        <v>カシューナッツ⑬</v>
      </c>
      <c r="AQB173" s="46" t="str">
        <f>INDEX(入力フォーム!$S3:$BEV3,1,MATCH(AQB$175,入力フォーム!$S$5:$BEV$5,0))</f>
        <v>キウイフルーツ⑬</v>
      </c>
      <c r="AQC173" s="46" t="str">
        <f>INDEX(入力フォーム!$S3:$BEV3,1,MATCH(AQC$175,入力フォーム!$S$5:$BEV$5,0))</f>
        <v>牛肉⑬</v>
      </c>
      <c r="AQD173" s="46" t="str">
        <f>INDEX(入力フォーム!$S3:$BEV3,1,MATCH(AQD$175,入力フォーム!$S$5:$BEV$5,0))</f>
        <v>くるみ⑬</v>
      </c>
      <c r="AQE173" s="46" t="str">
        <f>INDEX(入力フォーム!$S3:$BEV3,1,MATCH(AQE$175,入力フォーム!$S$5:$BEV$5,0))</f>
        <v>ごま⑬</v>
      </c>
      <c r="AQF173" s="46" t="str">
        <f>INDEX(入力フォーム!$S3:$BEV3,1,MATCH(AQF$175,入力フォーム!$S$5:$BEV$5,0))</f>
        <v>さけ⑬</v>
      </c>
      <c r="AQG173" s="46" t="str">
        <f>INDEX(入力フォーム!$S3:$BEV3,1,MATCH(AQG$175,入力フォーム!$S$5:$BEV$5,0))</f>
        <v>さば⑬</v>
      </c>
      <c r="AQH173" s="46" t="str">
        <f>INDEX(入力フォーム!$S3:$BEV3,1,MATCH(AQH$175,入力フォーム!$S$5:$BEV$5,0))</f>
        <v>大豆⑬</v>
      </c>
      <c r="AQI173" s="46" t="str">
        <f>INDEX(入力フォーム!$S3:$BEV3,1,MATCH(AQI$175,入力フォーム!$S$5:$BEV$5,0))</f>
        <v>鶏肉⑬</v>
      </c>
      <c r="AQJ173" s="46" t="str">
        <f>INDEX(入力フォーム!$S3:$BEV3,1,MATCH(AQJ$175,入力フォーム!$S$5:$BEV$5,0))</f>
        <v>バナナ⑬</v>
      </c>
      <c r="AQK173" s="46" t="str">
        <f>INDEX(入力フォーム!$S3:$BEV3,1,MATCH(AQK$175,入力フォーム!$S$5:$BEV$5,0))</f>
        <v>豚肉⑬</v>
      </c>
      <c r="AQL173" s="46" t="str">
        <f>INDEX(入力フォーム!$S3:$BEV3,1,MATCH(AQL$175,入力フォーム!$S$5:$BEV$5,0))</f>
        <v>まつたけ⑬</v>
      </c>
      <c r="AQM173" s="46" t="str">
        <f>INDEX(入力フォーム!$S3:$BEV3,1,MATCH(AQM$175,入力フォーム!$S$5:$BEV$5,0))</f>
        <v>もも⑬</v>
      </c>
      <c r="AQN173" s="46" t="str">
        <f>INDEX(入力フォーム!$S3:$BEV3,1,MATCH(AQN$175,入力フォーム!$S$5:$BEV$5,0))</f>
        <v>やまいも⑬</v>
      </c>
      <c r="AQO173" s="46" t="str">
        <f>INDEX(入力フォーム!$S3:$BEV3,1,MATCH(AQO$175,入力フォーム!$S$5:$BEV$5,0))</f>
        <v>りんご⑬</v>
      </c>
      <c r="AQP173" s="46" t="str">
        <f>INDEX(入力フォーム!$S3:$BEV3,1,MATCH(AQP$175,入力フォーム!$S$5:$BEV$5,0))</f>
        <v>ゼラチン⑬</v>
      </c>
      <c r="AQQ173" s="46" t="str">
        <f>INDEX(入力フォーム!$S3:$BEV3,1,MATCH(AQQ$175,入力フォーム!$S$5:$BEV$5,0))</f>
        <v>備考⑬</v>
      </c>
      <c r="AQR173" s="46">
        <f>INDEX(入力フォーム!$S3:$BEV3,1,MATCH(AQR$175,入力フォーム!$S$5:$BEV$5,0))</f>
        <v>0</v>
      </c>
      <c r="AQS173" s="46" t="str">
        <f>INDEX(入力フォーム!$S3:$BEV3,1,MATCH(AQS$175,入力フォーム!$S$5:$BEV$5,0))</f>
        <v>商品名⑭</v>
      </c>
      <c r="AQT173" s="46" t="str">
        <f>INDEX(入力フォーム!$S3:$BEV3,1,MATCH(AQT$175,入力フォーム!$S$5:$BEV$5,0))</f>
        <v>提供可能時期⑭</v>
      </c>
      <c r="AQU173" s="46" t="str">
        <f>INDEX(入力フォーム!$S3:$BEV3,1,MATCH(AQU$175,入力フォーム!$S$5:$BEV$5,0))</f>
        <v>主原料産地⑭</v>
      </c>
      <c r="AQV173" s="46" t="str">
        <f>INDEX(入力フォーム!$S3:$BEV3,1,MATCH(AQV$175,入力フォーム!$S$5:$BEV$5,0))</f>
        <v>内容量⑭</v>
      </c>
      <c r="AQW173" s="46" t="str">
        <f>INDEX(入力フォーム!$S3:$BEV3,1,MATCH(AQW$175,入力フォーム!$S$5:$BEV$5,0))</f>
        <v>1ケースあたり⑭</v>
      </c>
      <c r="AQX173" s="46" t="str">
        <f>INDEX(入力フォーム!$S3:$BEV3,1,MATCH(AQX$175,入力フォーム!$S$5:$BEV$5,0))</f>
        <v>発注リードタイム⑭</v>
      </c>
      <c r="AQY173" s="46" t="str">
        <f>INDEX(入力フォーム!$S3:$BEV3,1,MATCH(AQY$175,入力フォーム!$S$5:$BEV$5,0))</f>
        <v>最大ケース⑭</v>
      </c>
      <c r="AQZ173" s="46" t="str">
        <f>INDEX(入力フォーム!$S3:$BEV3,1,MATCH(AQZ$175,入力フォーム!$S$5:$BEV$5,0))</f>
        <v>最小ケース⑭</v>
      </c>
      <c r="ARA173" s="46" t="str">
        <f>INDEX(入力フォーム!$S3:$BEV3,1,MATCH(ARA$175,入力フォーム!$S$5:$BEV$5,0))</f>
        <v>縦⑭</v>
      </c>
      <c r="ARB173" s="46" t="str">
        <f>INDEX(入力フォーム!$S3:$BEV3,1,MATCH(ARB$175,入力フォーム!$S$5:$BEV$5,0))</f>
        <v>横⑭</v>
      </c>
      <c r="ARC173" s="46" t="str">
        <f>INDEX(入力フォーム!$S3:$BEV3,1,MATCH(ARC$175,入力フォーム!$S$5:$BEV$5,0))</f>
        <v>高さ⑭</v>
      </c>
      <c r="ARD173" s="46" t="str">
        <f>INDEX(入力フォーム!$S3:$BEV3,1,MATCH(ARD$175,入力フォーム!$S$5:$BEV$5,0))</f>
        <v>重量⑭</v>
      </c>
      <c r="ARE173" s="46" t="str">
        <f>INDEX(入力フォーム!$S3:$BEV3,1,MATCH(ARE$175,入力フォーム!$S$5:$BEV$5,0))</f>
        <v>賞味期限⑭</v>
      </c>
      <c r="ARF173" s="46" t="str">
        <f>INDEX(入力フォーム!$S3:$BEV3,1,MATCH(ARF$175,入力フォーム!$S$5:$BEV$5,0))</f>
        <v>消費期限⑭</v>
      </c>
      <c r="ARG173" s="46" t="str">
        <f>INDEX(入力フォーム!$S3:$BEV3,1,MATCH(ARG$175,入力フォーム!$S$5:$BEV$5,0))</f>
        <v>JANコード⑭</v>
      </c>
      <c r="ARH173" s="46" t="str">
        <f>INDEX(入力フォーム!$S3:$BEV3,1,MATCH(ARH$175,入力フォーム!$S$5:$BEV$5,0))</f>
        <v>希望小売⑭</v>
      </c>
      <c r="ARI173" s="46" t="str">
        <f>INDEX(入力フォーム!$S3:$BEV3,1,MATCH(ARI$175,入力フォーム!$S$5:$BEV$5,0))</f>
        <v>仕切単価⑭</v>
      </c>
      <c r="ARJ173" s="46" t="str">
        <f>INDEX(入力フォーム!$S3:$BEV3,1,MATCH(ARJ$175,入力フォーム!$S$5:$BEV$5,0))</f>
        <v>工場出し⑭</v>
      </c>
      <c r="ARK173" s="46" t="str">
        <f>INDEX(入力フォーム!$S3:$BEV3,1,MATCH(ARK$175,入力フォーム!$S$5:$BEV$5,0))</f>
        <v>関東向け⑭</v>
      </c>
      <c r="ARL173" s="46" t="str">
        <f>INDEX(入力フォーム!$S3:$BEV3,1,MATCH(ARL$175,入力フォーム!$S$5:$BEV$5,0))</f>
        <v>関西向け⑭</v>
      </c>
      <c r="ARM173" s="46" t="str">
        <f>INDEX(入力フォーム!$S3:$BEV3,1,MATCH(ARM$175,入力フォーム!$S$5:$BEV$5,0))</f>
        <v>8%⑭</v>
      </c>
      <c r="ARN173" s="46" t="str">
        <f>INDEX(入力フォーム!$S3:$BEV3,1,MATCH(ARN$175,入力フォーム!$S$5:$BEV$5,0))</f>
        <v>10%⑭</v>
      </c>
      <c r="ARO173" s="46" t="str">
        <f>INDEX(入力フォーム!$S3:$BEV3,1,MATCH(ARO$175,入力フォーム!$S$5:$BEV$5,0))</f>
        <v>常温⑭</v>
      </c>
      <c r="ARP173" s="46" t="str">
        <f>INDEX(入力フォーム!$S3:$BEV3,1,MATCH(ARP$175,入力フォーム!$S$5:$BEV$5,0))</f>
        <v>冷蔵⑭</v>
      </c>
      <c r="ARQ173" s="46" t="str">
        <f>INDEX(入力フォーム!$S3:$BEV3,1,MATCH(ARQ$175,入力フォーム!$S$5:$BEV$5,0))</f>
        <v>冷凍⑭</v>
      </c>
      <c r="ARR173" s="46" t="str">
        <f>INDEX(入力フォーム!$S3:$BEV3,1,MATCH(ARR$175,入力フォーム!$S$5:$BEV$5,0))</f>
        <v>外食⑭</v>
      </c>
      <c r="ARS173" s="46" t="str">
        <f>INDEX(入力フォーム!$S3:$BEV3,1,MATCH(ARS$175,入力フォーム!$S$5:$BEV$5,0))</f>
        <v>中食⑭</v>
      </c>
      <c r="ART173" s="46" t="str">
        <f>INDEX(入力フォーム!$S3:$BEV3,1,MATCH(ART$175,入力フォーム!$S$5:$BEV$5,0))</f>
        <v>商社・卸売⑭</v>
      </c>
      <c r="ARU173" s="46" t="str">
        <f>INDEX(入力フォーム!$S3:$BEV3,1,MATCH(ARU$175,入力フォーム!$S$5:$BEV$5,0))</f>
        <v>メーカー⑭</v>
      </c>
      <c r="ARV173" s="46" t="str">
        <f>INDEX(入力フォーム!$S3:$BEV3,1,MATCH(ARV$175,入力フォーム!$S$5:$BEV$5,0))</f>
        <v>スーパーマーケット⑭</v>
      </c>
      <c r="ARW173" s="46" t="str">
        <f>INDEX(入力フォーム!$S3:$BEV3,1,MATCH(ARW$175,入力フォーム!$S$5:$BEV$5,0))</f>
        <v>百貨店⑭</v>
      </c>
      <c r="ARX173" s="46" t="str">
        <f>INDEX(入力フォーム!$S3:$BEV3,1,MATCH(ARX$175,入力フォーム!$S$5:$BEV$5,0))</f>
        <v>その他小売⑭</v>
      </c>
      <c r="ARY173" s="46" t="str">
        <f>INDEX(入力フォーム!$S3:$BEV3,1,MATCH(ARY$175,入力フォーム!$S$5:$BEV$5,0))</f>
        <v>ホテル・宴会・レジャー⑭</v>
      </c>
      <c r="ARZ173" s="46" t="str">
        <f>INDEX(入力フォーム!$S3:$BEV3,1,MATCH(ARZ$175,入力フォーム!$S$5:$BEV$5,0))</f>
        <v>その他・ターゲット⑭</v>
      </c>
      <c r="ASA173" s="46" t="str">
        <f>INDEX(入力フォーム!$S3:$BEV3,1,MATCH(ASA$175,入力フォーム!$S$5:$BEV$5,0))</f>
        <v>その他・ターゲット・⑭</v>
      </c>
      <c r="ASB173" s="46" t="str">
        <f>INDEX(入力フォーム!$S3:$BEV3,1,MATCH(ASB$175,入力フォーム!$S$5:$BEV$5,0))</f>
        <v>業務用対応可能⑭</v>
      </c>
      <c r="ASC173" s="46" t="str">
        <f>INDEX(入力フォーム!$S3:$BEV3,1,MATCH(ASC$175,入力フォーム!$S$5:$BEV$5,0))</f>
        <v>ギフト対応可能⑭</v>
      </c>
      <c r="ASD173" s="46" t="str">
        <f>INDEX(入力フォーム!$S3:$BEV3,1,MATCH(ASD$175,入力フォーム!$S$5:$BEV$5,0))</f>
        <v>ターゲット⑭</v>
      </c>
      <c r="ASE173" s="46" t="str">
        <f>INDEX(入力フォーム!$S3:$BEV3,1,MATCH(ASE$175,入力フォーム!$S$5:$BEV$5,0))</f>
        <v>利用シーン⑭</v>
      </c>
      <c r="ASF173" s="46" t="str">
        <f>INDEX(入力フォーム!$S3:$BEV3,1,MATCH(ASF$175,入力フォーム!$S$5:$BEV$5,0))</f>
        <v>商品特徴⑭</v>
      </c>
      <c r="ASG173" s="46" t="str">
        <f>INDEX(入力フォーム!$S3:$BEV3,1,MATCH(ASG$175,入力フォーム!$S$5:$BEV$5,0))</f>
        <v>えび⑭</v>
      </c>
      <c r="ASH173" s="46" t="str">
        <f>INDEX(入力フォーム!$S3:$BEV3,1,MATCH(ASH$175,入力フォーム!$S$5:$BEV$5,0))</f>
        <v>かに⑭</v>
      </c>
      <c r="ASI173" s="46" t="str">
        <f>INDEX(入力フォーム!$S3:$BEV3,1,MATCH(ASI$175,入力フォーム!$S$5:$BEV$5,0))</f>
        <v>小麦⑭</v>
      </c>
      <c r="ASJ173" s="46" t="str">
        <f>INDEX(入力フォーム!$S3:$BEV3,1,MATCH(ASJ$175,入力フォーム!$S$5:$BEV$5,0))</f>
        <v>そば⑭</v>
      </c>
      <c r="ASK173" s="46" t="str">
        <f>INDEX(入力フォーム!$S3:$BEV3,1,MATCH(ASK$175,入力フォーム!$S$5:$BEV$5,0))</f>
        <v>卵⑭</v>
      </c>
      <c r="ASL173" s="46" t="str">
        <f>INDEX(入力フォーム!$S3:$BEV3,1,MATCH(ASL$175,入力フォーム!$S$5:$BEV$5,0))</f>
        <v>乳⑭</v>
      </c>
      <c r="ASM173" s="46" t="str">
        <f>INDEX(入力フォーム!$S3:$BEV3,1,MATCH(ASM$175,入力フォーム!$S$5:$BEV$5,0))</f>
        <v>落花生⑭</v>
      </c>
      <c r="ASN173" s="46" t="str">
        <f>INDEX(入力フォーム!$S3:$BEV3,1,MATCH(ASN$175,入力フォーム!$S$5:$BEV$5,0))</f>
        <v>あわび⑭</v>
      </c>
      <c r="ASO173" s="46" t="str">
        <f>INDEX(入力フォーム!$S3:$BEV3,1,MATCH(ASO$175,入力フォーム!$S$5:$BEV$5,0))</f>
        <v>いか⑭</v>
      </c>
      <c r="ASP173" s="46" t="str">
        <f>INDEX(入力フォーム!$S3:$BEV3,1,MATCH(ASP$175,入力フォーム!$S$5:$BEV$5,0))</f>
        <v>いくら⑭</v>
      </c>
      <c r="ASQ173" s="46" t="str">
        <f>INDEX(入力フォーム!$S3:$BEV3,1,MATCH(ASQ$175,入力フォーム!$S$5:$BEV$5,0))</f>
        <v>オレンジ⑭</v>
      </c>
      <c r="ASR173" s="46" t="str">
        <f>INDEX(入力フォーム!$S3:$BEV3,1,MATCH(ASR$175,入力フォーム!$S$5:$BEV$5,0))</f>
        <v>カシューナッツ⑭</v>
      </c>
      <c r="ASS173" s="46" t="str">
        <f>INDEX(入力フォーム!$S3:$BEV3,1,MATCH(ASS$175,入力フォーム!$S$5:$BEV$5,0))</f>
        <v>キウイフルーツ⑭</v>
      </c>
      <c r="AST173" s="46" t="str">
        <f>INDEX(入力フォーム!$S3:$BEV3,1,MATCH(AST$175,入力フォーム!$S$5:$BEV$5,0))</f>
        <v>牛肉⑭</v>
      </c>
      <c r="ASU173" s="46" t="str">
        <f>INDEX(入力フォーム!$S3:$BEV3,1,MATCH(ASU$175,入力フォーム!$S$5:$BEV$5,0))</f>
        <v>くるみ⑭</v>
      </c>
      <c r="ASV173" s="46" t="str">
        <f>INDEX(入力フォーム!$S3:$BEV3,1,MATCH(ASV$175,入力フォーム!$S$5:$BEV$5,0))</f>
        <v>ごま⑭</v>
      </c>
      <c r="ASW173" s="46" t="str">
        <f>INDEX(入力フォーム!$S3:$BEV3,1,MATCH(ASW$175,入力フォーム!$S$5:$BEV$5,0))</f>
        <v>さけ⑭</v>
      </c>
      <c r="ASX173" s="46" t="str">
        <f>INDEX(入力フォーム!$S3:$BEV3,1,MATCH(ASX$175,入力フォーム!$S$5:$BEV$5,0))</f>
        <v>さば⑭</v>
      </c>
      <c r="ASY173" s="46" t="str">
        <f>INDEX(入力フォーム!$S3:$BEV3,1,MATCH(ASY$175,入力フォーム!$S$5:$BEV$5,0))</f>
        <v>大豆⑭</v>
      </c>
      <c r="ASZ173" s="46" t="str">
        <f>INDEX(入力フォーム!$S3:$BEV3,1,MATCH(ASZ$175,入力フォーム!$S$5:$BEV$5,0))</f>
        <v>鶏肉⑭</v>
      </c>
      <c r="ATA173" s="46" t="str">
        <f>INDEX(入力フォーム!$S3:$BEV3,1,MATCH(ATA$175,入力フォーム!$S$5:$BEV$5,0))</f>
        <v>バナナ⑭</v>
      </c>
      <c r="ATB173" s="46" t="str">
        <f>INDEX(入力フォーム!$S3:$BEV3,1,MATCH(ATB$175,入力フォーム!$S$5:$BEV$5,0))</f>
        <v>豚肉⑭</v>
      </c>
      <c r="ATC173" s="46" t="str">
        <f>INDEX(入力フォーム!$S3:$BEV3,1,MATCH(ATC$175,入力フォーム!$S$5:$BEV$5,0))</f>
        <v>まつたけ⑭</v>
      </c>
      <c r="ATD173" s="46" t="str">
        <f>INDEX(入力フォーム!$S3:$BEV3,1,MATCH(ATD$175,入力フォーム!$S$5:$BEV$5,0))</f>
        <v>もも⑭</v>
      </c>
      <c r="ATE173" s="46" t="str">
        <f>INDEX(入力フォーム!$S3:$BEV3,1,MATCH(ATE$175,入力フォーム!$S$5:$BEV$5,0))</f>
        <v>やまいも⑭</v>
      </c>
      <c r="ATF173" s="46" t="str">
        <f>INDEX(入力フォーム!$S3:$BEV3,1,MATCH(ATF$175,入力フォーム!$S$5:$BEV$5,0))</f>
        <v>りんご⑭</v>
      </c>
      <c r="ATG173" s="46" t="str">
        <f>INDEX(入力フォーム!$S3:$BEV3,1,MATCH(ATG$175,入力フォーム!$S$5:$BEV$5,0))</f>
        <v>ゼラチン⑭</v>
      </c>
      <c r="ATH173" s="46" t="str">
        <f>INDEX(入力フォーム!$S3:$BEV3,1,MATCH(ATH$175,入力フォーム!$S$5:$BEV$5,0))</f>
        <v>備考⑭</v>
      </c>
      <c r="ATI173" s="46">
        <f>INDEX(入力フォーム!$S3:$BEV3,1,MATCH(ATI$175,入力フォーム!$S$5:$BEV$5,0))</f>
        <v>0</v>
      </c>
      <c r="ATJ173" s="46" t="str">
        <f>INDEX(入力フォーム!$S3:$BEV3,1,MATCH(ATJ$175,入力フォーム!$S$5:$BEV$5,0))</f>
        <v>商品名⑮</v>
      </c>
      <c r="ATK173" s="46" t="str">
        <f>INDEX(入力フォーム!$S3:$BEV3,1,MATCH(ATK$175,入力フォーム!$S$5:$BEV$5,0))</f>
        <v>提供可能時期⑮</v>
      </c>
      <c r="ATL173" s="46" t="str">
        <f>INDEX(入力フォーム!$S3:$BEV3,1,MATCH(ATL$175,入力フォーム!$S$5:$BEV$5,0))</f>
        <v>主原料産地⑮</v>
      </c>
      <c r="ATM173" s="46" t="str">
        <f>INDEX(入力フォーム!$S3:$BEV3,1,MATCH(ATM$175,入力フォーム!$S$5:$BEV$5,0))</f>
        <v>内容量⑮</v>
      </c>
      <c r="ATN173" s="46" t="str">
        <f>INDEX(入力フォーム!$S3:$BEV3,1,MATCH(ATN$175,入力フォーム!$S$5:$BEV$5,0))</f>
        <v>1ケースあたり⑮</v>
      </c>
      <c r="ATO173" s="46" t="str">
        <f>INDEX(入力フォーム!$S3:$BEV3,1,MATCH(ATO$175,入力フォーム!$S$5:$BEV$5,0))</f>
        <v>発注リードタイム⑮</v>
      </c>
      <c r="ATP173" s="46" t="str">
        <f>INDEX(入力フォーム!$S3:$BEV3,1,MATCH(ATP$175,入力フォーム!$S$5:$BEV$5,0))</f>
        <v>最大ケース⑮</v>
      </c>
      <c r="ATQ173" s="46" t="str">
        <f>INDEX(入力フォーム!$S3:$BEV3,1,MATCH(ATQ$175,入力フォーム!$S$5:$BEV$5,0))</f>
        <v>最小ケース⑮</v>
      </c>
      <c r="ATR173" s="46" t="str">
        <f>INDEX(入力フォーム!$S3:$BEV3,1,MATCH(ATR$175,入力フォーム!$S$5:$BEV$5,0))</f>
        <v>縦⑮</v>
      </c>
      <c r="ATS173" s="46" t="str">
        <f>INDEX(入力フォーム!$S3:$BEV3,1,MATCH(ATS$175,入力フォーム!$S$5:$BEV$5,0))</f>
        <v>横⑮</v>
      </c>
      <c r="ATT173" s="46" t="str">
        <f>INDEX(入力フォーム!$S3:$BEV3,1,MATCH(ATT$175,入力フォーム!$S$5:$BEV$5,0))</f>
        <v>高さ⑮</v>
      </c>
      <c r="ATU173" s="46" t="str">
        <f>INDEX(入力フォーム!$S3:$BEV3,1,MATCH(ATU$175,入力フォーム!$S$5:$BEV$5,0))</f>
        <v>重量⑮</v>
      </c>
      <c r="ATV173" s="46" t="str">
        <f>INDEX(入力フォーム!$S3:$BEV3,1,MATCH(ATV$175,入力フォーム!$S$5:$BEV$5,0))</f>
        <v>賞味期限⑮</v>
      </c>
      <c r="ATW173" s="46" t="str">
        <f>INDEX(入力フォーム!$S3:$BEV3,1,MATCH(ATW$175,入力フォーム!$S$5:$BEV$5,0))</f>
        <v>消費期限⑮</v>
      </c>
      <c r="ATX173" s="46" t="str">
        <f>INDEX(入力フォーム!$S3:$BEV3,1,MATCH(ATX$175,入力フォーム!$S$5:$BEV$5,0))</f>
        <v>JANコード⑮</v>
      </c>
      <c r="ATY173" s="46" t="str">
        <f>INDEX(入力フォーム!$S3:$BEV3,1,MATCH(ATY$175,入力フォーム!$S$5:$BEV$5,0))</f>
        <v>希望小売⑮</v>
      </c>
      <c r="ATZ173" s="46" t="str">
        <f>INDEX(入力フォーム!$S3:$BEV3,1,MATCH(ATZ$175,入力フォーム!$S$5:$BEV$5,0))</f>
        <v>仕切単価⑮</v>
      </c>
      <c r="AUA173" s="46" t="str">
        <f>INDEX(入力フォーム!$S3:$BEV3,1,MATCH(AUA$175,入力フォーム!$S$5:$BEV$5,0))</f>
        <v>工場出し⑮</v>
      </c>
      <c r="AUB173" s="46" t="str">
        <f>INDEX(入力フォーム!$S3:$BEV3,1,MATCH(AUB$175,入力フォーム!$S$5:$BEV$5,0))</f>
        <v>関東向け⑮</v>
      </c>
      <c r="AUC173" s="46" t="str">
        <f>INDEX(入力フォーム!$S3:$BEV3,1,MATCH(AUC$175,入力フォーム!$S$5:$BEV$5,0))</f>
        <v>関西向け⑮</v>
      </c>
      <c r="AUD173" s="46" t="str">
        <f>INDEX(入力フォーム!$S3:$BEV3,1,MATCH(AUD$175,入力フォーム!$S$5:$BEV$5,0))</f>
        <v>8%⑮</v>
      </c>
      <c r="AUE173" s="46" t="str">
        <f>INDEX(入力フォーム!$S3:$BEV3,1,MATCH(AUE$175,入力フォーム!$S$5:$BEV$5,0))</f>
        <v>10%⑮</v>
      </c>
      <c r="AUF173" s="46" t="str">
        <f>INDEX(入力フォーム!$S3:$BEV3,1,MATCH(AUF$175,入力フォーム!$S$5:$BEV$5,0))</f>
        <v>常温⑮</v>
      </c>
      <c r="AUG173" s="46" t="str">
        <f>INDEX(入力フォーム!$S3:$BEV3,1,MATCH(AUG$175,入力フォーム!$S$5:$BEV$5,0))</f>
        <v>冷蔵⑮</v>
      </c>
      <c r="AUH173" s="46" t="str">
        <f>INDEX(入力フォーム!$S3:$BEV3,1,MATCH(AUH$175,入力フォーム!$S$5:$BEV$5,0))</f>
        <v>冷凍⑮</v>
      </c>
      <c r="AUI173" s="46" t="str">
        <f>INDEX(入力フォーム!$S3:$BEV3,1,MATCH(AUI$175,入力フォーム!$S$5:$BEV$5,0))</f>
        <v>外食⑮</v>
      </c>
      <c r="AUJ173" s="46" t="str">
        <f>INDEX(入力フォーム!$S3:$BEV3,1,MATCH(AUJ$175,入力フォーム!$S$5:$BEV$5,0))</f>
        <v>中食⑮</v>
      </c>
      <c r="AUK173" s="46" t="str">
        <f>INDEX(入力フォーム!$S3:$BEV3,1,MATCH(AUK$175,入力フォーム!$S$5:$BEV$5,0))</f>
        <v>商社・卸売⑮</v>
      </c>
      <c r="AUL173" s="46" t="str">
        <f>INDEX(入力フォーム!$S3:$BEV3,1,MATCH(AUL$175,入力フォーム!$S$5:$BEV$5,0))</f>
        <v>メーカー⑮</v>
      </c>
      <c r="AUM173" s="46" t="str">
        <f>INDEX(入力フォーム!$S3:$BEV3,1,MATCH(AUM$175,入力フォーム!$S$5:$BEV$5,0))</f>
        <v>スーパーマーケット⑮</v>
      </c>
      <c r="AUN173" s="46" t="str">
        <f>INDEX(入力フォーム!$S3:$BEV3,1,MATCH(AUN$175,入力フォーム!$S$5:$BEV$5,0))</f>
        <v>百貨店⑮</v>
      </c>
      <c r="AUO173" s="46" t="str">
        <f>INDEX(入力フォーム!$S3:$BEV3,1,MATCH(AUO$175,入力フォーム!$S$5:$BEV$5,0))</f>
        <v>その他小売⑮</v>
      </c>
      <c r="AUP173" s="46" t="str">
        <f>INDEX(入力フォーム!$S3:$BEV3,1,MATCH(AUP$175,入力フォーム!$S$5:$BEV$5,0))</f>
        <v>ホテル・宴会・レジャー⑮</v>
      </c>
      <c r="AUQ173" s="46" t="str">
        <f>INDEX(入力フォーム!$S3:$BEV3,1,MATCH(AUQ$175,入力フォーム!$S$5:$BEV$5,0))</f>
        <v>その他・ターゲット⑮</v>
      </c>
      <c r="AUR173" s="46" t="str">
        <f>INDEX(入力フォーム!$S3:$BEV3,1,MATCH(AUR$175,入力フォーム!$S$5:$BEV$5,0))</f>
        <v>その他・ターゲット・⑮</v>
      </c>
      <c r="AUS173" s="46" t="str">
        <f>INDEX(入力フォーム!$S3:$BEV3,1,MATCH(AUS$175,入力フォーム!$S$5:$BEV$5,0))</f>
        <v>業務用対応可能⑮</v>
      </c>
      <c r="AUT173" s="46" t="str">
        <f>INDEX(入力フォーム!$S3:$BEV3,1,MATCH(AUT$175,入力フォーム!$S$5:$BEV$5,0))</f>
        <v>ギフト対応可能⑮</v>
      </c>
      <c r="AUU173" s="46" t="str">
        <f>INDEX(入力フォーム!$S3:$BEV3,1,MATCH(AUU$175,入力フォーム!$S$5:$BEV$5,0))</f>
        <v>ターゲット⑮</v>
      </c>
      <c r="AUV173" s="46" t="str">
        <f>INDEX(入力フォーム!$S3:$BEV3,1,MATCH(AUV$175,入力フォーム!$S$5:$BEV$5,0))</f>
        <v>利用シーン⑮</v>
      </c>
      <c r="AUW173" s="46" t="str">
        <f>INDEX(入力フォーム!$S3:$BEV3,1,MATCH(AUW$175,入力フォーム!$S$5:$BEV$5,0))</f>
        <v>商品特徴⑮</v>
      </c>
      <c r="AUX173" s="46" t="str">
        <f>INDEX(入力フォーム!$S3:$BEV3,1,MATCH(AUX$175,入力フォーム!$S$5:$BEV$5,0))</f>
        <v>えび⑮</v>
      </c>
      <c r="AUY173" s="46" t="str">
        <f>INDEX(入力フォーム!$S3:$BEV3,1,MATCH(AUY$175,入力フォーム!$S$5:$BEV$5,0))</f>
        <v>かに⑮</v>
      </c>
      <c r="AUZ173" s="46" t="str">
        <f>INDEX(入力フォーム!$S3:$BEV3,1,MATCH(AUZ$175,入力フォーム!$S$5:$BEV$5,0))</f>
        <v>小麦⑮</v>
      </c>
      <c r="AVA173" s="46" t="str">
        <f>INDEX(入力フォーム!$S3:$BEV3,1,MATCH(AVA$175,入力フォーム!$S$5:$BEV$5,0))</f>
        <v>そば⑮</v>
      </c>
      <c r="AVB173" s="46" t="str">
        <f>INDEX(入力フォーム!$S3:$BEV3,1,MATCH(AVB$175,入力フォーム!$S$5:$BEV$5,0))</f>
        <v>卵⑮</v>
      </c>
      <c r="AVC173" s="46" t="str">
        <f>INDEX(入力フォーム!$S3:$BEV3,1,MATCH(AVC$175,入力フォーム!$S$5:$BEV$5,0))</f>
        <v>乳⑮</v>
      </c>
      <c r="AVD173" s="46" t="str">
        <f>INDEX(入力フォーム!$S3:$BEV3,1,MATCH(AVD$175,入力フォーム!$S$5:$BEV$5,0))</f>
        <v>落花生⑮</v>
      </c>
      <c r="AVE173" s="46" t="str">
        <f>INDEX(入力フォーム!$S3:$BEV3,1,MATCH(AVE$175,入力フォーム!$S$5:$BEV$5,0))</f>
        <v>あわび⑮</v>
      </c>
      <c r="AVF173" s="46" t="str">
        <f>INDEX(入力フォーム!$S3:$BEV3,1,MATCH(AVF$175,入力フォーム!$S$5:$BEV$5,0))</f>
        <v>いか⑮</v>
      </c>
      <c r="AVG173" s="46" t="str">
        <f>INDEX(入力フォーム!$S3:$BEV3,1,MATCH(AVG$175,入力フォーム!$S$5:$BEV$5,0))</f>
        <v>いくら⑮</v>
      </c>
      <c r="AVH173" s="46" t="str">
        <f>INDEX(入力フォーム!$S3:$BEV3,1,MATCH(AVH$175,入力フォーム!$S$5:$BEV$5,0))</f>
        <v>オレンジ⑮</v>
      </c>
      <c r="AVI173" s="46" t="str">
        <f>INDEX(入力フォーム!$S3:$BEV3,1,MATCH(AVI$175,入力フォーム!$S$5:$BEV$5,0))</f>
        <v>カシューナッツ⑮</v>
      </c>
      <c r="AVJ173" s="46" t="str">
        <f>INDEX(入力フォーム!$S3:$BEV3,1,MATCH(AVJ$175,入力フォーム!$S$5:$BEV$5,0))</f>
        <v>キウイフルーツ⑮</v>
      </c>
      <c r="AVK173" s="46" t="str">
        <f>INDEX(入力フォーム!$S3:$BEV3,1,MATCH(AVK$175,入力フォーム!$S$5:$BEV$5,0))</f>
        <v>牛肉⑮</v>
      </c>
      <c r="AVL173" s="46" t="str">
        <f>INDEX(入力フォーム!$S3:$BEV3,1,MATCH(AVL$175,入力フォーム!$S$5:$BEV$5,0))</f>
        <v>くるみ⑮</v>
      </c>
      <c r="AVM173" s="46" t="str">
        <f>INDEX(入力フォーム!$S3:$BEV3,1,MATCH(AVM$175,入力フォーム!$S$5:$BEV$5,0))</f>
        <v>ごま⑮</v>
      </c>
      <c r="AVN173" s="46" t="str">
        <f>INDEX(入力フォーム!$S3:$BEV3,1,MATCH(AVN$175,入力フォーム!$S$5:$BEV$5,0))</f>
        <v>さけ⑮</v>
      </c>
      <c r="AVO173" s="46" t="str">
        <f>INDEX(入力フォーム!$S3:$BEV3,1,MATCH(AVO$175,入力フォーム!$S$5:$BEV$5,0))</f>
        <v>さば⑮</v>
      </c>
      <c r="AVP173" s="46" t="str">
        <f>INDEX(入力フォーム!$S3:$BEV3,1,MATCH(AVP$175,入力フォーム!$S$5:$BEV$5,0))</f>
        <v>大豆⑮</v>
      </c>
      <c r="AVQ173" s="46" t="str">
        <f>INDEX(入力フォーム!$S3:$BEV3,1,MATCH(AVQ$175,入力フォーム!$S$5:$BEV$5,0))</f>
        <v>鶏肉⑮</v>
      </c>
      <c r="AVR173" s="46" t="str">
        <f>INDEX(入力フォーム!$S3:$BEV3,1,MATCH(AVR$175,入力フォーム!$S$5:$BEV$5,0))</f>
        <v>バナナ⑮</v>
      </c>
      <c r="AVS173" s="46" t="str">
        <f>INDEX(入力フォーム!$S3:$BEV3,1,MATCH(AVS$175,入力フォーム!$S$5:$BEV$5,0))</f>
        <v>豚肉⑮</v>
      </c>
      <c r="AVT173" s="46" t="str">
        <f>INDEX(入力フォーム!$S3:$BEV3,1,MATCH(AVT$175,入力フォーム!$S$5:$BEV$5,0))</f>
        <v>まつたけ⑮</v>
      </c>
      <c r="AVU173" s="46" t="str">
        <f>INDEX(入力フォーム!$S3:$BEV3,1,MATCH(AVU$175,入力フォーム!$S$5:$BEV$5,0))</f>
        <v>もも⑮</v>
      </c>
      <c r="AVV173" s="46" t="str">
        <f>INDEX(入力フォーム!$S3:$BEV3,1,MATCH(AVV$175,入力フォーム!$S$5:$BEV$5,0))</f>
        <v>やまいも⑮</v>
      </c>
      <c r="AVW173" s="46" t="str">
        <f>INDEX(入力フォーム!$S3:$BEV3,1,MATCH(AVW$175,入力フォーム!$S$5:$BEV$5,0))</f>
        <v>りんご⑮</v>
      </c>
      <c r="AVX173" s="46" t="str">
        <f>INDEX(入力フォーム!$S3:$BEV3,1,MATCH(AVX$175,入力フォーム!$S$5:$BEV$5,0))</f>
        <v>ゼラチン⑮</v>
      </c>
      <c r="AVY173" s="46" t="str">
        <f>INDEX(入力フォーム!$S3:$BEV3,1,MATCH(AVY$175,入力フォーム!$S$5:$BEV$5,0))</f>
        <v>備考⑮</v>
      </c>
      <c r="AVZ173" s="46">
        <f>INDEX(入力フォーム!$S3:$BEV3,1,MATCH(AVZ$175,入力フォーム!$S$5:$BEV$5,0))</f>
        <v>0</v>
      </c>
      <c r="AWA173" s="46" t="str">
        <f>INDEX(入力フォーム!$S3:$BEV3,1,MATCH(AWA$175,入力フォーム!$S$5:$BEV$5,0))</f>
        <v>商品名⑯</v>
      </c>
      <c r="AWB173" s="46" t="str">
        <f>INDEX(入力フォーム!$S3:$BEV3,1,MATCH(AWB$175,入力フォーム!$S$5:$BEV$5,0))</f>
        <v>提供可能時期⑯</v>
      </c>
      <c r="AWC173" s="46" t="str">
        <f>INDEX(入力フォーム!$S3:$BEV3,1,MATCH(AWC$175,入力フォーム!$S$5:$BEV$5,0))</f>
        <v>主原料産地⑯</v>
      </c>
      <c r="AWD173" s="46" t="str">
        <f>INDEX(入力フォーム!$S3:$BEV3,1,MATCH(AWD$175,入力フォーム!$S$5:$BEV$5,0))</f>
        <v>内容量⑯</v>
      </c>
      <c r="AWE173" s="46" t="str">
        <f>INDEX(入力フォーム!$S3:$BEV3,1,MATCH(AWE$175,入力フォーム!$S$5:$BEV$5,0))</f>
        <v>1ケースあたり⑯</v>
      </c>
      <c r="AWF173" s="46" t="str">
        <f>INDEX(入力フォーム!$S3:$BEV3,1,MATCH(AWF$175,入力フォーム!$S$5:$BEV$5,0))</f>
        <v>発注リードタイム⑯</v>
      </c>
      <c r="AWG173" s="46" t="str">
        <f>INDEX(入力フォーム!$S3:$BEV3,1,MATCH(AWG$175,入力フォーム!$S$5:$BEV$5,0))</f>
        <v>最大ケース⑯</v>
      </c>
      <c r="AWH173" s="46" t="str">
        <f>INDEX(入力フォーム!$S3:$BEV3,1,MATCH(AWH$175,入力フォーム!$S$5:$BEV$5,0))</f>
        <v>最小ケース⑯</v>
      </c>
      <c r="AWI173" s="46" t="str">
        <f>INDEX(入力フォーム!$S3:$BEV3,1,MATCH(AWI$175,入力フォーム!$S$5:$BEV$5,0))</f>
        <v>縦⑯</v>
      </c>
      <c r="AWJ173" s="46" t="str">
        <f>INDEX(入力フォーム!$S3:$BEV3,1,MATCH(AWJ$175,入力フォーム!$S$5:$BEV$5,0))</f>
        <v>横⑯</v>
      </c>
      <c r="AWK173" s="46" t="str">
        <f>INDEX(入力フォーム!$S3:$BEV3,1,MATCH(AWK$175,入力フォーム!$S$5:$BEV$5,0))</f>
        <v>高さ⑯</v>
      </c>
      <c r="AWL173" s="46" t="str">
        <f>INDEX(入力フォーム!$S3:$BEV3,1,MATCH(AWL$175,入力フォーム!$S$5:$BEV$5,0))</f>
        <v>重量⑯</v>
      </c>
      <c r="AWM173" s="46" t="str">
        <f>INDEX(入力フォーム!$S3:$BEV3,1,MATCH(AWM$175,入力フォーム!$S$5:$BEV$5,0))</f>
        <v>賞味期限⑯</v>
      </c>
      <c r="AWN173" s="46" t="str">
        <f>INDEX(入力フォーム!$S3:$BEV3,1,MATCH(AWN$175,入力フォーム!$S$5:$BEV$5,0))</f>
        <v>消費期限⑯</v>
      </c>
      <c r="AWO173" s="46" t="str">
        <f>INDEX(入力フォーム!$S3:$BEV3,1,MATCH(AWO$175,入力フォーム!$S$5:$BEV$5,0))</f>
        <v>JANコード⑯</v>
      </c>
      <c r="AWP173" s="46" t="str">
        <f>INDEX(入力フォーム!$S3:$BEV3,1,MATCH(AWP$175,入力フォーム!$S$5:$BEV$5,0))</f>
        <v>希望小売⑯</v>
      </c>
      <c r="AWQ173" s="46" t="str">
        <f>INDEX(入力フォーム!$S3:$BEV3,1,MATCH(AWQ$175,入力フォーム!$S$5:$BEV$5,0))</f>
        <v>仕切単価⑯</v>
      </c>
      <c r="AWR173" s="46" t="str">
        <f>INDEX(入力フォーム!$S3:$BEV3,1,MATCH(AWR$175,入力フォーム!$S$5:$BEV$5,0))</f>
        <v>工場出し⑯</v>
      </c>
      <c r="AWS173" s="46" t="str">
        <f>INDEX(入力フォーム!$S3:$BEV3,1,MATCH(AWS$175,入力フォーム!$S$5:$BEV$5,0))</f>
        <v>関東向け⑯</v>
      </c>
      <c r="AWT173" s="46" t="str">
        <f>INDEX(入力フォーム!$S3:$BEV3,1,MATCH(AWT$175,入力フォーム!$S$5:$BEV$5,0))</f>
        <v>関西向け⑯</v>
      </c>
      <c r="AWU173" s="46" t="str">
        <f>INDEX(入力フォーム!$S3:$BEV3,1,MATCH(AWU$175,入力フォーム!$S$5:$BEV$5,0))</f>
        <v>8%⑯</v>
      </c>
      <c r="AWV173" s="46" t="str">
        <f>INDEX(入力フォーム!$S3:$BEV3,1,MATCH(AWV$175,入力フォーム!$S$5:$BEV$5,0))</f>
        <v>10%⑯</v>
      </c>
      <c r="AWW173" s="46" t="str">
        <f>INDEX(入力フォーム!$S3:$BEV3,1,MATCH(AWW$175,入力フォーム!$S$5:$BEV$5,0))</f>
        <v>常温⑯</v>
      </c>
      <c r="AWX173" s="46" t="str">
        <f>INDEX(入力フォーム!$S3:$BEV3,1,MATCH(AWX$175,入力フォーム!$S$5:$BEV$5,0))</f>
        <v>冷蔵⑯</v>
      </c>
      <c r="AWY173" s="46" t="str">
        <f>INDEX(入力フォーム!$S3:$BEV3,1,MATCH(AWY$175,入力フォーム!$S$5:$BEV$5,0))</f>
        <v>冷凍⑯</v>
      </c>
      <c r="AWZ173" s="46" t="str">
        <f>INDEX(入力フォーム!$S3:$BEV3,1,MATCH(AWZ$175,入力フォーム!$S$5:$BEV$5,0))</f>
        <v>外食⑯</v>
      </c>
      <c r="AXA173" s="46" t="str">
        <f>INDEX(入力フォーム!$S3:$BEV3,1,MATCH(AXA$175,入力フォーム!$S$5:$BEV$5,0))</f>
        <v>中食⑯</v>
      </c>
      <c r="AXB173" s="46" t="str">
        <f>INDEX(入力フォーム!$S3:$BEV3,1,MATCH(AXB$175,入力フォーム!$S$5:$BEV$5,0))</f>
        <v>商社・卸売⑯</v>
      </c>
      <c r="AXC173" s="46" t="str">
        <f>INDEX(入力フォーム!$S3:$BEV3,1,MATCH(AXC$175,入力フォーム!$S$5:$BEV$5,0))</f>
        <v>メーカー⑯</v>
      </c>
      <c r="AXD173" s="46" t="str">
        <f>INDEX(入力フォーム!$S3:$BEV3,1,MATCH(AXD$175,入力フォーム!$S$5:$BEV$5,0))</f>
        <v>スーパーマーケット⑯</v>
      </c>
      <c r="AXE173" s="46" t="str">
        <f>INDEX(入力フォーム!$S3:$BEV3,1,MATCH(AXE$175,入力フォーム!$S$5:$BEV$5,0))</f>
        <v>百貨店⑯</v>
      </c>
      <c r="AXF173" s="46" t="str">
        <f>INDEX(入力フォーム!$S3:$BEV3,1,MATCH(AXF$175,入力フォーム!$S$5:$BEV$5,0))</f>
        <v>その他小売⑯</v>
      </c>
      <c r="AXG173" s="46" t="str">
        <f>INDEX(入力フォーム!$S3:$BEV3,1,MATCH(AXG$175,入力フォーム!$S$5:$BEV$5,0))</f>
        <v>ホテル・宴会・レジャー⑯</v>
      </c>
      <c r="AXH173" s="46" t="str">
        <f>INDEX(入力フォーム!$S3:$BEV3,1,MATCH(AXH$175,入力フォーム!$S$5:$BEV$5,0))</f>
        <v>その他・ターゲット⑯</v>
      </c>
      <c r="AXI173" s="46" t="str">
        <f>INDEX(入力フォーム!$S3:$BEV3,1,MATCH(AXI$175,入力フォーム!$S$5:$BEV$5,0))</f>
        <v>その他・ターゲット・⑯</v>
      </c>
      <c r="AXJ173" s="46" t="str">
        <f>INDEX(入力フォーム!$S3:$BEV3,1,MATCH(AXJ$175,入力フォーム!$S$5:$BEV$5,0))</f>
        <v>業務用対応可能⑯</v>
      </c>
      <c r="AXK173" s="46" t="str">
        <f>INDEX(入力フォーム!$S3:$BEV3,1,MATCH(AXK$175,入力フォーム!$S$5:$BEV$5,0))</f>
        <v>ギフト対応可能⑯</v>
      </c>
      <c r="AXL173" s="46" t="str">
        <f>INDEX(入力フォーム!$S3:$BEV3,1,MATCH(AXL$175,入力フォーム!$S$5:$BEV$5,0))</f>
        <v>ターゲット⑯</v>
      </c>
      <c r="AXM173" s="46" t="str">
        <f>INDEX(入力フォーム!$S3:$BEV3,1,MATCH(AXM$175,入力フォーム!$S$5:$BEV$5,0))</f>
        <v>利用シーン⑯</v>
      </c>
      <c r="AXN173" s="46" t="str">
        <f>INDEX(入力フォーム!$S3:$BEV3,1,MATCH(AXN$175,入力フォーム!$S$5:$BEV$5,0))</f>
        <v>商品特徴⑯</v>
      </c>
      <c r="AXO173" s="46" t="str">
        <f>INDEX(入力フォーム!$S3:$BEV3,1,MATCH(AXO$175,入力フォーム!$S$5:$BEV$5,0))</f>
        <v>えび⑯</v>
      </c>
      <c r="AXP173" s="46" t="str">
        <f>INDEX(入力フォーム!$S3:$BEV3,1,MATCH(AXP$175,入力フォーム!$S$5:$BEV$5,0))</f>
        <v>かに⑯</v>
      </c>
      <c r="AXQ173" s="46" t="str">
        <f>INDEX(入力フォーム!$S3:$BEV3,1,MATCH(AXQ$175,入力フォーム!$S$5:$BEV$5,0))</f>
        <v>小麦⑯</v>
      </c>
      <c r="AXR173" s="46" t="str">
        <f>INDEX(入力フォーム!$S3:$BEV3,1,MATCH(AXR$175,入力フォーム!$S$5:$BEV$5,0))</f>
        <v>そば⑯</v>
      </c>
      <c r="AXS173" s="46" t="str">
        <f>INDEX(入力フォーム!$S3:$BEV3,1,MATCH(AXS$175,入力フォーム!$S$5:$BEV$5,0))</f>
        <v>卵⑯</v>
      </c>
      <c r="AXT173" s="46" t="str">
        <f>INDEX(入力フォーム!$S3:$BEV3,1,MATCH(AXT$175,入力フォーム!$S$5:$BEV$5,0))</f>
        <v>乳⑯</v>
      </c>
      <c r="AXU173" s="46" t="str">
        <f>INDEX(入力フォーム!$S3:$BEV3,1,MATCH(AXU$175,入力フォーム!$S$5:$BEV$5,0))</f>
        <v>落花生⑯</v>
      </c>
      <c r="AXV173" s="46" t="str">
        <f>INDEX(入力フォーム!$S3:$BEV3,1,MATCH(AXV$175,入力フォーム!$S$5:$BEV$5,0))</f>
        <v>あわび⑯</v>
      </c>
      <c r="AXW173" s="46" t="str">
        <f>INDEX(入力フォーム!$S3:$BEV3,1,MATCH(AXW$175,入力フォーム!$S$5:$BEV$5,0))</f>
        <v>いか⑯</v>
      </c>
      <c r="AXX173" s="46" t="str">
        <f>INDEX(入力フォーム!$S3:$BEV3,1,MATCH(AXX$175,入力フォーム!$S$5:$BEV$5,0))</f>
        <v>いくら⑯</v>
      </c>
      <c r="AXY173" s="46" t="str">
        <f>INDEX(入力フォーム!$S3:$BEV3,1,MATCH(AXY$175,入力フォーム!$S$5:$BEV$5,0))</f>
        <v>オレンジ⑯</v>
      </c>
      <c r="AXZ173" s="46" t="str">
        <f>INDEX(入力フォーム!$S3:$BEV3,1,MATCH(AXZ$175,入力フォーム!$S$5:$BEV$5,0))</f>
        <v>カシューナッツ⑯</v>
      </c>
      <c r="AYA173" s="46" t="str">
        <f>INDEX(入力フォーム!$S3:$BEV3,1,MATCH(AYA$175,入力フォーム!$S$5:$BEV$5,0))</f>
        <v>キウイフルーツ⑯</v>
      </c>
      <c r="AYB173" s="46" t="str">
        <f>INDEX(入力フォーム!$S3:$BEV3,1,MATCH(AYB$175,入力フォーム!$S$5:$BEV$5,0))</f>
        <v>牛肉⑯</v>
      </c>
      <c r="AYC173" s="46" t="str">
        <f>INDEX(入力フォーム!$S3:$BEV3,1,MATCH(AYC$175,入力フォーム!$S$5:$BEV$5,0))</f>
        <v>くるみ⑯</v>
      </c>
      <c r="AYD173" s="46" t="str">
        <f>INDEX(入力フォーム!$S3:$BEV3,1,MATCH(AYD$175,入力フォーム!$S$5:$BEV$5,0))</f>
        <v>ごま⑯</v>
      </c>
      <c r="AYE173" s="46" t="str">
        <f>INDEX(入力フォーム!$S3:$BEV3,1,MATCH(AYE$175,入力フォーム!$S$5:$BEV$5,0))</f>
        <v>さけ⑯</v>
      </c>
      <c r="AYF173" s="46" t="str">
        <f>INDEX(入力フォーム!$S3:$BEV3,1,MATCH(AYF$175,入力フォーム!$S$5:$BEV$5,0))</f>
        <v>さば⑯</v>
      </c>
      <c r="AYG173" s="46" t="str">
        <f>INDEX(入力フォーム!$S3:$BEV3,1,MATCH(AYG$175,入力フォーム!$S$5:$BEV$5,0))</f>
        <v>大豆⑯</v>
      </c>
      <c r="AYH173" s="46" t="str">
        <f>INDEX(入力フォーム!$S3:$BEV3,1,MATCH(AYH$175,入力フォーム!$S$5:$BEV$5,0))</f>
        <v>鶏肉⑯</v>
      </c>
      <c r="AYI173" s="46" t="str">
        <f>INDEX(入力フォーム!$S3:$BEV3,1,MATCH(AYI$175,入力フォーム!$S$5:$BEV$5,0))</f>
        <v>バナナ⑯</v>
      </c>
      <c r="AYJ173" s="46" t="str">
        <f>INDEX(入力フォーム!$S3:$BEV3,1,MATCH(AYJ$175,入力フォーム!$S$5:$BEV$5,0))</f>
        <v>豚肉⑯</v>
      </c>
      <c r="AYK173" s="46" t="str">
        <f>INDEX(入力フォーム!$S3:$BEV3,1,MATCH(AYK$175,入力フォーム!$S$5:$BEV$5,0))</f>
        <v>まつたけ⑯</v>
      </c>
      <c r="AYL173" s="46" t="str">
        <f>INDEX(入力フォーム!$S3:$BEV3,1,MATCH(AYL$175,入力フォーム!$S$5:$BEV$5,0))</f>
        <v>もも⑯</v>
      </c>
      <c r="AYM173" s="46" t="str">
        <f>INDEX(入力フォーム!$S3:$BEV3,1,MATCH(AYM$175,入力フォーム!$S$5:$BEV$5,0))</f>
        <v>やまいも⑯</v>
      </c>
      <c r="AYN173" s="46" t="str">
        <f>INDEX(入力フォーム!$S3:$BEV3,1,MATCH(AYN$175,入力フォーム!$S$5:$BEV$5,0))</f>
        <v>りんご⑯</v>
      </c>
      <c r="AYO173" s="46" t="str">
        <f>INDEX(入力フォーム!$S3:$BEV3,1,MATCH(AYO$175,入力フォーム!$S$5:$BEV$5,0))</f>
        <v>ゼラチン⑯</v>
      </c>
      <c r="AYP173" s="46" t="str">
        <f>INDEX(入力フォーム!$S3:$BEV3,1,MATCH(AYP$175,入力フォーム!$S$5:$BEV$5,0))</f>
        <v>備考⑯</v>
      </c>
      <c r="AYQ173" s="46">
        <f>INDEX(入力フォーム!$S3:$BEV3,1,MATCH(AYQ$175,入力フォーム!$S$5:$BEV$5,0))</f>
        <v>0</v>
      </c>
      <c r="AYR173" s="46" t="str">
        <f>INDEX(入力フォーム!$S3:$BEV3,1,MATCH(AYR$175,入力フォーム!$S$5:$BEV$5,0))</f>
        <v>商品名⑰</v>
      </c>
      <c r="AYS173" s="46" t="str">
        <f>INDEX(入力フォーム!$S3:$BEV3,1,MATCH(AYS$175,入力フォーム!$S$5:$BEV$5,0))</f>
        <v>提供可能時期⑰</v>
      </c>
      <c r="AYT173" s="46" t="str">
        <f>INDEX(入力フォーム!$S3:$BEV3,1,MATCH(AYT$175,入力フォーム!$S$5:$BEV$5,0))</f>
        <v>主原料産地⑰</v>
      </c>
      <c r="AYU173" s="46" t="str">
        <f>INDEX(入力フォーム!$S3:$BEV3,1,MATCH(AYU$175,入力フォーム!$S$5:$BEV$5,0))</f>
        <v>内容量⑰</v>
      </c>
      <c r="AYV173" s="46" t="str">
        <f>INDEX(入力フォーム!$S3:$BEV3,1,MATCH(AYV$175,入力フォーム!$S$5:$BEV$5,0))</f>
        <v>1ケースあたり⑰</v>
      </c>
      <c r="AYW173" s="46" t="str">
        <f>INDEX(入力フォーム!$S3:$BEV3,1,MATCH(AYW$175,入力フォーム!$S$5:$BEV$5,0))</f>
        <v>発注リードタイム⑰</v>
      </c>
      <c r="AYX173" s="46" t="str">
        <f>INDEX(入力フォーム!$S3:$BEV3,1,MATCH(AYX$175,入力フォーム!$S$5:$BEV$5,0))</f>
        <v>最大ケース⑰</v>
      </c>
      <c r="AYY173" s="46" t="str">
        <f>INDEX(入力フォーム!$S3:$BEV3,1,MATCH(AYY$175,入力フォーム!$S$5:$BEV$5,0))</f>
        <v>最小ケース⑰</v>
      </c>
      <c r="AYZ173" s="46" t="str">
        <f>INDEX(入力フォーム!$S3:$BEV3,1,MATCH(AYZ$175,入力フォーム!$S$5:$BEV$5,0))</f>
        <v>縦⑰</v>
      </c>
      <c r="AZA173" s="46" t="str">
        <f>INDEX(入力フォーム!$S3:$BEV3,1,MATCH(AZA$175,入力フォーム!$S$5:$BEV$5,0))</f>
        <v>横⑰</v>
      </c>
      <c r="AZB173" s="46" t="str">
        <f>INDEX(入力フォーム!$S3:$BEV3,1,MATCH(AZB$175,入力フォーム!$S$5:$BEV$5,0))</f>
        <v>高さ⑰</v>
      </c>
      <c r="AZC173" s="46" t="str">
        <f>INDEX(入力フォーム!$S3:$BEV3,1,MATCH(AZC$175,入力フォーム!$S$5:$BEV$5,0))</f>
        <v>重量⑰</v>
      </c>
      <c r="AZD173" s="46" t="str">
        <f>INDEX(入力フォーム!$S3:$BEV3,1,MATCH(AZD$175,入力フォーム!$S$5:$BEV$5,0))</f>
        <v>賞味期限⑰</v>
      </c>
      <c r="AZE173" s="46" t="str">
        <f>INDEX(入力フォーム!$S3:$BEV3,1,MATCH(AZE$175,入力フォーム!$S$5:$BEV$5,0))</f>
        <v>消費期限⑰</v>
      </c>
      <c r="AZF173" s="46" t="str">
        <f>INDEX(入力フォーム!$S3:$BEV3,1,MATCH(AZF$175,入力フォーム!$S$5:$BEV$5,0))</f>
        <v>JANコード⑰</v>
      </c>
      <c r="AZG173" s="46" t="str">
        <f>INDEX(入力フォーム!$S3:$BEV3,1,MATCH(AZG$175,入力フォーム!$S$5:$BEV$5,0))</f>
        <v>希望小売⑰</v>
      </c>
      <c r="AZH173" s="46" t="str">
        <f>INDEX(入力フォーム!$S3:$BEV3,1,MATCH(AZH$175,入力フォーム!$S$5:$BEV$5,0))</f>
        <v>仕切単価⑰</v>
      </c>
      <c r="AZI173" s="46" t="str">
        <f>INDEX(入力フォーム!$S3:$BEV3,1,MATCH(AZI$175,入力フォーム!$S$5:$BEV$5,0))</f>
        <v>工場出し⑰</v>
      </c>
      <c r="AZJ173" s="46" t="str">
        <f>INDEX(入力フォーム!$S3:$BEV3,1,MATCH(AZJ$175,入力フォーム!$S$5:$BEV$5,0))</f>
        <v>関東向け⑰</v>
      </c>
      <c r="AZK173" s="46" t="str">
        <f>INDEX(入力フォーム!$S3:$BEV3,1,MATCH(AZK$175,入力フォーム!$S$5:$BEV$5,0))</f>
        <v>関西向け⑰</v>
      </c>
      <c r="AZL173" s="46" t="str">
        <f>INDEX(入力フォーム!$S3:$BEV3,1,MATCH(AZL$175,入力フォーム!$S$5:$BEV$5,0))</f>
        <v>8%⑰</v>
      </c>
      <c r="AZM173" s="46" t="str">
        <f>INDEX(入力フォーム!$S3:$BEV3,1,MATCH(AZM$175,入力フォーム!$S$5:$BEV$5,0))</f>
        <v>10%⑰</v>
      </c>
      <c r="AZN173" s="46" t="str">
        <f>INDEX(入力フォーム!$S3:$BEV3,1,MATCH(AZN$175,入力フォーム!$S$5:$BEV$5,0))</f>
        <v>常温⑰</v>
      </c>
      <c r="AZO173" s="46" t="str">
        <f>INDEX(入力フォーム!$S3:$BEV3,1,MATCH(AZO$175,入力フォーム!$S$5:$BEV$5,0))</f>
        <v>冷蔵⑰</v>
      </c>
      <c r="AZP173" s="46" t="str">
        <f>INDEX(入力フォーム!$S3:$BEV3,1,MATCH(AZP$175,入力フォーム!$S$5:$BEV$5,0))</f>
        <v>冷凍⑰</v>
      </c>
      <c r="AZQ173" s="46" t="str">
        <f>INDEX(入力フォーム!$S3:$BEV3,1,MATCH(AZQ$175,入力フォーム!$S$5:$BEV$5,0))</f>
        <v>外食⑰</v>
      </c>
      <c r="AZR173" s="46" t="str">
        <f>INDEX(入力フォーム!$S3:$BEV3,1,MATCH(AZR$175,入力フォーム!$S$5:$BEV$5,0))</f>
        <v>中食⑰</v>
      </c>
      <c r="AZS173" s="46" t="str">
        <f>INDEX(入力フォーム!$S3:$BEV3,1,MATCH(AZS$175,入力フォーム!$S$5:$BEV$5,0))</f>
        <v>商社・卸売⑰</v>
      </c>
      <c r="AZT173" s="46" t="str">
        <f>INDEX(入力フォーム!$S3:$BEV3,1,MATCH(AZT$175,入力フォーム!$S$5:$BEV$5,0))</f>
        <v>メーカー⑰</v>
      </c>
      <c r="AZU173" s="46" t="str">
        <f>INDEX(入力フォーム!$S3:$BEV3,1,MATCH(AZU$175,入力フォーム!$S$5:$BEV$5,0))</f>
        <v>スーパーマーケット⑰</v>
      </c>
      <c r="AZV173" s="46" t="str">
        <f>INDEX(入力フォーム!$S3:$BEV3,1,MATCH(AZV$175,入力フォーム!$S$5:$BEV$5,0))</f>
        <v>百貨店⑰</v>
      </c>
      <c r="AZW173" s="46" t="str">
        <f>INDEX(入力フォーム!$S3:$BEV3,1,MATCH(AZW$175,入力フォーム!$S$5:$BEV$5,0))</f>
        <v>その他小売⑰</v>
      </c>
      <c r="AZX173" s="46" t="str">
        <f>INDEX(入力フォーム!$S3:$BEV3,1,MATCH(AZX$175,入力フォーム!$S$5:$BEV$5,0))</f>
        <v>ホテル・宴会・レジャー⑰</v>
      </c>
      <c r="AZY173" s="46" t="str">
        <f>INDEX(入力フォーム!$S3:$BEV3,1,MATCH(AZY$175,入力フォーム!$S$5:$BEV$5,0))</f>
        <v>その他・ターゲット⑰</v>
      </c>
      <c r="AZZ173" s="46" t="str">
        <f>INDEX(入力フォーム!$S3:$BEV3,1,MATCH(AZZ$175,入力フォーム!$S$5:$BEV$5,0))</f>
        <v>その他・ターゲット・⑰</v>
      </c>
      <c r="BAA173" s="46" t="str">
        <f>INDEX(入力フォーム!$S3:$BEV3,1,MATCH(BAA$175,入力フォーム!$S$5:$BEV$5,0))</f>
        <v>業務用対応可能⑰</v>
      </c>
      <c r="BAB173" s="46" t="str">
        <f>INDEX(入力フォーム!$S3:$BEV3,1,MATCH(BAB$175,入力フォーム!$S$5:$BEV$5,0))</f>
        <v>ギフト対応可能⑰</v>
      </c>
      <c r="BAC173" s="46" t="str">
        <f>INDEX(入力フォーム!$S3:$BEV3,1,MATCH(BAC$175,入力フォーム!$S$5:$BEV$5,0))</f>
        <v>ターゲット⑰</v>
      </c>
      <c r="BAD173" s="46" t="str">
        <f>INDEX(入力フォーム!$S3:$BEV3,1,MATCH(BAD$175,入力フォーム!$S$5:$BEV$5,0))</f>
        <v>利用シーン⑰</v>
      </c>
      <c r="BAE173" s="46" t="str">
        <f>INDEX(入力フォーム!$S3:$BEV3,1,MATCH(BAE$175,入力フォーム!$S$5:$BEV$5,0))</f>
        <v>商品特徴⑰</v>
      </c>
      <c r="BAF173" s="46" t="str">
        <f>INDEX(入力フォーム!$S3:$BEV3,1,MATCH(BAF$175,入力フォーム!$S$5:$BEV$5,0))</f>
        <v>えび⑰</v>
      </c>
      <c r="BAG173" s="46" t="str">
        <f>INDEX(入力フォーム!$S3:$BEV3,1,MATCH(BAG$175,入力フォーム!$S$5:$BEV$5,0))</f>
        <v>かに⑰</v>
      </c>
      <c r="BAH173" s="46" t="str">
        <f>INDEX(入力フォーム!$S3:$BEV3,1,MATCH(BAH$175,入力フォーム!$S$5:$BEV$5,0))</f>
        <v>小麦⑰</v>
      </c>
      <c r="BAI173" s="46" t="str">
        <f>INDEX(入力フォーム!$S3:$BEV3,1,MATCH(BAI$175,入力フォーム!$S$5:$BEV$5,0))</f>
        <v>そば⑰</v>
      </c>
      <c r="BAJ173" s="46" t="str">
        <f>INDEX(入力フォーム!$S3:$BEV3,1,MATCH(BAJ$175,入力フォーム!$S$5:$BEV$5,0))</f>
        <v>卵⑰</v>
      </c>
      <c r="BAK173" s="46" t="str">
        <f>INDEX(入力フォーム!$S3:$BEV3,1,MATCH(BAK$175,入力フォーム!$S$5:$BEV$5,0))</f>
        <v>乳⑰</v>
      </c>
      <c r="BAL173" s="46" t="str">
        <f>INDEX(入力フォーム!$S3:$BEV3,1,MATCH(BAL$175,入力フォーム!$S$5:$BEV$5,0))</f>
        <v>落花生⑰</v>
      </c>
      <c r="BAM173" s="46" t="str">
        <f>INDEX(入力フォーム!$S3:$BEV3,1,MATCH(BAM$175,入力フォーム!$S$5:$BEV$5,0))</f>
        <v>あわび⑰</v>
      </c>
      <c r="BAN173" s="46" t="str">
        <f>INDEX(入力フォーム!$S3:$BEV3,1,MATCH(BAN$175,入力フォーム!$S$5:$BEV$5,0))</f>
        <v>いか⑰</v>
      </c>
      <c r="BAO173" s="46" t="str">
        <f>INDEX(入力フォーム!$S3:$BEV3,1,MATCH(BAO$175,入力フォーム!$S$5:$BEV$5,0))</f>
        <v>いくら⑰</v>
      </c>
      <c r="BAP173" s="46" t="str">
        <f>INDEX(入力フォーム!$S3:$BEV3,1,MATCH(BAP$175,入力フォーム!$S$5:$BEV$5,0))</f>
        <v>オレンジ⑰</v>
      </c>
      <c r="BAQ173" s="46" t="str">
        <f>INDEX(入力フォーム!$S3:$BEV3,1,MATCH(BAQ$175,入力フォーム!$S$5:$BEV$5,0))</f>
        <v>カシューナッツ⑰</v>
      </c>
      <c r="BAR173" s="46" t="str">
        <f>INDEX(入力フォーム!$S3:$BEV3,1,MATCH(BAR$175,入力フォーム!$S$5:$BEV$5,0))</f>
        <v>キウイフルーツ⑰</v>
      </c>
      <c r="BAS173" s="46" t="str">
        <f>INDEX(入力フォーム!$S3:$BEV3,1,MATCH(BAS$175,入力フォーム!$S$5:$BEV$5,0))</f>
        <v>牛肉⑰</v>
      </c>
      <c r="BAT173" s="46" t="str">
        <f>INDEX(入力フォーム!$S3:$BEV3,1,MATCH(BAT$175,入力フォーム!$S$5:$BEV$5,0))</f>
        <v>くるみ⑰</v>
      </c>
      <c r="BAU173" s="46" t="str">
        <f>INDEX(入力フォーム!$S3:$BEV3,1,MATCH(BAU$175,入力フォーム!$S$5:$BEV$5,0))</f>
        <v>ごま⑰</v>
      </c>
      <c r="BAV173" s="46" t="str">
        <f>INDEX(入力フォーム!$S3:$BEV3,1,MATCH(BAV$175,入力フォーム!$S$5:$BEV$5,0))</f>
        <v>さけ⑰</v>
      </c>
      <c r="BAW173" s="46" t="str">
        <f>INDEX(入力フォーム!$S3:$BEV3,1,MATCH(BAW$175,入力フォーム!$S$5:$BEV$5,0))</f>
        <v>さば⑰</v>
      </c>
      <c r="BAX173" s="46" t="str">
        <f>INDEX(入力フォーム!$S3:$BEV3,1,MATCH(BAX$175,入力フォーム!$S$5:$BEV$5,0))</f>
        <v>大豆⑰</v>
      </c>
      <c r="BAY173" s="46" t="str">
        <f>INDEX(入力フォーム!$S3:$BEV3,1,MATCH(BAY$175,入力フォーム!$S$5:$BEV$5,0))</f>
        <v>鶏肉⑰</v>
      </c>
      <c r="BAZ173" s="46" t="str">
        <f>INDEX(入力フォーム!$S3:$BEV3,1,MATCH(BAZ$175,入力フォーム!$S$5:$BEV$5,0))</f>
        <v>バナナ⑰</v>
      </c>
      <c r="BBA173" s="46" t="str">
        <f>INDEX(入力フォーム!$S3:$BEV3,1,MATCH(BBA$175,入力フォーム!$S$5:$BEV$5,0))</f>
        <v>豚肉⑰</v>
      </c>
      <c r="BBB173" s="46" t="str">
        <f>INDEX(入力フォーム!$S3:$BEV3,1,MATCH(BBB$175,入力フォーム!$S$5:$BEV$5,0))</f>
        <v>まつたけ⑰</v>
      </c>
      <c r="BBC173" s="46" t="str">
        <f>INDEX(入力フォーム!$S3:$BEV3,1,MATCH(BBC$175,入力フォーム!$S$5:$BEV$5,0))</f>
        <v>もも⑰</v>
      </c>
      <c r="BBD173" s="46" t="str">
        <f>INDEX(入力フォーム!$S3:$BEV3,1,MATCH(BBD$175,入力フォーム!$S$5:$BEV$5,0))</f>
        <v>やまいも⑰</v>
      </c>
      <c r="BBE173" s="46" t="str">
        <f>INDEX(入力フォーム!$S3:$BEV3,1,MATCH(BBE$175,入力フォーム!$S$5:$BEV$5,0))</f>
        <v>りんご⑰</v>
      </c>
      <c r="BBF173" s="46" t="str">
        <f>INDEX(入力フォーム!$S3:$BEV3,1,MATCH(BBF$175,入力フォーム!$S$5:$BEV$5,0))</f>
        <v>ゼラチン⑰</v>
      </c>
      <c r="BBG173" s="46" t="str">
        <f>INDEX(入力フォーム!$S3:$BEV3,1,MATCH(BBG$175,入力フォーム!$S$5:$BEV$5,0))</f>
        <v>備考⑰</v>
      </c>
      <c r="BBH173" s="46">
        <f>INDEX(入力フォーム!$S3:$BEV3,1,MATCH(BBH$175,入力フォーム!$S$5:$BEV$5,0))</f>
        <v>0</v>
      </c>
      <c r="BBI173" s="46" t="str">
        <f>INDEX(入力フォーム!$S3:$BEV3,1,MATCH(BBI$175,入力フォーム!$S$5:$BEV$5,0))</f>
        <v>商品名⑱</v>
      </c>
      <c r="BBJ173" s="46" t="str">
        <f>INDEX(入力フォーム!$S3:$BEV3,1,MATCH(BBJ$175,入力フォーム!$S$5:$BEV$5,0))</f>
        <v>提供可能時期⑱</v>
      </c>
      <c r="BBK173" s="46" t="str">
        <f>INDEX(入力フォーム!$S3:$BEV3,1,MATCH(BBK$175,入力フォーム!$S$5:$BEV$5,0))</f>
        <v>主原料産地⑱</v>
      </c>
      <c r="BBL173" s="46" t="str">
        <f>INDEX(入力フォーム!$S3:$BEV3,1,MATCH(BBL$175,入力フォーム!$S$5:$BEV$5,0))</f>
        <v>内容量⑱</v>
      </c>
      <c r="BBM173" s="46" t="str">
        <f>INDEX(入力フォーム!$S3:$BEV3,1,MATCH(BBM$175,入力フォーム!$S$5:$BEV$5,0))</f>
        <v>1ケースあたり⑱</v>
      </c>
      <c r="BBN173" s="46" t="str">
        <f>INDEX(入力フォーム!$S3:$BEV3,1,MATCH(BBN$175,入力フォーム!$S$5:$BEV$5,0))</f>
        <v>発注リードタイム⑱</v>
      </c>
      <c r="BBO173" s="46" t="str">
        <f>INDEX(入力フォーム!$S3:$BEV3,1,MATCH(BBO$175,入力フォーム!$S$5:$BEV$5,0))</f>
        <v>最大ケース⑱</v>
      </c>
      <c r="BBP173" s="46" t="str">
        <f>INDEX(入力フォーム!$S3:$BEV3,1,MATCH(BBP$175,入力フォーム!$S$5:$BEV$5,0))</f>
        <v>最小ケース⑱</v>
      </c>
      <c r="BBQ173" s="46" t="str">
        <f>INDEX(入力フォーム!$S3:$BEV3,1,MATCH(BBQ$175,入力フォーム!$S$5:$BEV$5,0))</f>
        <v>縦⑱</v>
      </c>
      <c r="BBR173" s="46" t="str">
        <f>INDEX(入力フォーム!$S3:$BEV3,1,MATCH(BBR$175,入力フォーム!$S$5:$BEV$5,0))</f>
        <v>横⑱</v>
      </c>
      <c r="BBS173" s="46" t="str">
        <f>INDEX(入力フォーム!$S3:$BEV3,1,MATCH(BBS$175,入力フォーム!$S$5:$BEV$5,0))</f>
        <v>高さ⑱</v>
      </c>
      <c r="BBT173" s="46" t="str">
        <f>INDEX(入力フォーム!$S3:$BEV3,1,MATCH(BBT$175,入力フォーム!$S$5:$BEV$5,0))</f>
        <v>重量⑱</v>
      </c>
      <c r="BBU173" s="46" t="str">
        <f>INDEX(入力フォーム!$S3:$BEV3,1,MATCH(BBU$175,入力フォーム!$S$5:$BEV$5,0))</f>
        <v>賞味期限⑱</v>
      </c>
      <c r="BBV173" s="46" t="str">
        <f>INDEX(入力フォーム!$S3:$BEV3,1,MATCH(BBV$175,入力フォーム!$S$5:$BEV$5,0))</f>
        <v>消費期限⑱</v>
      </c>
      <c r="BBW173" s="46" t="str">
        <f>INDEX(入力フォーム!$S3:$BEV3,1,MATCH(BBW$175,入力フォーム!$S$5:$BEV$5,0))</f>
        <v>JANコード⑱</v>
      </c>
      <c r="BBX173" s="46" t="str">
        <f>INDEX(入力フォーム!$S3:$BEV3,1,MATCH(BBX$175,入力フォーム!$S$5:$BEV$5,0))</f>
        <v>希望小売⑱</v>
      </c>
      <c r="BBY173" s="46" t="str">
        <f>INDEX(入力フォーム!$S3:$BEV3,1,MATCH(BBY$175,入力フォーム!$S$5:$BEV$5,0))</f>
        <v>仕切単価⑱</v>
      </c>
      <c r="BBZ173" s="46" t="str">
        <f>INDEX(入力フォーム!$S3:$BEV3,1,MATCH(BBZ$175,入力フォーム!$S$5:$BEV$5,0))</f>
        <v>工場出し⑱</v>
      </c>
      <c r="BCA173" s="46" t="str">
        <f>INDEX(入力フォーム!$S3:$BEV3,1,MATCH(BCA$175,入力フォーム!$S$5:$BEV$5,0))</f>
        <v>関東向け⑱</v>
      </c>
      <c r="BCB173" s="46" t="str">
        <f>INDEX(入力フォーム!$S3:$BEV3,1,MATCH(BCB$175,入力フォーム!$S$5:$BEV$5,0))</f>
        <v>関西向け⑱</v>
      </c>
      <c r="BCC173" s="46" t="str">
        <f>INDEX(入力フォーム!$S3:$BEV3,1,MATCH(BCC$175,入力フォーム!$S$5:$BEV$5,0))</f>
        <v>8%⑱</v>
      </c>
      <c r="BCD173" s="46" t="str">
        <f>INDEX(入力フォーム!$S3:$BEV3,1,MATCH(BCD$175,入力フォーム!$S$5:$BEV$5,0))</f>
        <v>10%⑱</v>
      </c>
      <c r="BCE173" s="46" t="str">
        <f>INDEX(入力フォーム!$S3:$BEV3,1,MATCH(BCE$175,入力フォーム!$S$5:$BEV$5,0))</f>
        <v>常温⑱</v>
      </c>
      <c r="BCF173" s="46" t="str">
        <f>INDEX(入力フォーム!$S3:$BEV3,1,MATCH(BCF$175,入力フォーム!$S$5:$BEV$5,0))</f>
        <v>冷蔵⑱</v>
      </c>
      <c r="BCG173" s="46" t="str">
        <f>INDEX(入力フォーム!$S3:$BEV3,1,MATCH(BCG$175,入力フォーム!$S$5:$BEV$5,0))</f>
        <v>冷凍⑱</v>
      </c>
      <c r="BCH173" s="46" t="str">
        <f>INDEX(入力フォーム!$S3:$BEV3,1,MATCH(BCH$175,入力フォーム!$S$5:$BEV$5,0))</f>
        <v>外食⑱</v>
      </c>
      <c r="BCI173" s="46" t="str">
        <f>INDEX(入力フォーム!$S3:$BEV3,1,MATCH(BCI$175,入力フォーム!$S$5:$BEV$5,0))</f>
        <v>中食⑱</v>
      </c>
      <c r="BCJ173" s="46" t="str">
        <f>INDEX(入力フォーム!$S3:$BEV3,1,MATCH(BCJ$175,入力フォーム!$S$5:$BEV$5,0))</f>
        <v>商社・卸売⑱</v>
      </c>
      <c r="BCK173" s="46" t="str">
        <f>INDEX(入力フォーム!$S3:$BEV3,1,MATCH(BCK$175,入力フォーム!$S$5:$BEV$5,0))</f>
        <v>メーカー⑱</v>
      </c>
      <c r="BCL173" s="46" t="str">
        <f>INDEX(入力フォーム!$S3:$BEV3,1,MATCH(BCL$175,入力フォーム!$S$5:$BEV$5,0))</f>
        <v>スーパーマーケット⑱</v>
      </c>
      <c r="BCM173" s="46" t="str">
        <f>INDEX(入力フォーム!$S3:$BEV3,1,MATCH(BCM$175,入力フォーム!$S$5:$BEV$5,0))</f>
        <v>百貨店⑱</v>
      </c>
      <c r="BCN173" s="46" t="str">
        <f>INDEX(入力フォーム!$S3:$BEV3,1,MATCH(BCN$175,入力フォーム!$S$5:$BEV$5,0))</f>
        <v>その他小売⑱</v>
      </c>
      <c r="BCO173" s="46" t="str">
        <f>INDEX(入力フォーム!$S3:$BEV3,1,MATCH(BCO$175,入力フォーム!$S$5:$BEV$5,0))</f>
        <v>ホテル・宴会・レジャー⑱</v>
      </c>
      <c r="BCP173" s="46" t="str">
        <f>INDEX(入力フォーム!$S3:$BEV3,1,MATCH(BCP$175,入力フォーム!$S$5:$BEV$5,0))</f>
        <v>その他・ターゲット⑱</v>
      </c>
      <c r="BCQ173" s="46" t="str">
        <f>INDEX(入力フォーム!$S3:$BEV3,1,MATCH(BCQ$175,入力フォーム!$S$5:$BEV$5,0))</f>
        <v>その他・ターゲット・⑱</v>
      </c>
      <c r="BCR173" s="46" t="str">
        <f>INDEX(入力フォーム!$S3:$BEV3,1,MATCH(BCR$175,入力フォーム!$S$5:$BEV$5,0))</f>
        <v>業務用対応可能⑱</v>
      </c>
      <c r="BCS173" s="46" t="str">
        <f>INDEX(入力フォーム!$S3:$BEV3,1,MATCH(BCS$175,入力フォーム!$S$5:$BEV$5,0))</f>
        <v>ギフト対応可能⑱</v>
      </c>
      <c r="BCT173" s="46" t="str">
        <f>INDEX(入力フォーム!$S3:$BEV3,1,MATCH(BCT$175,入力フォーム!$S$5:$BEV$5,0))</f>
        <v>ターゲット⑱</v>
      </c>
      <c r="BCU173" s="46" t="str">
        <f>INDEX(入力フォーム!$S3:$BEV3,1,MATCH(BCU$175,入力フォーム!$S$5:$BEV$5,0))</f>
        <v>利用シーン⑱</v>
      </c>
      <c r="BCV173" s="46" t="str">
        <f>INDEX(入力フォーム!$S3:$BEV3,1,MATCH(BCV$175,入力フォーム!$S$5:$BEV$5,0))</f>
        <v>商品特徴⑱</v>
      </c>
      <c r="BCW173" s="46" t="str">
        <f>INDEX(入力フォーム!$S3:$BEV3,1,MATCH(BCW$175,入力フォーム!$S$5:$BEV$5,0))</f>
        <v>えび⑱</v>
      </c>
      <c r="BCX173" s="46" t="str">
        <f>INDEX(入力フォーム!$S3:$BEV3,1,MATCH(BCX$175,入力フォーム!$S$5:$BEV$5,0))</f>
        <v>かに⑱</v>
      </c>
      <c r="BCY173" s="46" t="str">
        <f>INDEX(入力フォーム!$S3:$BEV3,1,MATCH(BCY$175,入力フォーム!$S$5:$BEV$5,0))</f>
        <v>小麦⑱</v>
      </c>
      <c r="BCZ173" s="46" t="str">
        <f>INDEX(入力フォーム!$S3:$BEV3,1,MATCH(BCZ$175,入力フォーム!$S$5:$BEV$5,0))</f>
        <v>そば⑱</v>
      </c>
      <c r="BDA173" s="46" t="str">
        <f>INDEX(入力フォーム!$S3:$BEV3,1,MATCH(BDA$175,入力フォーム!$S$5:$BEV$5,0))</f>
        <v>卵⑱</v>
      </c>
      <c r="BDB173" s="46" t="str">
        <f>INDEX(入力フォーム!$S3:$BEV3,1,MATCH(BDB$175,入力フォーム!$S$5:$BEV$5,0))</f>
        <v>乳⑱</v>
      </c>
      <c r="BDC173" s="46" t="str">
        <f>INDEX(入力フォーム!$S3:$BEV3,1,MATCH(BDC$175,入力フォーム!$S$5:$BEV$5,0))</f>
        <v>落花生⑱</v>
      </c>
      <c r="BDD173" s="46" t="str">
        <f>INDEX(入力フォーム!$S3:$BEV3,1,MATCH(BDD$175,入力フォーム!$S$5:$BEV$5,0))</f>
        <v>あわび⑱</v>
      </c>
      <c r="BDE173" s="46" t="str">
        <f>INDEX(入力フォーム!$S3:$BEV3,1,MATCH(BDE$175,入力フォーム!$S$5:$BEV$5,0))</f>
        <v>いか⑱</v>
      </c>
      <c r="BDF173" s="46" t="str">
        <f>INDEX(入力フォーム!$S3:$BEV3,1,MATCH(BDF$175,入力フォーム!$S$5:$BEV$5,0))</f>
        <v>いくら⑱</v>
      </c>
      <c r="BDG173" s="46" t="str">
        <f>INDEX(入力フォーム!$S3:$BEV3,1,MATCH(BDG$175,入力フォーム!$S$5:$BEV$5,0))</f>
        <v>オレンジ⑱</v>
      </c>
      <c r="BDH173" s="46" t="str">
        <f>INDEX(入力フォーム!$S3:$BEV3,1,MATCH(BDH$175,入力フォーム!$S$5:$BEV$5,0))</f>
        <v>カシューナッツ⑱</v>
      </c>
      <c r="BDI173" s="46" t="str">
        <f>INDEX(入力フォーム!$S3:$BEV3,1,MATCH(BDI$175,入力フォーム!$S$5:$BEV$5,0))</f>
        <v>キウイフルーツ⑱</v>
      </c>
      <c r="BDJ173" s="46" t="str">
        <f>INDEX(入力フォーム!$S3:$BEV3,1,MATCH(BDJ$175,入力フォーム!$S$5:$BEV$5,0))</f>
        <v>牛肉⑱</v>
      </c>
      <c r="BDK173" s="46" t="str">
        <f>INDEX(入力フォーム!$S3:$BEV3,1,MATCH(BDK$175,入力フォーム!$S$5:$BEV$5,0))</f>
        <v>くるみ⑱</v>
      </c>
      <c r="BDL173" s="46" t="str">
        <f>INDEX(入力フォーム!$S3:$BEV3,1,MATCH(BDL$175,入力フォーム!$S$5:$BEV$5,0))</f>
        <v>ごま⑱</v>
      </c>
      <c r="BDM173" s="46" t="str">
        <f>INDEX(入力フォーム!$S3:$BEV3,1,MATCH(BDM$175,入力フォーム!$S$5:$BEV$5,0))</f>
        <v>さけ⑱</v>
      </c>
      <c r="BDN173" s="46" t="str">
        <f>INDEX(入力フォーム!$S3:$BEV3,1,MATCH(BDN$175,入力フォーム!$S$5:$BEV$5,0))</f>
        <v>さば⑱</v>
      </c>
      <c r="BDO173" s="46" t="str">
        <f>INDEX(入力フォーム!$S3:$BEV3,1,MATCH(BDO$175,入力フォーム!$S$5:$BEV$5,0))</f>
        <v>大豆⑱</v>
      </c>
      <c r="BDP173" s="46" t="str">
        <f>INDEX(入力フォーム!$S3:$BEV3,1,MATCH(BDP$175,入力フォーム!$S$5:$BEV$5,0))</f>
        <v>鶏肉⑱</v>
      </c>
      <c r="BDQ173" s="46" t="str">
        <f>INDEX(入力フォーム!$S3:$BEV3,1,MATCH(BDQ$175,入力フォーム!$S$5:$BEV$5,0))</f>
        <v>バナナ⑱</v>
      </c>
      <c r="BDR173" s="46" t="str">
        <f>INDEX(入力フォーム!$S3:$BEV3,1,MATCH(BDR$175,入力フォーム!$S$5:$BEV$5,0))</f>
        <v>豚肉⑱</v>
      </c>
      <c r="BDS173" s="46" t="str">
        <f>INDEX(入力フォーム!$S3:$BEV3,1,MATCH(BDS$175,入力フォーム!$S$5:$BEV$5,0))</f>
        <v>まつたけ⑱</v>
      </c>
      <c r="BDT173" s="46" t="str">
        <f>INDEX(入力フォーム!$S3:$BEV3,1,MATCH(BDT$175,入力フォーム!$S$5:$BEV$5,0))</f>
        <v>もも⑱</v>
      </c>
      <c r="BDU173" s="46" t="str">
        <f>INDEX(入力フォーム!$S3:$BEV3,1,MATCH(BDU$175,入力フォーム!$S$5:$BEV$5,0))</f>
        <v>やまいも⑱</v>
      </c>
      <c r="BDV173" s="46" t="str">
        <f>INDEX(入力フォーム!$S3:$BEV3,1,MATCH(BDV$175,入力フォーム!$S$5:$BEV$5,0))</f>
        <v>りんご⑱</v>
      </c>
      <c r="BDW173" s="46" t="str">
        <f>INDEX(入力フォーム!$S3:$BEV3,1,MATCH(BDW$175,入力フォーム!$S$5:$BEV$5,0))</f>
        <v>ゼラチン⑱</v>
      </c>
      <c r="BDX173" s="46" t="str">
        <f>INDEX(入力フォーム!$S3:$BEV3,1,MATCH(BDX$175,入力フォーム!$S$5:$BEV$5,0))</f>
        <v>備考⑱</v>
      </c>
      <c r="BDY173" s="46">
        <f>INDEX(入力フォーム!$S3:$BEV3,1,MATCH(BDY$175,入力フォーム!$S$5:$BEV$5,0))</f>
        <v>0</v>
      </c>
      <c r="BDZ173" s="46" t="str">
        <f>INDEX(入力フォーム!$S3:$BEV3,1,MATCH(BDZ$175,入力フォーム!$S$5:$BEV$5,0))</f>
        <v>商品名⑲</v>
      </c>
      <c r="BEA173" s="46" t="str">
        <f>INDEX(入力フォーム!$S3:$BEV3,1,MATCH(BEA$175,入力フォーム!$S$5:$BEV$5,0))</f>
        <v>提供可能時期⑲</v>
      </c>
      <c r="BEB173" s="46" t="str">
        <f>INDEX(入力フォーム!$S3:$BEV3,1,MATCH(BEB$175,入力フォーム!$S$5:$BEV$5,0))</f>
        <v>主原料産地⑲</v>
      </c>
      <c r="BEC173" s="46" t="str">
        <f>INDEX(入力フォーム!$S3:$BEV3,1,MATCH(BEC$175,入力フォーム!$S$5:$BEV$5,0))</f>
        <v>内容量⑲</v>
      </c>
      <c r="BED173" s="46" t="str">
        <f>INDEX(入力フォーム!$S3:$BEV3,1,MATCH(BED$175,入力フォーム!$S$5:$BEV$5,0))</f>
        <v>1ケースあたり⑲</v>
      </c>
      <c r="BEE173" s="46" t="str">
        <f>INDEX(入力フォーム!$S3:$BEV3,1,MATCH(BEE$175,入力フォーム!$S$5:$BEV$5,0))</f>
        <v>発注リードタイム⑲</v>
      </c>
      <c r="BEF173" s="46" t="str">
        <f>INDEX(入力フォーム!$S3:$BEV3,1,MATCH(BEF$175,入力フォーム!$S$5:$BEV$5,0))</f>
        <v>最大ケース⑲</v>
      </c>
      <c r="BEG173" s="46" t="str">
        <f>INDEX(入力フォーム!$S3:$BEV3,1,MATCH(BEG$175,入力フォーム!$S$5:$BEV$5,0))</f>
        <v>最小ケース⑲</v>
      </c>
      <c r="BEH173" s="46" t="str">
        <f>INDEX(入力フォーム!$S3:$BEV3,1,MATCH(BEH$175,入力フォーム!$S$5:$BEV$5,0))</f>
        <v>縦⑲</v>
      </c>
      <c r="BEI173" s="46" t="str">
        <f>INDEX(入力フォーム!$S3:$BEV3,1,MATCH(BEI$175,入力フォーム!$S$5:$BEV$5,0))</f>
        <v>横⑲</v>
      </c>
      <c r="BEJ173" s="46" t="str">
        <f>INDEX(入力フォーム!$S3:$BEV3,1,MATCH(BEJ$175,入力フォーム!$S$5:$BEV$5,0))</f>
        <v>高さ⑲</v>
      </c>
      <c r="BEK173" s="46" t="str">
        <f>INDEX(入力フォーム!$S3:$BEV3,1,MATCH(BEK$175,入力フォーム!$S$5:$BEV$5,0))</f>
        <v>重量⑲</v>
      </c>
      <c r="BEL173" s="46" t="str">
        <f>INDEX(入力フォーム!$S3:$BEV3,1,MATCH(BEL$175,入力フォーム!$S$5:$BEV$5,0))</f>
        <v>賞味期限⑲</v>
      </c>
      <c r="BEM173" s="46" t="str">
        <f>INDEX(入力フォーム!$S3:$BEV3,1,MATCH(BEM$175,入力フォーム!$S$5:$BEV$5,0))</f>
        <v>消費期限⑲</v>
      </c>
      <c r="BEN173" s="46" t="str">
        <f>INDEX(入力フォーム!$S3:$BEV3,1,MATCH(BEN$175,入力フォーム!$S$5:$BEV$5,0))</f>
        <v>JANコード⑲</v>
      </c>
      <c r="BEO173" s="46" t="str">
        <f>INDEX(入力フォーム!$S3:$BEV3,1,MATCH(BEO$175,入力フォーム!$S$5:$BEV$5,0))</f>
        <v>希望小売⑲</v>
      </c>
      <c r="BEP173" s="46" t="str">
        <f>INDEX(入力フォーム!$S3:$BEV3,1,MATCH(BEP$175,入力フォーム!$S$5:$BEV$5,0))</f>
        <v>仕切単価⑲</v>
      </c>
      <c r="BEQ173" s="46" t="str">
        <f>INDEX(入力フォーム!$S3:$BEV3,1,MATCH(BEQ$175,入力フォーム!$S$5:$BEV$5,0))</f>
        <v>工場出し⑲</v>
      </c>
      <c r="BER173" s="46" t="str">
        <f>INDEX(入力フォーム!$S3:$BEV3,1,MATCH(BER$175,入力フォーム!$S$5:$BEV$5,0))</f>
        <v>関東向け⑲</v>
      </c>
      <c r="BES173" s="46" t="str">
        <f>INDEX(入力フォーム!$S3:$BEV3,1,MATCH(BES$175,入力フォーム!$S$5:$BEV$5,0))</f>
        <v>関西向け⑲</v>
      </c>
      <c r="BET173" s="46" t="str">
        <f>INDEX(入力フォーム!$S3:$BEV3,1,MATCH(BET$175,入力フォーム!$S$5:$BEV$5,0))</f>
        <v>8%⑲</v>
      </c>
      <c r="BEU173" s="46" t="str">
        <f>INDEX(入力フォーム!$S3:$BEV3,1,MATCH(BEU$175,入力フォーム!$S$5:$BEV$5,0))</f>
        <v>10%⑲</v>
      </c>
      <c r="BEV173" s="46" t="str">
        <f>INDEX(入力フォーム!$S3:$BEV3,1,MATCH(BEV$175,入力フォーム!$S$5:$BEV$5,0))</f>
        <v>常温⑲</v>
      </c>
      <c r="BEW173" s="46" t="str">
        <f>INDEX(入力フォーム!$S3:$BEV3,1,MATCH(BEW$175,入力フォーム!$S$5:$BEV$5,0))</f>
        <v>冷蔵⑲</v>
      </c>
      <c r="BEX173" s="46" t="str">
        <f>INDEX(入力フォーム!$S3:$BEV3,1,MATCH(BEX$175,入力フォーム!$S$5:$BEV$5,0))</f>
        <v>冷凍⑲</v>
      </c>
      <c r="BEY173" s="46" t="str">
        <f>INDEX(入力フォーム!$S3:$BEV3,1,MATCH(BEY$175,入力フォーム!$S$5:$BEV$5,0))</f>
        <v>外食⑲</v>
      </c>
      <c r="BEZ173" s="46" t="str">
        <f>INDEX(入力フォーム!$S3:$BEV3,1,MATCH(BEZ$175,入力フォーム!$S$5:$BEV$5,0))</f>
        <v>中食⑲</v>
      </c>
      <c r="BFA173" s="46" t="str">
        <f>INDEX(入力フォーム!$S3:$BEV3,1,MATCH(BFA$175,入力フォーム!$S$5:$BEV$5,0))</f>
        <v>商社・卸売⑲</v>
      </c>
      <c r="BFB173" s="46" t="str">
        <f>INDEX(入力フォーム!$S3:$BEV3,1,MATCH(BFB$175,入力フォーム!$S$5:$BEV$5,0))</f>
        <v>メーカー⑲</v>
      </c>
      <c r="BFC173" s="46" t="str">
        <f>INDEX(入力フォーム!$S3:$BEV3,1,MATCH(BFC$175,入力フォーム!$S$5:$BEV$5,0))</f>
        <v>スーパーマーケット⑲</v>
      </c>
      <c r="BFD173" s="46" t="str">
        <f>INDEX(入力フォーム!$S3:$BEV3,1,MATCH(BFD$175,入力フォーム!$S$5:$BEV$5,0))</f>
        <v>百貨店⑲</v>
      </c>
      <c r="BFE173" s="46" t="str">
        <f>INDEX(入力フォーム!$S3:$BEV3,1,MATCH(BFE$175,入力フォーム!$S$5:$BEV$5,0))</f>
        <v>その他小売⑲</v>
      </c>
      <c r="BFF173" s="46" t="str">
        <f>INDEX(入力フォーム!$S3:$BEV3,1,MATCH(BFF$175,入力フォーム!$S$5:$BEV$5,0))</f>
        <v>ホテル・宴会・レジャー⑲</v>
      </c>
      <c r="BFG173" s="46" t="str">
        <f>INDEX(入力フォーム!$S3:$BEV3,1,MATCH(BFG$175,入力フォーム!$S$5:$BEV$5,0))</f>
        <v>その他・ターゲット⑲</v>
      </c>
      <c r="BFH173" s="46" t="str">
        <f>INDEX(入力フォーム!$S3:$BEV3,1,MATCH(BFH$175,入力フォーム!$S$5:$BEV$5,0))</f>
        <v>その他・ターゲット・⑲</v>
      </c>
      <c r="BFI173" s="46" t="str">
        <f>INDEX(入力フォーム!$S3:$BEV3,1,MATCH(BFI$175,入力フォーム!$S$5:$BEV$5,0))</f>
        <v>業務用対応可能⑲</v>
      </c>
      <c r="BFJ173" s="46" t="str">
        <f>INDEX(入力フォーム!$S3:$BEV3,1,MATCH(BFJ$175,入力フォーム!$S$5:$BEV$5,0))</f>
        <v>ギフト対応可能⑲</v>
      </c>
      <c r="BFK173" s="46" t="str">
        <f>INDEX(入力フォーム!$S3:$BEV3,1,MATCH(BFK$175,入力フォーム!$S$5:$BEV$5,0))</f>
        <v>ターゲット⑲</v>
      </c>
      <c r="BFL173" s="46" t="str">
        <f>INDEX(入力フォーム!$S3:$BEV3,1,MATCH(BFL$175,入力フォーム!$S$5:$BEV$5,0))</f>
        <v>利用シーン⑲</v>
      </c>
      <c r="BFM173" s="46" t="str">
        <f>INDEX(入力フォーム!$S3:$BEV3,1,MATCH(BFM$175,入力フォーム!$S$5:$BEV$5,0))</f>
        <v>商品特徴⑲</v>
      </c>
      <c r="BFN173" s="46" t="str">
        <f>INDEX(入力フォーム!$S3:$BEV3,1,MATCH(BFN$175,入力フォーム!$S$5:$BEV$5,0))</f>
        <v>えび⑲</v>
      </c>
      <c r="BFO173" s="46" t="str">
        <f>INDEX(入力フォーム!$S3:$BEV3,1,MATCH(BFO$175,入力フォーム!$S$5:$BEV$5,0))</f>
        <v>かに⑲</v>
      </c>
      <c r="BFP173" s="46" t="str">
        <f>INDEX(入力フォーム!$S3:$BEV3,1,MATCH(BFP$175,入力フォーム!$S$5:$BEV$5,0))</f>
        <v>小麦⑲</v>
      </c>
      <c r="BFQ173" s="46" t="str">
        <f>INDEX(入力フォーム!$S3:$BEV3,1,MATCH(BFQ$175,入力フォーム!$S$5:$BEV$5,0))</f>
        <v>そば⑲</v>
      </c>
      <c r="BFR173" s="46" t="str">
        <f>INDEX(入力フォーム!$S3:$BEV3,1,MATCH(BFR$175,入力フォーム!$S$5:$BEV$5,0))</f>
        <v>卵⑲</v>
      </c>
      <c r="BFS173" s="46" t="str">
        <f>INDEX(入力フォーム!$S3:$BEV3,1,MATCH(BFS$175,入力フォーム!$S$5:$BEV$5,0))</f>
        <v>乳⑲</v>
      </c>
      <c r="BFT173" s="46" t="str">
        <f>INDEX(入力フォーム!$S3:$BEV3,1,MATCH(BFT$175,入力フォーム!$S$5:$BEV$5,0))</f>
        <v>落花生⑲</v>
      </c>
      <c r="BFU173" s="46" t="str">
        <f>INDEX(入力フォーム!$S3:$BEV3,1,MATCH(BFU$175,入力フォーム!$S$5:$BEV$5,0))</f>
        <v>あわび⑲</v>
      </c>
      <c r="BFV173" s="46" t="str">
        <f>INDEX(入力フォーム!$S3:$BEV3,1,MATCH(BFV$175,入力フォーム!$S$5:$BEV$5,0))</f>
        <v>いか⑲</v>
      </c>
      <c r="BFW173" s="46" t="str">
        <f>INDEX(入力フォーム!$S3:$BEV3,1,MATCH(BFW$175,入力フォーム!$S$5:$BEV$5,0))</f>
        <v>いくら⑲</v>
      </c>
      <c r="BFX173" s="46" t="str">
        <f>INDEX(入力フォーム!$S3:$BEV3,1,MATCH(BFX$175,入力フォーム!$S$5:$BEV$5,0))</f>
        <v>オレンジ⑲</v>
      </c>
      <c r="BFY173" s="46" t="str">
        <f>INDEX(入力フォーム!$S3:$BEV3,1,MATCH(BFY$175,入力フォーム!$S$5:$BEV$5,0))</f>
        <v>カシューナッツ⑲</v>
      </c>
      <c r="BFZ173" s="46" t="str">
        <f>INDEX(入力フォーム!$S3:$BEV3,1,MATCH(BFZ$175,入力フォーム!$S$5:$BEV$5,0))</f>
        <v>キウイフルーツ⑲</v>
      </c>
      <c r="BGA173" s="46" t="str">
        <f>INDEX(入力フォーム!$S3:$BEV3,1,MATCH(BGA$175,入力フォーム!$S$5:$BEV$5,0))</f>
        <v>牛肉⑲</v>
      </c>
      <c r="BGB173" s="46" t="str">
        <f>INDEX(入力フォーム!$S3:$BEV3,1,MATCH(BGB$175,入力フォーム!$S$5:$BEV$5,0))</f>
        <v>くるみ⑲</v>
      </c>
      <c r="BGC173" s="46" t="str">
        <f>INDEX(入力フォーム!$S3:$BEV3,1,MATCH(BGC$175,入力フォーム!$S$5:$BEV$5,0))</f>
        <v>ごま⑲</v>
      </c>
      <c r="BGD173" s="46" t="str">
        <f>INDEX(入力フォーム!$S3:$BEV3,1,MATCH(BGD$175,入力フォーム!$S$5:$BEV$5,0))</f>
        <v>さけ⑲</v>
      </c>
      <c r="BGE173" s="46" t="str">
        <f>INDEX(入力フォーム!$S3:$BEV3,1,MATCH(BGE$175,入力フォーム!$S$5:$BEV$5,0))</f>
        <v>さば⑲</v>
      </c>
      <c r="BGF173" s="46" t="str">
        <f>INDEX(入力フォーム!$S3:$BEV3,1,MATCH(BGF$175,入力フォーム!$S$5:$BEV$5,0))</f>
        <v>大豆⑲</v>
      </c>
      <c r="BGG173" s="46" t="str">
        <f>INDEX(入力フォーム!$S3:$BEV3,1,MATCH(BGG$175,入力フォーム!$S$5:$BEV$5,0))</f>
        <v>鶏肉⑲</v>
      </c>
      <c r="BGH173" s="46" t="str">
        <f>INDEX(入力フォーム!$S3:$BEV3,1,MATCH(BGH$175,入力フォーム!$S$5:$BEV$5,0))</f>
        <v>バナナ⑲</v>
      </c>
      <c r="BGI173" s="46" t="str">
        <f>INDEX(入力フォーム!$S3:$BEV3,1,MATCH(BGI$175,入力フォーム!$S$5:$BEV$5,0))</f>
        <v>豚肉⑲</v>
      </c>
      <c r="BGJ173" s="46" t="str">
        <f>INDEX(入力フォーム!$S3:$BEV3,1,MATCH(BGJ$175,入力フォーム!$S$5:$BEV$5,0))</f>
        <v>まつたけ⑲</v>
      </c>
      <c r="BGK173" s="46" t="str">
        <f>INDEX(入力フォーム!$S3:$BEV3,1,MATCH(BGK$175,入力フォーム!$S$5:$BEV$5,0))</f>
        <v>もも⑲</v>
      </c>
      <c r="BGL173" s="46" t="str">
        <f>INDEX(入力フォーム!$S3:$BEV3,1,MATCH(BGL$175,入力フォーム!$S$5:$BEV$5,0))</f>
        <v>やまいも⑲</v>
      </c>
      <c r="BGM173" s="46" t="str">
        <f>INDEX(入力フォーム!$S3:$BEV3,1,MATCH(BGM$175,入力フォーム!$S$5:$BEV$5,0))</f>
        <v>りんご⑲</v>
      </c>
      <c r="BGN173" s="46" t="str">
        <f>INDEX(入力フォーム!$S3:$BEV3,1,MATCH(BGN$175,入力フォーム!$S$5:$BEV$5,0))</f>
        <v>ゼラチン⑲</v>
      </c>
      <c r="BGO173" s="46" t="str">
        <f>INDEX(入力フォーム!$S3:$BEV3,1,MATCH(BGO$175,入力フォーム!$S$5:$BEV$5,0))</f>
        <v>備考⑲</v>
      </c>
      <c r="BGP173" s="46">
        <f>INDEX(入力フォーム!$S3:$BEV3,1,MATCH(BGP$175,入力フォーム!$S$5:$BEV$5,0))</f>
        <v>0</v>
      </c>
      <c r="BGQ173" s="46" t="str">
        <f>INDEX(入力フォーム!$S3:$BEV3,1,MATCH(BGQ$175,入力フォーム!$S$5:$BEV$5,0))</f>
        <v>商品名⑳</v>
      </c>
      <c r="BGR173" s="46" t="str">
        <f>INDEX(入力フォーム!$S3:$BEV3,1,MATCH(BGR$175,入力フォーム!$S$5:$BEV$5,0))</f>
        <v>提供可能時期⑳</v>
      </c>
      <c r="BGS173" s="46" t="str">
        <f>INDEX(入力フォーム!$S3:$BEV3,1,MATCH(BGS$175,入力フォーム!$S$5:$BEV$5,0))</f>
        <v>主原料産地⑳</v>
      </c>
      <c r="BGT173" s="46" t="str">
        <f>INDEX(入力フォーム!$S3:$BEV3,1,MATCH(BGT$175,入力フォーム!$S$5:$BEV$5,0))</f>
        <v>内容量⑳</v>
      </c>
      <c r="BGU173" s="46" t="str">
        <f>INDEX(入力フォーム!$S3:$BEV3,1,MATCH(BGU$175,入力フォーム!$S$5:$BEV$5,0))</f>
        <v>1ケースあたり⑳</v>
      </c>
      <c r="BGV173" s="46" t="str">
        <f>INDEX(入力フォーム!$S3:$BEV3,1,MATCH(BGV$175,入力フォーム!$S$5:$BEV$5,0))</f>
        <v>発注リードタイム⑳</v>
      </c>
      <c r="BGW173" s="46" t="str">
        <f>INDEX(入力フォーム!$S3:$BEV3,1,MATCH(BGW$175,入力フォーム!$S$5:$BEV$5,0))</f>
        <v>最大ケース⑳</v>
      </c>
      <c r="BGX173" s="46" t="str">
        <f>INDEX(入力フォーム!$S3:$BEV3,1,MATCH(BGX$175,入力フォーム!$S$5:$BEV$5,0))</f>
        <v>最小ケース⑳</v>
      </c>
      <c r="BGY173" s="46" t="str">
        <f>INDEX(入力フォーム!$S3:$BEV3,1,MATCH(BGY$175,入力フォーム!$S$5:$BEV$5,0))</f>
        <v>縦⑳</v>
      </c>
      <c r="BGZ173" s="46" t="str">
        <f>INDEX(入力フォーム!$S3:$BEV3,1,MATCH(BGZ$175,入力フォーム!$S$5:$BEV$5,0))</f>
        <v>横⑳</v>
      </c>
      <c r="BHA173" s="46" t="str">
        <f>INDEX(入力フォーム!$S3:$BEV3,1,MATCH(BHA$175,入力フォーム!$S$5:$BEV$5,0))</f>
        <v>高さ⑳</v>
      </c>
      <c r="BHB173" s="46" t="str">
        <f>INDEX(入力フォーム!$S3:$BEV3,1,MATCH(BHB$175,入力フォーム!$S$5:$BEV$5,0))</f>
        <v>重量⑳</v>
      </c>
      <c r="BHC173" s="46" t="str">
        <f>INDEX(入力フォーム!$S3:$BEV3,1,MATCH(BHC$175,入力フォーム!$S$5:$BEV$5,0))</f>
        <v>賞味期限⑳</v>
      </c>
      <c r="BHD173" s="46" t="str">
        <f>INDEX(入力フォーム!$S3:$BEV3,1,MATCH(BHD$175,入力フォーム!$S$5:$BEV$5,0))</f>
        <v>消費期限⑳</v>
      </c>
      <c r="BHE173" s="46" t="str">
        <f>INDEX(入力フォーム!$S3:$BEV3,1,MATCH(BHE$175,入力フォーム!$S$5:$BEV$5,0))</f>
        <v>JANコード⑳</v>
      </c>
      <c r="BHF173" s="46" t="str">
        <f>INDEX(入力フォーム!$S3:$BEV3,1,MATCH(BHF$175,入力フォーム!$S$5:$BEV$5,0))</f>
        <v>希望小売⑳</v>
      </c>
      <c r="BHG173" s="46" t="str">
        <f>INDEX(入力フォーム!$S3:$BEV3,1,MATCH(BHG$175,入力フォーム!$S$5:$BEV$5,0))</f>
        <v>仕切単価⑳</v>
      </c>
      <c r="BHH173" s="46" t="str">
        <f>INDEX(入力フォーム!$S3:$BEV3,1,MATCH(BHH$175,入力フォーム!$S$5:$BEV$5,0))</f>
        <v>工場出し⑳</v>
      </c>
      <c r="BHI173" s="46" t="str">
        <f>INDEX(入力フォーム!$S3:$BEV3,1,MATCH(BHI$175,入力フォーム!$S$5:$BEV$5,0))</f>
        <v>関東向け⑳</v>
      </c>
      <c r="BHJ173" s="46" t="str">
        <f>INDEX(入力フォーム!$S3:$BEV3,1,MATCH(BHJ$175,入力フォーム!$S$5:$BEV$5,0))</f>
        <v>関西向け⑳</v>
      </c>
      <c r="BHK173" s="46" t="str">
        <f>INDEX(入力フォーム!$S3:$BEV3,1,MATCH(BHK$175,入力フォーム!$S$5:$BEV$5,0))</f>
        <v>8%⑳</v>
      </c>
      <c r="BHL173" s="46" t="str">
        <f>INDEX(入力フォーム!$S3:$BEV3,1,MATCH(BHL$175,入力フォーム!$S$5:$BEV$5,0))</f>
        <v>10%⑳</v>
      </c>
      <c r="BHM173" s="46" t="str">
        <f>INDEX(入力フォーム!$S3:$BEV3,1,MATCH(BHM$175,入力フォーム!$S$5:$BEV$5,0))</f>
        <v>常温⑳</v>
      </c>
      <c r="BHN173" s="46" t="str">
        <f>INDEX(入力フォーム!$S3:$BEV3,1,MATCH(BHN$175,入力フォーム!$S$5:$BEV$5,0))</f>
        <v>冷蔵⑳</v>
      </c>
      <c r="BHO173" s="46" t="str">
        <f>INDEX(入力フォーム!$S3:$BEV3,1,MATCH(BHO$175,入力フォーム!$S$5:$BEV$5,0))</f>
        <v>冷凍⑳</v>
      </c>
      <c r="BHP173" s="46" t="str">
        <f>INDEX(入力フォーム!$S3:$BEV3,1,MATCH(BHP$175,入力フォーム!$S$5:$BEV$5,0))</f>
        <v>外食⑳</v>
      </c>
      <c r="BHQ173" s="46" t="str">
        <f>INDEX(入力フォーム!$S3:$BEV3,1,MATCH(BHQ$175,入力フォーム!$S$5:$BEV$5,0))</f>
        <v>中食⑳</v>
      </c>
      <c r="BHR173" s="46" t="str">
        <f>INDEX(入力フォーム!$S3:$BEV3,1,MATCH(BHR$175,入力フォーム!$S$5:$BEV$5,0))</f>
        <v>商社・卸売⑳</v>
      </c>
      <c r="BHS173" s="46" t="str">
        <f>INDEX(入力フォーム!$S3:$BEV3,1,MATCH(BHS$175,入力フォーム!$S$5:$BEV$5,0))</f>
        <v>メーカー⑳</v>
      </c>
      <c r="BHT173" s="46" t="str">
        <f>INDEX(入力フォーム!$S3:$BEV3,1,MATCH(BHT$175,入力フォーム!$S$5:$BEV$5,0))</f>
        <v>スーパーマーケット⑳</v>
      </c>
      <c r="BHU173" s="46" t="str">
        <f>INDEX(入力フォーム!$S3:$BEV3,1,MATCH(BHU$175,入力フォーム!$S$5:$BEV$5,0))</f>
        <v>百貨店⑳</v>
      </c>
      <c r="BHV173" s="46" t="str">
        <f>INDEX(入力フォーム!$S3:$BEV3,1,MATCH(BHV$175,入力フォーム!$S$5:$BEV$5,0))</f>
        <v>その他小売⑳</v>
      </c>
      <c r="BHW173" s="46" t="str">
        <f>INDEX(入力フォーム!$S3:$BEV3,1,MATCH(BHW$175,入力フォーム!$S$5:$BEV$5,0))</f>
        <v>ホテル・宴会・レジャー⑳</v>
      </c>
      <c r="BHX173" s="46" t="str">
        <f>INDEX(入力フォーム!$S3:$BEV3,1,MATCH(BHX$175,入力フォーム!$S$5:$BEV$5,0))</f>
        <v>その他・ターゲット⑳</v>
      </c>
      <c r="BHY173" s="46" t="str">
        <f>INDEX(入力フォーム!$S3:$BEV3,1,MATCH(BHY$175,入力フォーム!$S$5:$BEV$5,0))</f>
        <v>その他・ターゲット・⑳</v>
      </c>
      <c r="BHZ173" s="46" t="str">
        <f>INDEX(入力フォーム!$S3:$BEV3,1,MATCH(BHZ$175,入力フォーム!$S$5:$BEV$5,0))</f>
        <v>業務用対応可能⑳</v>
      </c>
      <c r="BIA173" s="46" t="str">
        <f>INDEX(入力フォーム!$S3:$BEV3,1,MATCH(BIA$175,入力フォーム!$S$5:$BEV$5,0))</f>
        <v>ギフト対応可能⑳</v>
      </c>
      <c r="BIB173" s="46" t="str">
        <f>INDEX(入力フォーム!$S3:$BEV3,1,MATCH(BIB$175,入力フォーム!$S$5:$BEV$5,0))</f>
        <v>ターゲット⑳</v>
      </c>
      <c r="BIC173" s="46" t="str">
        <f>INDEX(入力フォーム!$S3:$BEV3,1,MATCH(BIC$175,入力フォーム!$S$5:$BEV$5,0))</f>
        <v>利用シーン⑳</v>
      </c>
      <c r="BID173" s="46" t="str">
        <f>INDEX(入力フォーム!$S3:$BEV3,1,MATCH(BID$175,入力フォーム!$S$5:$BEV$5,0))</f>
        <v>商品特徴⑳</v>
      </c>
      <c r="BIE173" s="46" t="str">
        <f>INDEX(入力フォーム!$S3:$BEV3,1,MATCH(BIE$175,入力フォーム!$S$5:$BEV$5,0))</f>
        <v>えび⑳</v>
      </c>
      <c r="BIF173" s="46" t="str">
        <f>INDEX(入力フォーム!$S3:$BEV3,1,MATCH(BIF$175,入力フォーム!$S$5:$BEV$5,0))</f>
        <v>かに⑳</v>
      </c>
      <c r="BIG173" s="46" t="str">
        <f>INDEX(入力フォーム!$S3:$BEV3,1,MATCH(BIG$175,入力フォーム!$S$5:$BEV$5,0))</f>
        <v>小麦⑳</v>
      </c>
      <c r="BIH173" s="46" t="str">
        <f>INDEX(入力フォーム!$S3:$BEV3,1,MATCH(BIH$175,入力フォーム!$S$5:$BEV$5,0))</f>
        <v>そば⑳</v>
      </c>
      <c r="BII173" s="46" t="str">
        <f>INDEX(入力フォーム!$S3:$BEV3,1,MATCH(BII$175,入力フォーム!$S$5:$BEV$5,0))</f>
        <v>卵⑳</v>
      </c>
      <c r="BIJ173" s="46" t="str">
        <f>INDEX(入力フォーム!$S3:$BEV3,1,MATCH(BIJ$175,入力フォーム!$S$5:$BEV$5,0))</f>
        <v>乳⑳</v>
      </c>
      <c r="BIK173" s="46" t="str">
        <f>INDEX(入力フォーム!$S3:$BEV3,1,MATCH(BIK$175,入力フォーム!$S$5:$BEV$5,0))</f>
        <v>落花生⑳</v>
      </c>
      <c r="BIL173" s="46" t="str">
        <f>INDEX(入力フォーム!$S3:$BEV3,1,MATCH(BIL$175,入力フォーム!$S$5:$BEV$5,0))</f>
        <v>あわび⑳</v>
      </c>
      <c r="BIM173" s="46" t="str">
        <f>INDEX(入力フォーム!$S3:$BEV3,1,MATCH(BIM$175,入力フォーム!$S$5:$BEV$5,0))</f>
        <v>いか⑳</v>
      </c>
      <c r="BIN173" s="46" t="str">
        <f>INDEX(入力フォーム!$S3:$BEV3,1,MATCH(BIN$175,入力フォーム!$S$5:$BEV$5,0))</f>
        <v>いくら⑳</v>
      </c>
      <c r="BIO173" s="46" t="str">
        <f>INDEX(入力フォーム!$S3:$BEV3,1,MATCH(BIO$175,入力フォーム!$S$5:$BEV$5,0))</f>
        <v>オレンジ⑳</v>
      </c>
      <c r="BIP173" s="46" t="str">
        <f>INDEX(入力フォーム!$S3:$BEV3,1,MATCH(BIP$175,入力フォーム!$S$5:$BEV$5,0))</f>
        <v>カシューナッツ⑳</v>
      </c>
      <c r="BIQ173" s="46" t="str">
        <f>INDEX(入力フォーム!$S3:$BEV3,1,MATCH(BIQ$175,入力フォーム!$S$5:$BEV$5,0))</f>
        <v>キウイフルーツ⑳</v>
      </c>
      <c r="BIR173" s="46" t="str">
        <f>INDEX(入力フォーム!$S3:$BEV3,1,MATCH(BIR$175,入力フォーム!$S$5:$BEV$5,0))</f>
        <v>牛肉⑳</v>
      </c>
      <c r="BIS173" s="46" t="str">
        <f>INDEX(入力フォーム!$S3:$BEV3,1,MATCH(BIS$175,入力フォーム!$S$5:$BEV$5,0))</f>
        <v>くるみ⑳</v>
      </c>
      <c r="BIT173" s="46" t="str">
        <f>INDEX(入力フォーム!$S3:$BEV3,1,MATCH(BIT$175,入力フォーム!$S$5:$BEV$5,0))</f>
        <v>ごま⑳</v>
      </c>
      <c r="BIU173" s="46" t="str">
        <f>INDEX(入力フォーム!$S3:$BEV3,1,MATCH(BIU$175,入力フォーム!$S$5:$BEV$5,0))</f>
        <v>さけ⑳</v>
      </c>
      <c r="BIV173" s="46" t="str">
        <f>INDEX(入力フォーム!$S3:$BEV3,1,MATCH(BIV$175,入力フォーム!$S$5:$BEV$5,0))</f>
        <v>さば⑳</v>
      </c>
      <c r="BIW173" s="46" t="str">
        <f>INDEX(入力フォーム!$S3:$BEV3,1,MATCH(BIW$175,入力フォーム!$S$5:$BEV$5,0))</f>
        <v>大豆⑳</v>
      </c>
      <c r="BIX173" s="46" t="str">
        <f>INDEX(入力フォーム!$S3:$BEV3,1,MATCH(BIX$175,入力フォーム!$S$5:$BEV$5,0))</f>
        <v>鶏肉⑳</v>
      </c>
      <c r="BIY173" s="46" t="str">
        <f>INDEX(入力フォーム!$S3:$BEV3,1,MATCH(BIY$175,入力フォーム!$S$5:$BEV$5,0))</f>
        <v>バナナ⑳</v>
      </c>
      <c r="BIZ173" s="46" t="str">
        <f>INDEX(入力フォーム!$S3:$BEV3,1,MATCH(BIZ$175,入力フォーム!$S$5:$BEV$5,0))</f>
        <v>豚肉⑳</v>
      </c>
      <c r="BJA173" s="46" t="str">
        <f>INDEX(入力フォーム!$S3:$BEV3,1,MATCH(BJA$175,入力フォーム!$S$5:$BEV$5,0))</f>
        <v>まつたけ⑳</v>
      </c>
      <c r="BJB173" s="46" t="str">
        <f>INDEX(入力フォーム!$S3:$BEV3,1,MATCH(BJB$175,入力フォーム!$S$5:$BEV$5,0))</f>
        <v>もも⑳</v>
      </c>
      <c r="BJC173" s="46" t="str">
        <f>INDEX(入力フォーム!$S3:$BEV3,1,MATCH(BJC$175,入力フォーム!$S$5:$BEV$5,0))</f>
        <v>やまいも⑳</v>
      </c>
      <c r="BJD173" s="46" t="str">
        <f>INDEX(入力フォーム!$S3:$BEV3,1,MATCH(BJD$175,入力フォーム!$S$5:$BEV$5,0))</f>
        <v>りんご⑳</v>
      </c>
      <c r="BJE173" s="46" t="str">
        <f>INDEX(入力フォーム!$S3:$BEV3,1,MATCH(BJE$175,入力フォーム!$S$5:$BEV$5,0))</f>
        <v>ゼラチン⑳</v>
      </c>
      <c r="BJF173" s="46" t="str">
        <f>INDEX(入力フォーム!$S3:$BEV3,1,MATCH(BJF$175,入力フォーム!$S$5:$BEV$5,0))</f>
        <v>備考⑳</v>
      </c>
      <c r="BJG173" s="46">
        <f>INDEX(入力フォーム!$S3:$BEV3,1,MATCH(BJG$175,入力フォーム!$S$5:$BEV$5,0))</f>
        <v>0</v>
      </c>
      <c r="BJH173" s="46">
        <f>INDEX(入力フォーム!$S3:$BEV3,1,MATCH(BJH$175,入力フォーム!$S$5:$BEV$5,0))</f>
        <v>0</v>
      </c>
      <c r="BJI173" s="46">
        <f>INDEX(入力フォーム!$S3:$BEV3,1,MATCH(BJI$175,入力フォーム!$S$5:$BEV$5,0))</f>
        <v>0</v>
      </c>
      <c r="BJJ173" s="46">
        <f>INDEX(入力フォーム!$S3:$BEV3,1,MATCH(BJJ$175,入力フォーム!$S$5:$BEV$5,0))</f>
        <v>0</v>
      </c>
      <c r="BJK173" s="46">
        <f>INDEX(入力フォーム!$S3:$BEV3,1,MATCH(BJK$175,入力フォーム!$S$5:$BEV$5,0))</f>
        <v>0</v>
      </c>
      <c r="BJL173" s="46">
        <f>INDEX(入力フォーム!$S3:$BEV3,1,MATCH(BJL$175,入力フォーム!$S$5:$BEV$5,0))</f>
        <v>0</v>
      </c>
      <c r="BJM173" s="46">
        <f>INDEX(入力フォーム!$S3:$BEV3,1,MATCH(BJM$175,入力フォーム!$S$5:$BEV$5,0))</f>
        <v>0</v>
      </c>
      <c r="BJN173" s="46">
        <f>INDEX(入力フォーム!$S3:$BEV3,1,MATCH(BJN$175,入力フォーム!$S$5:$BEV$5,0))</f>
        <v>0</v>
      </c>
      <c r="BJO173" s="46">
        <f>INDEX(入力フォーム!$S3:$BEV3,1,MATCH(BJO$175,入力フォーム!$S$5:$BEV$5,0))</f>
        <v>0</v>
      </c>
      <c r="BJP173" s="46">
        <f>INDEX(入力フォーム!$S3:$BEV3,1,MATCH(BJP$175,入力フォーム!$S$5:$BEV$5,0))</f>
        <v>0</v>
      </c>
    </row>
    <row r="174" spans="2:1628" ht="30" customHeight="1">
      <c r="EP174" s="46" t="str">
        <f>INDEX(入力フォーム!$S4:$BEV4,1,MATCH(EP$175,入力フォーム!$S$5:$BEV$5,0))</f>
        <v>★</v>
      </c>
      <c r="EQ174" s="46" t="str">
        <f>INDEX(入力フォーム!$S4:$BEV4,1,MATCH(EQ$175,入力フォーム!$S$5:$BEV$5,0))</f>
        <v>★</v>
      </c>
      <c r="ER174" s="46" t="str">
        <f>INDEX(入力フォーム!$S4:$BEV4,1,MATCH(ER$175,入力フォーム!$S$5:$BEV$5,0))</f>
        <v>★</v>
      </c>
      <c r="ES174" s="46" t="str">
        <f>INDEX(入力フォーム!$S4:$BEV4,1,MATCH(ES$175,入力フォーム!$S$5:$BEV$5,0))</f>
        <v>★</v>
      </c>
      <c r="ET174" s="46" t="str">
        <f>INDEX(入力フォーム!$S4:$BEV4,1,MATCH(ET$175,入力フォーム!$S$5:$BEV$5,0))</f>
        <v>★</v>
      </c>
      <c r="EU174" s="46" t="str">
        <f>INDEX(入力フォーム!$S4:$BEV4,1,MATCH(EU$175,入力フォーム!$S$5:$BEV$5,0))</f>
        <v>★</v>
      </c>
      <c r="EV174" s="46" t="str">
        <f>INDEX(入力フォーム!$S4:$BEV4,1,MATCH(EV$175,入力フォーム!$S$5:$BEV$5,0))</f>
        <v>★</v>
      </c>
      <c r="EW174" s="46" t="str">
        <f>INDEX(入力フォーム!$S4:$BEV4,1,MATCH(EW$175,入力フォーム!$S$5:$BEV$5,0))</f>
        <v>★</v>
      </c>
      <c r="EX174" s="46" t="str">
        <f>INDEX(入力フォーム!$S4:$BEV4,1,MATCH(EX$175,入力フォーム!$S$5:$BEV$5,0))</f>
        <v>★</v>
      </c>
      <c r="EY174" s="46" t="str">
        <f>INDEX(入力フォーム!$S4:$BEV4,1,MATCH(EY$175,入力フォーム!$S$5:$BEV$5,0))</f>
        <v>★</v>
      </c>
      <c r="EZ174" s="46" t="str">
        <f>INDEX(入力フォーム!$S4:$BEV4,1,MATCH(EZ$175,入力フォーム!$S$5:$BEV$5,0))</f>
        <v>★</v>
      </c>
      <c r="FA174" s="46" t="str">
        <f>INDEX(入力フォーム!$S4:$BEV4,1,MATCH(FA$175,入力フォーム!$S$5:$BEV$5,0))</f>
        <v>★</v>
      </c>
      <c r="FB174" s="46" t="str">
        <f>INDEX(入力フォーム!$S4:$BEV4,1,MATCH(FB$175,入力フォーム!$S$5:$BEV$5,0))</f>
        <v>★</v>
      </c>
      <c r="FC174" s="46" t="str">
        <f>INDEX(入力フォーム!$S4:$BEV4,1,MATCH(FC$175,入力フォーム!$S$5:$BEV$5,0))</f>
        <v>★</v>
      </c>
      <c r="FD174" s="46" t="str">
        <f>INDEX(入力フォーム!$S4:$BEV4,1,MATCH(FD$175,入力フォーム!$S$5:$BEV$5,0))</f>
        <v>★</v>
      </c>
      <c r="FE174" s="46" t="str">
        <f>INDEX(入力フォーム!$S4:$BEV4,1,MATCH(FE$175,入力フォーム!$S$5:$BEV$5,0))</f>
        <v>★</v>
      </c>
      <c r="FF174" s="46" t="str">
        <f>INDEX(入力フォーム!$S4:$BEV4,1,MATCH(FF$175,入力フォーム!$S$5:$BEV$5,0))</f>
        <v>★</v>
      </c>
      <c r="FG174" s="46" t="str">
        <f>INDEX(入力フォーム!$S4:$BEV4,1,MATCH(FG$175,入力フォーム!$S$5:$BEV$5,0))</f>
        <v>★</v>
      </c>
      <c r="FH174" s="46" t="str">
        <f>INDEX(入力フォーム!$S4:$BEV4,1,MATCH(FH$175,入力フォーム!$S$5:$BEV$5,0))</f>
        <v>★</v>
      </c>
      <c r="FI174" s="46" t="str">
        <f>INDEX(入力フォーム!$S4:$BEV4,1,MATCH(FI$175,入力フォーム!$S$5:$BEV$5,0))</f>
        <v>★</v>
      </c>
      <c r="FJ174" s="46" t="str">
        <f>INDEX(入力フォーム!$S4:$BEV4,1,MATCH(FJ$175,入力フォーム!$S$5:$BEV$5,0))</f>
        <v>★</v>
      </c>
      <c r="FK174" s="46" t="str">
        <f>INDEX(入力フォーム!$S4:$BEV4,1,MATCH(FK$175,入力フォーム!$S$5:$BEV$5,0))</f>
        <v>★</v>
      </c>
      <c r="FL174" s="46" t="str">
        <f>INDEX(入力フォーム!$S4:$BEV4,1,MATCH(FL$175,入力フォーム!$S$5:$BEV$5,0))</f>
        <v>★</v>
      </c>
      <c r="FM174" s="46" t="str">
        <f>INDEX(入力フォーム!$S4:$BEV4,1,MATCH(FM$175,入力フォーム!$S$5:$BEV$5,0))</f>
        <v>★</v>
      </c>
      <c r="FN174" s="46" t="str">
        <f>INDEX(入力フォーム!$S4:$BEV4,1,MATCH(FN$175,入力フォーム!$S$5:$BEV$5,0))</f>
        <v>★</v>
      </c>
      <c r="FO174" s="46" t="str">
        <f>INDEX(入力フォーム!$S4:$BEV4,1,MATCH(FO$175,入力フォーム!$S$5:$BEV$5,0))</f>
        <v>★</v>
      </c>
      <c r="FP174" s="46" t="str">
        <f>INDEX(入力フォーム!$S4:$BEV4,1,MATCH(FP$175,入力フォーム!$S$5:$BEV$5,0))</f>
        <v>★</v>
      </c>
      <c r="FQ174" s="46" t="str">
        <f>INDEX(入力フォーム!$S4:$BEV4,1,MATCH(FQ$175,入力フォーム!$S$5:$BEV$5,0))</f>
        <v>★</v>
      </c>
      <c r="FR174" s="46" t="str">
        <f>INDEX(入力フォーム!$S4:$BEV4,1,MATCH(FR$175,入力フォーム!$S$5:$BEV$5,0))</f>
        <v>★</v>
      </c>
      <c r="FS174" s="46" t="str">
        <f>INDEX(入力フォーム!$S4:$BEV4,1,MATCH(FS$175,入力フォーム!$S$5:$BEV$5,0))</f>
        <v>★</v>
      </c>
      <c r="FT174" s="46" t="str">
        <f>INDEX(入力フォーム!$S4:$BEV4,1,MATCH(FT$175,入力フォーム!$S$5:$BEV$5,0))</f>
        <v>★</v>
      </c>
      <c r="FU174" s="46" t="str">
        <f>INDEX(入力フォーム!$S4:$BEV4,1,MATCH(FU$175,入力フォーム!$S$5:$BEV$5,0))</f>
        <v>★</v>
      </c>
      <c r="FV174" s="46" t="str">
        <f>INDEX(入力フォーム!$S4:$BEV4,1,MATCH(FV$175,入力フォーム!$S$5:$BEV$5,0))</f>
        <v>★</v>
      </c>
      <c r="FW174" s="46" t="str">
        <f>INDEX(入力フォーム!$S4:$BEV4,1,MATCH(FW$175,入力フォーム!$S$5:$BEV$5,0))</f>
        <v>★</v>
      </c>
      <c r="FX174" s="46" t="str">
        <f>INDEX(入力フォーム!$S4:$BEV4,1,MATCH(FX$175,入力フォーム!$S$5:$BEV$5,0))</f>
        <v>★</v>
      </c>
      <c r="FY174" s="46" t="str">
        <f>INDEX(入力フォーム!$S4:$BEV4,1,MATCH(FY$175,入力フォーム!$S$5:$BEV$5,0))</f>
        <v>★</v>
      </c>
      <c r="FZ174" s="46" t="str">
        <f>INDEX(入力フォーム!$S4:$BEV4,1,MATCH(FZ$175,入力フォーム!$S$5:$BEV$5,0))</f>
        <v>★</v>
      </c>
      <c r="GA174" s="46" t="str">
        <f>INDEX(入力フォーム!$S4:$BEV4,1,MATCH(GA$175,入力フォーム!$S$5:$BEV$5,0))</f>
        <v>★</v>
      </c>
      <c r="GB174" s="46" t="str">
        <f>INDEX(入力フォーム!$S4:$BEV4,1,MATCH(GB$175,入力フォーム!$S$5:$BEV$5,0))</f>
        <v>★</v>
      </c>
      <c r="GC174" s="46" t="str">
        <f>INDEX(入力フォーム!$S4:$BEV4,1,MATCH(GC$175,入力フォーム!$S$5:$BEV$5,0))</f>
        <v>★</v>
      </c>
      <c r="GD174" s="46" t="str">
        <f>INDEX(入力フォーム!$S4:$BEV4,1,MATCH(GD$175,入力フォーム!$S$5:$BEV$5,0))</f>
        <v>★</v>
      </c>
      <c r="GE174" s="46" t="str">
        <f>INDEX(入力フォーム!$S4:$BEV4,1,MATCH(GE$175,入力フォーム!$S$5:$BEV$5,0))</f>
        <v>★</v>
      </c>
      <c r="GF174" s="46" t="str">
        <f>INDEX(入力フォーム!$S4:$BEV4,1,MATCH(GF$175,入力フォーム!$S$5:$BEV$5,0))</f>
        <v>★</v>
      </c>
      <c r="GG174" s="46" t="str">
        <f>INDEX(入力フォーム!$S4:$BEV4,1,MATCH(GG$175,入力フォーム!$S$5:$BEV$5,0))</f>
        <v>★</v>
      </c>
      <c r="GH174" s="46" t="str">
        <f>INDEX(入力フォーム!$S4:$BEV4,1,MATCH(GH$175,入力フォーム!$S$5:$BEV$5,0))</f>
        <v>★</v>
      </c>
      <c r="GI174" s="46" t="str">
        <f>INDEX(入力フォーム!$S4:$BEV4,1,MATCH(GI$175,入力フォーム!$S$5:$BEV$5,0))</f>
        <v>★</v>
      </c>
      <c r="GJ174" s="46" t="str">
        <f>INDEX(入力フォーム!$S4:$BEV4,1,MATCH(GJ$175,入力フォーム!$S$5:$BEV$5,0))</f>
        <v>★</v>
      </c>
      <c r="GK174" s="46" t="str">
        <f>INDEX(入力フォーム!$S4:$BEV4,1,MATCH(GK$175,入力フォーム!$S$5:$BEV$5,0))</f>
        <v>★</v>
      </c>
      <c r="GL174" s="46" t="str">
        <f>INDEX(入力フォーム!$S4:$BEV4,1,MATCH(GL$175,入力フォーム!$S$5:$BEV$5,0))</f>
        <v>★</v>
      </c>
      <c r="GM174" s="46" t="str">
        <f>INDEX(入力フォーム!$S4:$BEV4,1,MATCH(GM$175,入力フォーム!$S$5:$BEV$5,0))</f>
        <v>★</v>
      </c>
      <c r="GN174" s="46" t="str">
        <f>INDEX(入力フォーム!$S4:$BEV4,1,MATCH(GN$175,入力フォーム!$S$5:$BEV$5,0))</f>
        <v>★</v>
      </c>
      <c r="GO174" s="46" t="str">
        <f>INDEX(入力フォーム!$S4:$BEV4,1,MATCH(GO$175,入力フォーム!$S$5:$BEV$5,0))</f>
        <v>★</v>
      </c>
      <c r="GP174" s="46" t="str">
        <f>INDEX(入力フォーム!$S4:$BEV4,1,MATCH(GP$175,入力フォーム!$S$5:$BEV$5,0))</f>
        <v>★</v>
      </c>
      <c r="GQ174" s="46" t="str">
        <f>INDEX(入力フォーム!$S4:$BEV4,1,MATCH(GQ$175,入力フォーム!$S$5:$BEV$5,0))</f>
        <v>★</v>
      </c>
      <c r="GR174" s="46" t="str">
        <f>INDEX(入力フォーム!$S4:$BEV4,1,MATCH(GR$175,入力フォーム!$S$5:$BEV$5,0))</f>
        <v>★</v>
      </c>
      <c r="GS174" s="46" t="str">
        <f>INDEX(入力フォーム!$S4:$BEV4,1,MATCH(GS$175,入力フォーム!$S$5:$BEV$5,0))</f>
        <v>★</v>
      </c>
      <c r="GT174" s="46" t="str">
        <f>INDEX(入力フォーム!$S4:$BEV4,1,MATCH(GT$175,入力フォーム!$S$5:$BEV$5,0))</f>
        <v>★</v>
      </c>
      <c r="GU174" s="46" t="str">
        <f>INDEX(入力フォーム!$S4:$BEV4,1,MATCH(GU$175,入力フォーム!$S$5:$BEV$5,0))</f>
        <v>★</v>
      </c>
      <c r="GV174" s="46" t="str">
        <f>INDEX(入力フォーム!$S4:$BEV4,1,MATCH(GV$175,入力フォーム!$S$5:$BEV$5,0))</f>
        <v>★</v>
      </c>
      <c r="GW174" s="46" t="str">
        <f>INDEX(入力フォーム!$S4:$BEV4,1,MATCH(GW$175,入力フォーム!$S$5:$BEV$5,0))</f>
        <v>★</v>
      </c>
      <c r="GX174" s="46" t="str">
        <f>INDEX(入力フォーム!$S4:$BEV4,1,MATCH(GX$175,入力フォーム!$S$5:$BEV$5,0))</f>
        <v>★</v>
      </c>
      <c r="GY174" s="46" t="str">
        <f>INDEX(入力フォーム!$S4:$BEV4,1,MATCH(GY$175,入力フォーム!$S$5:$BEV$5,0))</f>
        <v>★</v>
      </c>
      <c r="GZ174" s="46" t="str">
        <f>INDEX(入力フォーム!$S4:$BEV4,1,MATCH(GZ$175,入力フォーム!$S$5:$BEV$5,0))</f>
        <v>★</v>
      </c>
      <c r="HA174" s="46" t="str">
        <f>INDEX(入力フォーム!$S4:$BEV4,1,MATCH(HA$175,入力フォーム!$S$5:$BEV$5,0))</f>
        <v>★</v>
      </c>
      <c r="HB174" s="46" t="str">
        <f>INDEX(入力フォーム!$S4:$BEV4,1,MATCH(HB$175,入力フォーム!$S$5:$BEV$5,0))</f>
        <v>★</v>
      </c>
      <c r="HC174" s="46" t="str">
        <f>INDEX(入力フォーム!$S4:$BEV4,1,MATCH(HC$175,入力フォーム!$S$5:$BEV$5,0))</f>
        <v>★</v>
      </c>
      <c r="HD174" s="46" t="str">
        <f>INDEX(入力フォーム!$S4:$BEV4,1,MATCH(HD$175,入力フォーム!$S$5:$BEV$5,0))</f>
        <v>★</v>
      </c>
      <c r="HE174" s="46" t="str">
        <f>INDEX(入力フォーム!$S4:$BEV4,1,MATCH(HE$175,入力フォーム!$S$5:$BEV$5,0))</f>
        <v>★</v>
      </c>
      <c r="HF174" s="46" t="str">
        <f>INDEX(入力フォーム!$S4:$BEV4,1,MATCH(HF$175,入力フォーム!$S$5:$BEV$5,0))</f>
        <v>★</v>
      </c>
      <c r="HG174" s="46" t="str">
        <f>INDEX(入力フォーム!$S4:$BEV4,1,MATCH(HG$175,入力フォーム!$S$5:$BEV$5,0))</f>
        <v>★</v>
      </c>
      <c r="HH174" s="46" t="str">
        <f>INDEX(入力フォーム!$S4:$BEV4,1,MATCH(HH$175,入力フォーム!$S$5:$BEV$5,0))</f>
        <v>★</v>
      </c>
      <c r="HI174" s="46" t="str">
        <f>INDEX(入力フォーム!$S4:$BEV4,1,MATCH(HI$175,入力フォーム!$S$5:$BEV$5,0))</f>
        <v>★</v>
      </c>
      <c r="HJ174" s="46" t="str">
        <f>INDEX(入力フォーム!$S4:$BEV4,1,MATCH(HJ$175,入力フォーム!$S$5:$BEV$5,0))</f>
        <v>★</v>
      </c>
      <c r="HK174" s="46" t="str">
        <f>INDEX(入力フォーム!$S4:$BEV4,1,MATCH(HK$175,入力フォーム!$S$5:$BEV$5,0))</f>
        <v>★</v>
      </c>
      <c r="HL174" s="46" t="str">
        <f>INDEX(入力フォーム!$S4:$BEV4,1,MATCH(HL$175,入力フォーム!$S$5:$BEV$5,0))</f>
        <v/>
      </c>
      <c r="HM174" s="46" t="str">
        <f>INDEX(入力フォーム!$S4:$BEV4,1,MATCH(HM$175,入力フォーム!$S$5:$BEV$5,0))</f>
        <v>★</v>
      </c>
      <c r="HN174" s="46" t="str">
        <f>INDEX(入力フォーム!$S4:$BEV4,1,MATCH(HN$175,入力フォーム!$S$5:$BEV$5,0))</f>
        <v>★</v>
      </c>
      <c r="HO174" s="46" t="str">
        <f>INDEX(入力フォーム!$S4:$BEV4,1,MATCH(HO$175,入力フォーム!$S$5:$BEV$5,0))</f>
        <v>★</v>
      </c>
      <c r="HP174" s="46" t="str">
        <f>INDEX(入力フォーム!$S4:$BEV4,1,MATCH(HP$175,入力フォーム!$S$5:$BEV$5,0))</f>
        <v>★</v>
      </c>
      <c r="HQ174" s="46" t="str">
        <f>INDEX(入力フォーム!$S4:$BEV4,1,MATCH(HQ$175,入力フォーム!$S$5:$BEV$5,0))</f>
        <v>★</v>
      </c>
      <c r="HR174" s="46" t="str">
        <f>INDEX(入力フォーム!$S4:$BEV4,1,MATCH(HR$175,入力フォーム!$S$5:$BEV$5,0))</f>
        <v>★</v>
      </c>
      <c r="HS174" s="46" t="str">
        <f>INDEX(入力フォーム!$S4:$BEV4,1,MATCH(HS$175,入力フォーム!$S$5:$BEV$5,0))</f>
        <v>★</v>
      </c>
      <c r="HT174" s="46" t="str">
        <f>INDEX(入力フォーム!$S4:$BEV4,1,MATCH(HT$175,入力フォーム!$S$5:$BEV$5,0))</f>
        <v>★</v>
      </c>
      <c r="HU174" s="46" t="str">
        <f>INDEX(入力フォーム!$S4:$BEV4,1,MATCH(HU$175,入力フォーム!$S$5:$BEV$5,0))</f>
        <v>★</v>
      </c>
      <c r="HV174" s="46" t="str">
        <f>INDEX(入力フォーム!$S4:$BEV4,1,MATCH(HV$175,入力フォーム!$S$5:$BEV$5,0))</f>
        <v>★</v>
      </c>
      <c r="HW174" s="46" t="str">
        <f>INDEX(入力フォーム!$S4:$BEV4,1,MATCH(HW$175,入力フォーム!$S$5:$BEV$5,0))</f>
        <v>★</v>
      </c>
      <c r="HX174" s="46" t="str">
        <f>INDEX(入力フォーム!$S4:$BEV4,1,MATCH(HX$175,入力フォーム!$S$5:$BEV$5,0))</f>
        <v>★</v>
      </c>
      <c r="HY174" s="46" t="str">
        <f>INDEX(入力フォーム!$S4:$BEV4,1,MATCH(HY$175,入力フォーム!$S$5:$BEV$5,0))</f>
        <v>★</v>
      </c>
      <c r="HZ174" s="46" t="str">
        <f>INDEX(入力フォーム!$S4:$BEV4,1,MATCH(HZ$175,入力フォーム!$S$5:$BEV$5,0))</f>
        <v>★</v>
      </c>
      <c r="IA174" s="46" t="str">
        <f>INDEX(入力フォーム!$S4:$BEV4,1,MATCH(IA$175,入力フォーム!$S$5:$BEV$5,0))</f>
        <v>★</v>
      </c>
      <c r="IB174" s="46" t="str">
        <f>INDEX(入力フォーム!$S4:$BEV4,1,MATCH(IB$175,入力フォーム!$S$5:$BEV$5,0))</f>
        <v>★</v>
      </c>
      <c r="IC174" s="46" t="str">
        <f>INDEX(入力フォーム!$S4:$BEV4,1,MATCH(IC$175,入力フォーム!$S$5:$BEV$5,0))</f>
        <v>★</v>
      </c>
      <c r="ID174" s="46" t="str">
        <f>INDEX(入力フォーム!$S4:$BEV4,1,MATCH(ID$175,入力フォーム!$S$5:$BEV$5,0))</f>
        <v>★</v>
      </c>
      <c r="IE174" s="46" t="str">
        <f>INDEX(入力フォーム!$S4:$BEV4,1,MATCH(IE$175,入力フォーム!$S$5:$BEV$5,0))</f>
        <v>★</v>
      </c>
      <c r="IF174" s="46" t="str">
        <f>INDEX(入力フォーム!$S4:$BEV4,1,MATCH(IF$175,入力フォーム!$S$5:$BEV$5,0))</f>
        <v>★</v>
      </c>
      <c r="IG174" s="46" t="str">
        <f>INDEX(入力フォーム!$S4:$BEV4,1,MATCH(IG$175,入力フォーム!$S$5:$BEV$5,0))</f>
        <v>★</v>
      </c>
      <c r="IH174" s="46" t="str">
        <f>INDEX(入力フォーム!$S4:$BEV4,1,MATCH(IH$175,入力フォーム!$S$5:$BEV$5,0))</f>
        <v>★</v>
      </c>
      <c r="II174" s="46" t="str">
        <f>INDEX(入力フォーム!$S4:$BEV4,1,MATCH(II$175,入力フォーム!$S$5:$BEV$5,0))</f>
        <v>★</v>
      </c>
      <c r="IJ174" s="46" t="str">
        <f>INDEX(入力フォーム!$S4:$BEV4,1,MATCH(IJ$175,入力フォーム!$S$5:$BEV$5,0))</f>
        <v>★</v>
      </c>
      <c r="IK174" s="46" t="str">
        <f>INDEX(入力フォーム!$S4:$BEV4,1,MATCH(IK$175,入力フォーム!$S$5:$BEV$5,0))</f>
        <v>★</v>
      </c>
      <c r="IL174" s="46" t="str">
        <f>INDEX(入力フォーム!$S4:$BEV4,1,MATCH(IL$175,入力フォーム!$S$5:$BEV$5,0))</f>
        <v>★</v>
      </c>
      <c r="IM174" s="46" t="str">
        <f>INDEX(入力フォーム!$S4:$BEV4,1,MATCH(IM$175,入力フォーム!$S$5:$BEV$5,0))</f>
        <v>★</v>
      </c>
      <c r="IN174" s="46" t="str">
        <f>INDEX(入力フォーム!$S4:$BEV4,1,MATCH(IN$175,入力フォーム!$S$5:$BEV$5,0))</f>
        <v>★</v>
      </c>
      <c r="IO174" s="46" t="str">
        <f>INDEX(入力フォーム!$S4:$BEV4,1,MATCH(IO$175,入力フォーム!$S$5:$BEV$5,0))</f>
        <v>★</v>
      </c>
      <c r="IP174" s="46" t="str">
        <f>INDEX(入力フォーム!$S4:$BEV4,1,MATCH(IP$175,入力フォーム!$S$5:$BEV$5,0))</f>
        <v>★</v>
      </c>
      <c r="IQ174" s="46" t="str">
        <f>INDEX(入力フォーム!$S4:$BEV4,1,MATCH(IQ$175,入力フォーム!$S$5:$BEV$5,0))</f>
        <v>★</v>
      </c>
      <c r="IR174" s="46" t="str">
        <f>INDEX(入力フォーム!$S4:$BEV4,1,MATCH(IR$175,入力フォーム!$S$5:$BEV$5,0))</f>
        <v>★</v>
      </c>
      <c r="IS174" s="46" t="str">
        <f>INDEX(入力フォーム!$S4:$BEV4,1,MATCH(IS$175,入力フォーム!$S$5:$BEV$5,0))</f>
        <v>★</v>
      </c>
      <c r="IT174" s="46" t="str">
        <f>INDEX(入力フォーム!$S4:$BEV4,1,MATCH(IT$175,入力フォーム!$S$5:$BEV$5,0))</f>
        <v>★</v>
      </c>
      <c r="IU174" s="46" t="str">
        <f>INDEX(入力フォーム!$S4:$BEV4,1,MATCH(IU$175,入力フォーム!$S$5:$BEV$5,0))</f>
        <v>★</v>
      </c>
      <c r="IV174" s="46" t="str">
        <f>INDEX(入力フォーム!$S4:$BEV4,1,MATCH(IV$175,入力フォーム!$S$5:$BEV$5,0))</f>
        <v>★</v>
      </c>
      <c r="IW174" s="46" t="str">
        <f>INDEX(入力フォーム!$S4:$BEV4,1,MATCH(IW$175,入力フォーム!$S$5:$BEV$5,0))</f>
        <v>★</v>
      </c>
      <c r="IX174" s="46" t="str">
        <f>INDEX(入力フォーム!$S4:$BEV4,1,MATCH(IX$175,入力フォーム!$S$5:$BEV$5,0))</f>
        <v>★</v>
      </c>
      <c r="IY174" s="46" t="str">
        <f>INDEX(入力フォーム!$S4:$BEV4,1,MATCH(IY$175,入力フォーム!$S$5:$BEV$5,0))</f>
        <v>★</v>
      </c>
      <c r="IZ174" s="46" t="str">
        <f>INDEX(入力フォーム!$S4:$BEV4,1,MATCH(IZ$175,入力フォーム!$S$5:$BEV$5,0))</f>
        <v>★</v>
      </c>
      <c r="JA174" s="46" t="str">
        <f>INDEX(入力フォーム!$S4:$BEV4,1,MATCH(JA$175,入力フォーム!$S$5:$BEV$5,0))</f>
        <v>★</v>
      </c>
      <c r="JB174" s="46" t="str">
        <f>INDEX(入力フォーム!$S4:$BEV4,1,MATCH(JB$175,入力フォーム!$S$5:$BEV$5,0))</f>
        <v>★</v>
      </c>
      <c r="JC174" s="46" t="str">
        <f>INDEX(入力フォーム!$S4:$BEV4,1,MATCH(JC$175,入力フォーム!$S$5:$BEV$5,0))</f>
        <v>★</v>
      </c>
      <c r="JD174" s="46" t="str">
        <f>INDEX(入力フォーム!$S4:$BEV4,1,MATCH(JD$175,入力フォーム!$S$5:$BEV$5,0))</f>
        <v>★</v>
      </c>
      <c r="JE174" s="46" t="str">
        <f>INDEX(入力フォーム!$S4:$BEV4,1,MATCH(JE$175,入力フォーム!$S$5:$BEV$5,0))</f>
        <v>★</v>
      </c>
      <c r="JF174" s="46" t="str">
        <f>INDEX(入力フォーム!$S4:$BEV4,1,MATCH(JF$175,入力フォーム!$S$5:$BEV$5,0))</f>
        <v>★</v>
      </c>
      <c r="JG174" s="46" t="str">
        <f>INDEX(入力フォーム!$S4:$BEV4,1,MATCH(JG$175,入力フォーム!$S$5:$BEV$5,0))</f>
        <v>★</v>
      </c>
      <c r="JH174" s="46" t="str">
        <f>INDEX(入力フォーム!$S4:$BEV4,1,MATCH(JH$175,入力フォーム!$S$5:$BEV$5,0))</f>
        <v>★</v>
      </c>
      <c r="JI174" s="46" t="str">
        <f>INDEX(入力フォーム!$S4:$BEV4,1,MATCH(JI$175,入力フォーム!$S$5:$BEV$5,0))</f>
        <v>★</v>
      </c>
      <c r="JJ174" s="46" t="str">
        <f>INDEX(入力フォーム!$S4:$BEV4,1,MATCH(JJ$175,入力フォーム!$S$5:$BEV$5,0))</f>
        <v>★</v>
      </c>
      <c r="JK174" s="46" t="str">
        <f>INDEX(入力フォーム!$S4:$BEV4,1,MATCH(JK$175,入力フォーム!$S$5:$BEV$5,0))</f>
        <v>★</v>
      </c>
      <c r="JL174" s="46" t="str">
        <f>INDEX(入力フォーム!$S4:$BEV4,1,MATCH(JL$175,入力フォーム!$S$5:$BEV$5,0))</f>
        <v>★</v>
      </c>
      <c r="JM174" s="46" t="str">
        <f>INDEX(入力フォーム!$S4:$BEV4,1,MATCH(JM$175,入力フォーム!$S$5:$BEV$5,0))</f>
        <v>★</v>
      </c>
      <c r="JN174" s="46" t="str">
        <f>INDEX(入力フォーム!$S4:$BEV4,1,MATCH(JN$175,入力フォーム!$S$5:$BEV$5,0))</f>
        <v>★</v>
      </c>
      <c r="JO174" s="46" t="str">
        <f>INDEX(入力フォーム!$S4:$BEV4,1,MATCH(JO$175,入力フォーム!$S$5:$BEV$5,0))</f>
        <v>★</v>
      </c>
      <c r="JP174" s="46" t="str">
        <f>INDEX(入力フォーム!$S4:$BEV4,1,MATCH(JP$175,入力フォーム!$S$5:$BEV$5,0))</f>
        <v>★</v>
      </c>
      <c r="JQ174" s="46" t="str">
        <f>INDEX(入力フォーム!$S4:$BEV4,1,MATCH(JQ$175,入力フォーム!$S$5:$BEV$5,0))</f>
        <v>★</v>
      </c>
      <c r="JR174" s="46" t="str">
        <f>INDEX(入力フォーム!$S4:$BEV4,1,MATCH(JR$175,入力フォーム!$S$5:$BEV$5,0))</f>
        <v>★</v>
      </c>
      <c r="JS174" s="46" t="str">
        <f>INDEX(入力フォーム!$S4:$BEV4,1,MATCH(JS$175,入力フォーム!$S$5:$BEV$5,0))</f>
        <v>★</v>
      </c>
      <c r="JT174" s="46" t="str">
        <f>INDEX(入力フォーム!$S4:$BEV4,1,MATCH(JT$175,入力フォーム!$S$5:$BEV$5,0))</f>
        <v>★</v>
      </c>
      <c r="JU174" s="46" t="str">
        <f>INDEX(入力フォーム!$S4:$BEV4,1,MATCH(JU$175,入力フォーム!$S$5:$BEV$5,0))</f>
        <v>★</v>
      </c>
      <c r="JV174" s="46" t="str">
        <f>INDEX(入力フォーム!$S4:$BEV4,1,MATCH(JV$175,入力フォーム!$S$5:$BEV$5,0))</f>
        <v>★</v>
      </c>
      <c r="JW174" s="46" t="str">
        <f>INDEX(入力フォーム!$S4:$BEV4,1,MATCH(JW$175,入力フォーム!$S$5:$BEV$5,0))</f>
        <v>★</v>
      </c>
      <c r="JX174" s="46" t="str">
        <f>INDEX(入力フォーム!$S4:$BEV4,1,MATCH(JX$175,入力フォーム!$S$5:$BEV$5,0))</f>
        <v>★</v>
      </c>
      <c r="JY174" s="46" t="str">
        <f>INDEX(入力フォーム!$S4:$BEV4,1,MATCH(JY$175,入力フォーム!$S$5:$BEV$5,0))</f>
        <v>★</v>
      </c>
      <c r="JZ174" s="46" t="str">
        <f>INDEX(入力フォーム!$S4:$BEV4,1,MATCH(JZ$175,入力フォーム!$S$5:$BEV$5,0))</f>
        <v>★</v>
      </c>
      <c r="KA174" s="46" t="str">
        <f>INDEX(入力フォーム!$S4:$BEV4,1,MATCH(KA$175,入力フォーム!$S$5:$BEV$5,0))</f>
        <v>★</v>
      </c>
      <c r="KB174" s="46" t="str">
        <f>INDEX(入力フォーム!$S4:$BEV4,1,MATCH(KB$175,入力フォーム!$S$5:$BEV$5,0))</f>
        <v>★</v>
      </c>
      <c r="KC174" s="46" t="str">
        <f>INDEX(入力フォーム!$S4:$BEV4,1,MATCH(KC$175,入力フォーム!$S$5:$BEV$5,0))</f>
        <v>★</v>
      </c>
      <c r="KD174" s="46" t="str">
        <f>INDEX(入力フォーム!$S4:$BEV4,1,MATCH(KD$175,入力フォーム!$S$5:$BEV$5,0))</f>
        <v>★</v>
      </c>
      <c r="KE174" s="46" t="str">
        <f>INDEX(入力フォーム!$S4:$BEV4,1,MATCH(KE$175,入力フォーム!$S$5:$BEV$5,0))</f>
        <v>★</v>
      </c>
      <c r="KF174" s="46" t="str">
        <f>INDEX(入力フォーム!$S4:$BEV4,1,MATCH(KF$175,入力フォーム!$S$5:$BEV$5,0))</f>
        <v>★</v>
      </c>
      <c r="KG174" s="46" t="str">
        <f>INDEX(入力フォーム!$S4:$BEV4,1,MATCH(KG$175,入力フォーム!$S$5:$BEV$5,0))</f>
        <v>★</v>
      </c>
      <c r="KH174" s="46" t="str">
        <f>INDEX(入力フォーム!$S4:$BEV4,1,MATCH(KH$175,入力フォーム!$S$5:$BEV$5,0))</f>
        <v>★</v>
      </c>
      <c r="KI174" s="46" t="str">
        <f>INDEX(入力フォーム!$S4:$BEV4,1,MATCH(KI$175,入力フォーム!$S$5:$BEV$5,0))</f>
        <v>★</v>
      </c>
      <c r="KJ174" s="46" t="str">
        <f>INDEX(入力フォーム!$S4:$BEV4,1,MATCH(KJ$175,入力フォーム!$S$5:$BEV$5,0))</f>
        <v>★</v>
      </c>
      <c r="KK174" s="46" t="str">
        <f>INDEX(入力フォーム!$S4:$BEV4,1,MATCH(KK$175,入力フォーム!$S$5:$BEV$5,0))</f>
        <v>★</v>
      </c>
      <c r="KL174" s="46" t="str">
        <f>INDEX(入力フォーム!$S4:$BEV4,1,MATCH(KL$175,入力フォーム!$S$5:$BEV$5,0))</f>
        <v>★</v>
      </c>
      <c r="KM174" s="46" t="str">
        <f>INDEX(入力フォーム!$S4:$BEV4,1,MATCH(KM$175,入力フォーム!$S$5:$BEV$5,0))</f>
        <v>★</v>
      </c>
      <c r="KN174" s="46" t="str">
        <f>INDEX(入力フォーム!$S4:$BEV4,1,MATCH(KN$175,入力フォーム!$S$5:$BEV$5,0))</f>
        <v>★</v>
      </c>
      <c r="KO174" s="46" t="str">
        <f>INDEX(入力フォーム!$S4:$BEV4,1,MATCH(KO$175,入力フォーム!$S$5:$BEV$5,0))</f>
        <v>★</v>
      </c>
      <c r="KP174" s="46" t="str">
        <f>INDEX(入力フォーム!$S4:$BEV4,1,MATCH(KP$175,入力フォーム!$S$5:$BEV$5,0))</f>
        <v>★</v>
      </c>
      <c r="KQ174" s="46" t="str">
        <f>INDEX(入力フォーム!$S4:$BEV4,1,MATCH(KQ$175,入力フォーム!$S$5:$BEV$5,0))</f>
        <v>★</v>
      </c>
      <c r="KR174" s="46" t="str">
        <f>INDEX(入力フォーム!$S4:$BEV4,1,MATCH(KR$175,入力フォーム!$S$5:$BEV$5,0))</f>
        <v>★</v>
      </c>
      <c r="KS174" s="46" t="str">
        <f>INDEX(入力フォーム!$S4:$BEV4,1,MATCH(KS$175,入力フォーム!$S$5:$BEV$5,0))</f>
        <v>★</v>
      </c>
      <c r="KT174" s="46" t="str">
        <f>INDEX(入力フォーム!$S4:$BEV4,1,MATCH(KT$175,入力フォーム!$S$5:$BEV$5,0))</f>
        <v>★</v>
      </c>
      <c r="KU174" s="46" t="str">
        <f>INDEX(入力フォーム!$S4:$BEV4,1,MATCH(KU$175,入力フォーム!$S$5:$BEV$5,0))</f>
        <v>★</v>
      </c>
      <c r="KV174" s="46" t="str">
        <f>INDEX(入力フォーム!$S4:$BEV4,1,MATCH(KV$175,入力フォーム!$S$5:$BEV$5,0))</f>
        <v>★</v>
      </c>
      <c r="KW174" s="46" t="str">
        <f>INDEX(入力フォーム!$S4:$BEV4,1,MATCH(KW$175,入力フォーム!$S$5:$BEV$5,0))</f>
        <v>★</v>
      </c>
      <c r="KX174" s="46" t="str">
        <f>INDEX(入力フォーム!$S4:$BEV4,1,MATCH(KX$175,入力フォーム!$S$5:$BEV$5,0))</f>
        <v>★</v>
      </c>
      <c r="KY174" s="46" t="str">
        <f>INDEX(入力フォーム!$S4:$BEV4,1,MATCH(KY$175,入力フォーム!$S$5:$BEV$5,0))</f>
        <v>★</v>
      </c>
      <c r="KZ174" s="46" t="str">
        <f>INDEX(入力フォーム!$S4:$BEV4,1,MATCH(KZ$175,入力フォーム!$S$5:$BEV$5,0))</f>
        <v>★</v>
      </c>
      <c r="LA174" s="46" t="str">
        <f>INDEX(入力フォーム!$S4:$BEV4,1,MATCH(LA$175,入力フォーム!$S$5:$BEV$5,0))</f>
        <v>★</v>
      </c>
      <c r="LB174" s="46" t="str">
        <f>INDEX(入力フォーム!$S4:$BEV4,1,MATCH(LB$175,入力フォーム!$S$5:$BEV$5,0))</f>
        <v>★</v>
      </c>
      <c r="LC174" s="46" t="str">
        <f>INDEX(入力フォーム!$S4:$BEV4,1,MATCH(LC$175,入力フォーム!$S$5:$BEV$5,0))</f>
        <v>★</v>
      </c>
      <c r="LD174" s="46" t="str">
        <f>INDEX(入力フォーム!$S4:$BEV4,1,MATCH(LD$175,入力フォーム!$S$5:$BEV$5,0))</f>
        <v>★</v>
      </c>
      <c r="LE174" s="46" t="str">
        <f>INDEX(入力フォーム!$S4:$BEV4,1,MATCH(LE$175,入力フォーム!$S$5:$BEV$5,0))</f>
        <v>★</v>
      </c>
      <c r="LF174" s="46" t="str">
        <f>INDEX(入力フォーム!$S4:$BEV4,1,MATCH(LF$175,入力フォーム!$S$5:$BEV$5,0))</f>
        <v>★</v>
      </c>
      <c r="LG174" s="46" t="str">
        <f>INDEX(入力フォーム!$S4:$BEV4,1,MATCH(LG$175,入力フォーム!$S$5:$BEV$5,0))</f>
        <v>★</v>
      </c>
      <c r="LH174" s="46" t="str">
        <f>INDEX(入力フォーム!$S4:$BEV4,1,MATCH(LH$175,入力フォーム!$S$5:$BEV$5,0))</f>
        <v>★</v>
      </c>
      <c r="LI174" s="46" t="str">
        <f>INDEX(入力フォーム!$S4:$BEV4,1,MATCH(LI$175,入力フォーム!$S$5:$BEV$5,0))</f>
        <v>★</v>
      </c>
      <c r="LJ174" s="46" t="str">
        <f>INDEX(入力フォーム!$S4:$BEV4,1,MATCH(LJ$175,入力フォーム!$S$5:$BEV$5,0))</f>
        <v>★</v>
      </c>
      <c r="LK174" s="46" t="str">
        <f>INDEX(入力フォーム!$S4:$BEV4,1,MATCH(LK$175,入力フォーム!$S$5:$BEV$5,0))</f>
        <v>★</v>
      </c>
      <c r="LL174" s="46" t="str">
        <f>INDEX(入力フォーム!$S4:$BEV4,1,MATCH(LL$175,入力フォーム!$S$5:$BEV$5,0))</f>
        <v>★</v>
      </c>
      <c r="LM174" s="46" t="str">
        <f>INDEX(入力フォーム!$S4:$BEV4,1,MATCH(LM$175,入力フォーム!$S$5:$BEV$5,0))</f>
        <v>★</v>
      </c>
      <c r="LN174" s="46" t="str">
        <f>INDEX(入力フォーム!$S4:$BEV4,1,MATCH(LN$175,入力フォーム!$S$5:$BEV$5,0))</f>
        <v>★</v>
      </c>
      <c r="LO174" s="46" t="str">
        <f>INDEX(入力フォーム!$S4:$BEV4,1,MATCH(LO$175,入力フォーム!$S$5:$BEV$5,0))</f>
        <v>★</v>
      </c>
      <c r="LP174" s="46" t="str">
        <f>INDEX(入力フォーム!$S4:$BEV4,1,MATCH(LP$175,入力フォーム!$S$5:$BEV$5,0))</f>
        <v>★</v>
      </c>
      <c r="LQ174" s="46" t="str">
        <f>INDEX(入力フォーム!$S4:$BEV4,1,MATCH(LQ$175,入力フォーム!$S$5:$BEV$5,0))</f>
        <v>★</v>
      </c>
      <c r="LR174" s="46" t="str">
        <f>INDEX(入力フォーム!$S4:$BEV4,1,MATCH(LR$175,入力フォーム!$S$5:$BEV$5,0))</f>
        <v>★</v>
      </c>
      <c r="LS174" s="46" t="str">
        <f>INDEX(入力フォーム!$S4:$BEV4,1,MATCH(LS$175,入力フォーム!$S$5:$BEV$5,0))</f>
        <v>★</v>
      </c>
      <c r="LT174" s="46" t="str">
        <f>INDEX(入力フォーム!$S4:$BEV4,1,MATCH(LT$175,入力フォーム!$S$5:$BEV$5,0))</f>
        <v>★</v>
      </c>
      <c r="LU174" s="46" t="str">
        <f>INDEX(入力フォーム!$S4:$BEV4,1,MATCH(LU$175,入力フォーム!$S$5:$BEV$5,0))</f>
        <v>★</v>
      </c>
      <c r="LV174" s="46" t="str">
        <f>INDEX(入力フォーム!$S4:$BEV4,1,MATCH(LV$175,入力フォーム!$S$5:$BEV$5,0))</f>
        <v>★</v>
      </c>
      <c r="LW174" s="46" t="str">
        <f>INDEX(入力フォーム!$S4:$BEV4,1,MATCH(LW$175,入力フォーム!$S$5:$BEV$5,0))</f>
        <v>★</v>
      </c>
      <c r="LX174" s="46" t="str">
        <f>INDEX(入力フォーム!$S4:$BEV4,1,MATCH(LX$175,入力フォーム!$S$5:$BEV$5,0))</f>
        <v>★</v>
      </c>
      <c r="LY174" s="46" t="str">
        <f>INDEX(入力フォーム!$S4:$BEV4,1,MATCH(LY$175,入力フォーム!$S$5:$BEV$5,0))</f>
        <v>★</v>
      </c>
      <c r="LZ174" s="46" t="str">
        <f>INDEX(入力フォーム!$S4:$BEV4,1,MATCH(LZ$175,入力フォーム!$S$5:$BEV$5,0))</f>
        <v>★</v>
      </c>
      <c r="MA174" s="46" t="str">
        <f>INDEX(入力フォーム!$S4:$BEV4,1,MATCH(MA$175,入力フォーム!$S$5:$BEV$5,0))</f>
        <v>★</v>
      </c>
      <c r="MB174" s="46" t="str">
        <f>INDEX(入力フォーム!$S4:$BEV4,1,MATCH(MB$175,入力フォーム!$S$5:$BEV$5,0))</f>
        <v>★</v>
      </c>
      <c r="MC174" s="46" t="str">
        <f>INDEX(入力フォーム!$S4:$BEV4,1,MATCH(MC$175,入力フォーム!$S$5:$BEV$5,0))</f>
        <v>★</v>
      </c>
      <c r="MD174" s="46" t="str">
        <f>INDEX(入力フォーム!$S4:$BEV4,1,MATCH(MD$175,入力フォーム!$S$5:$BEV$5,0))</f>
        <v>★</v>
      </c>
      <c r="ME174" s="46" t="str">
        <f>INDEX(入力フォーム!$S4:$BEV4,1,MATCH(ME$175,入力フォーム!$S$5:$BEV$5,0))</f>
        <v>★</v>
      </c>
      <c r="MF174" s="46" t="str">
        <f>INDEX(入力フォーム!$S4:$BEV4,1,MATCH(MF$175,入力フォーム!$S$5:$BEV$5,0))</f>
        <v>★</v>
      </c>
      <c r="MG174" s="46" t="str">
        <f>INDEX(入力フォーム!$S4:$BEV4,1,MATCH(MG$175,入力フォーム!$S$5:$BEV$5,0))</f>
        <v>★</v>
      </c>
      <c r="MH174" s="46" t="str">
        <f>INDEX(入力フォーム!$S4:$BEV4,1,MATCH(MH$175,入力フォーム!$S$5:$BEV$5,0))</f>
        <v>★</v>
      </c>
      <c r="MI174" s="46" t="str">
        <f>INDEX(入力フォーム!$S4:$BEV4,1,MATCH(MI$175,入力フォーム!$S$5:$BEV$5,0))</f>
        <v>★</v>
      </c>
      <c r="MJ174" s="46" t="str">
        <f>INDEX(入力フォーム!$S4:$BEV4,1,MATCH(MJ$175,入力フォーム!$S$5:$BEV$5,0))</f>
        <v>★</v>
      </c>
      <c r="MK174" s="46" t="str">
        <f>INDEX(入力フォーム!$S4:$BEV4,1,MATCH(MK$175,入力フォーム!$S$5:$BEV$5,0))</f>
        <v>★</v>
      </c>
      <c r="ML174" s="46" t="str">
        <f>INDEX(入力フォーム!$S4:$BEV4,1,MATCH(ML$175,入力フォーム!$S$5:$BEV$5,0))</f>
        <v>★</v>
      </c>
      <c r="MM174" s="46" t="str">
        <f>INDEX(入力フォーム!$S4:$BEV4,1,MATCH(MM$175,入力フォーム!$S$5:$BEV$5,0))</f>
        <v>★</v>
      </c>
      <c r="MN174" s="46" t="str">
        <f>INDEX(入力フォーム!$S4:$BEV4,1,MATCH(MN$175,入力フォーム!$S$5:$BEV$5,0))</f>
        <v>★</v>
      </c>
      <c r="MO174" s="46" t="str">
        <f>INDEX(入力フォーム!$S4:$BEV4,1,MATCH(MO$175,入力フォーム!$S$5:$BEV$5,0))</f>
        <v>★</v>
      </c>
      <c r="MP174" s="46" t="str">
        <f>INDEX(入力フォーム!$S4:$BEV4,1,MATCH(MP$175,入力フォーム!$S$5:$BEV$5,0))</f>
        <v>★</v>
      </c>
      <c r="MQ174" s="46" t="str">
        <f>INDEX(入力フォーム!$S4:$BEV4,1,MATCH(MQ$175,入力フォーム!$S$5:$BEV$5,0))</f>
        <v>★</v>
      </c>
      <c r="MR174" s="46" t="str">
        <f>INDEX(入力フォーム!$S4:$BEV4,1,MATCH(MR$175,入力フォーム!$S$5:$BEV$5,0))</f>
        <v>★</v>
      </c>
      <c r="MS174" s="46" t="str">
        <f>INDEX(入力フォーム!$S4:$BEV4,1,MATCH(MS$175,入力フォーム!$S$5:$BEV$5,0))</f>
        <v>★</v>
      </c>
      <c r="MT174" s="46" t="str">
        <f>INDEX(入力フォーム!$S4:$BEV4,1,MATCH(MT$175,入力フォーム!$S$5:$BEV$5,0))</f>
        <v>★</v>
      </c>
      <c r="MU174" s="46" t="str">
        <f>INDEX(入力フォーム!$S4:$BEV4,1,MATCH(MU$175,入力フォーム!$S$5:$BEV$5,0))</f>
        <v>★</v>
      </c>
      <c r="MV174" s="46" t="str">
        <f>INDEX(入力フォーム!$S4:$BEV4,1,MATCH(MV$175,入力フォーム!$S$5:$BEV$5,0))</f>
        <v>★</v>
      </c>
      <c r="MW174" s="46" t="str">
        <f>INDEX(入力フォーム!$S4:$BEV4,1,MATCH(MW$175,入力フォーム!$S$5:$BEV$5,0))</f>
        <v>★</v>
      </c>
      <c r="MX174" s="46" t="str">
        <f>INDEX(入力フォーム!$S4:$BEV4,1,MATCH(MX$175,入力フォーム!$S$5:$BEV$5,0))</f>
        <v>★</v>
      </c>
      <c r="MY174" s="46" t="str">
        <f>INDEX(入力フォーム!$S4:$BEV4,1,MATCH(MY$175,入力フォーム!$S$5:$BEV$5,0))</f>
        <v>★</v>
      </c>
      <c r="MZ174" s="46" t="str">
        <f>INDEX(入力フォーム!$S4:$BEV4,1,MATCH(MZ$175,入力フォーム!$S$5:$BEV$5,0))</f>
        <v>★</v>
      </c>
      <c r="NA174" s="46" t="str">
        <f>INDEX(入力フォーム!$S4:$BEV4,1,MATCH(NA$175,入力フォーム!$S$5:$BEV$5,0))</f>
        <v>★</v>
      </c>
      <c r="NB174" s="46" t="str">
        <f>INDEX(入力フォーム!$S4:$BEV4,1,MATCH(NB$175,入力フォーム!$S$5:$BEV$5,0))</f>
        <v>★</v>
      </c>
      <c r="NC174" s="46" t="str">
        <f>INDEX(入力フォーム!$S4:$BEV4,1,MATCH(NC$175,入力フォーム!$S$5:$BEV$5,0))</f>
        <v>★</v>
      </c>
      <c r="ND174" s="46" t="str">
        <f>INDEX(入力フォーム!$S4:$BEV4,1,MATCH(ND$175,入力フォーム!$S$5:$BEV$5,0))</f>
        <v>★</v>
      </c>
      <c r="NE174" s="46" t="str">
        <f>INDEX(入力フォーム!$S4:$BEV4,1,MATCH(NE$175,入力フォーム!$S$5:$BEV$5,0))</f>
        <v>★</v>
      </c>
      <c r="NF174" s="46" t="str">
        <f>INDEX(入力フォーム!$S4:$BEV4,1,MATCH(NF$175,入力フォーム!$S$5:$BEV$5,0))</f>
        <v>★</v>
      </c>
      <c r="NG174" s="46" t="str">
        <f>INDEX(入力フォーム!$S4:$BEV4,1,MATCH(NG$175,入力フォーム!$S$5:$BEV$5,0))</f>
        <v>★</v>
      </c>
      <c r="NH174" s="46" t="str">
        <f>INDEX(入力フォーム!$S4:$BEV4,1,MATCH(NH$175,入力フォーム!$S$5:$BEV$5,0))</f>
        <v>★</v>
      </c>
      <c r="NI174" s="46" t="str">
        <f>INDEX(入力フォーム!$S4:$BEV4,1,MATCH(NI$175,入力フォーム!$S$5:$BEV$5,0))</f>
        <v>★</v>
      </c>
      <c r="NJ174" s="46" t="str">
        <f>INDEX(入力フォーム!$S4:$BEV4,1,MATCH(NJ$175,入力フォーム!$S$5:$BEV$5,0))</f>
        <v>★</v>
      </c>
      <c r="NK174" s="46" t="str">
        <f>INDEX(入力フォーム!$S4:$BEV4,1,MATCH(NK$175,入力フォーム!$S$5:$BEV$5,0))</f>
        <v>★</v>
      </c>
      <c r="NL174" s="46" t="str">
        <f>INDEX(入力フォーム!$S4:$BEV4,1,MATCH(NL$175,入力フォーム!$S$5:$BEV$5,0))</f>
        <v>★</v>
      </c>
      <c r="NM174" s="46" t="str">
        <f>INDEX(入力フォーム!$S4:$BEV4,1,MATCH(NM$175,入力フォーム!$S$5:$BEV$5,0))</f>
        <v>★</v>
      </c>
      <c r="NN174" s="46" t="str">
        <f>INDEX(入力フォーム!$S4:$BEV4,1,MATCH(NN$175,入力フォーム!$S$5:$BEV$5,0))</f>
        <v>★</v>
      </c>
      <c r="NO174" s="46" t="str">
        <f>INDEX(入力フォーム!$S4:$BEV4,1,MATCH(NO$175,入力フォーム!$S$5:$BEV$5,0))</f>
        <v>★</v>
      </c>
      <c r="NP174" s="46" t="str">
        <f>INDEX(入力フォーム!$S4:$BEV4,1,MATCH(NP$175,入力フォーム!$S$5:$BEV$5,0))</f>
        <v>★</v>
      </c>
      <c r="NQ174" s="46" t="str">
        <f>INDEX(入力フォーム!$S4:$BEV4,1,MATCH(NQ$175,入力フォーム!$S$5:$BEV$5,0))</f>
        <v>★</v>
      </c>
      <c r="NR174" s="46" t="str">
        <f>INDEX(入力フォーム!$S4:$BEV4,1,MATCH(NR$175,入力フォーム!$S$5:$BEV$5,0))</f>
        <v>★</v>
      </c>
      <c r="NS174" s="46" t="str">
        <f>INDEX(入力フォーム!$S4:$BEV4,1,MATCH(NS$175,入力フォーム!$S$5:$BEV$5,0))</f>
        <v>★</v>
      </c>
      <c r="NT174" s="46" t="str">
        <f>INDEX(入力フォーム!$S4:$BEV4,1,MATCH(NT$175,入力フォーム!$S$5:$BEV$5,0))</f>
        <v>★</v>
      </c>
      <c r="NU174" s="46" t="str">
        <f>INDEX(入力フォーム!$S4:$BEV4,1,MATCH(NU$175,入力フォーム!$S$5:$BEV$5,0))</f>
        <v>★</v>
      </c>
      <c r="NV174" s="46" t="str">
        <f>INDEX(入力フォーム!$S4:$BEV4,1,MATCH(NV$175,入力フォーム!$S$5:$BEV$5,0))</f>
        <v>★</v>
      </c>
      <c r="NW174" s="46" t="str">
        <f>INDEX(入力フォーム!$S4:$BEV4,1,MATCH(NW$175,入力フォーム!$S$5:$BEV$5,0))</f>
        <v>★</v>
      </c>
      <c r="NX174" s="46" t="str">
        <f>INDEX(入力フォーム!$S4:$BEV4,1,MATCH(NX$175,入力フォーム!$S$5:$BEV$5,0))</f>
        <v>★</v>
      </c>
      <c r="NY174" s="46" t="str">
        <f>INDEX(入力フォーム!$S4:$BEV4,1,MATCH(NY$175,入力フォーム!$S$5:$BEV$5,0))</f>
        <v>★</v>
      </c>
      <c r="NZ174" s="46" t="str">
        <f>INDEX(入力フォーム!$S4:$BEV4,1,MATCH(NZ$175,入力フォーム!$S$5:$BEV$5,0))</f>
        <v>★</v>
      </c>
      <c r="OA174" s="46" t="str">
        <f>INDEX(入力フォーム!$S4:$BEV4,1,MATCH(OA$175,入力フォーム!$S$5:$BEV$5,0))</f>
        <v>★</v>
      </c>
      <c r="OB174" s="46" t="str">
        <f>INDEX(入力フォーム!$S4:$BEV4,1,MATCH(OB$175,入力フォーム!$S$5:$BEV$5,0))</f>
        <v>★</v>
      </c>
      <c r="OC174" s="46" t="str">
        <f>INDEX(入力フォーム!$S4:$BEV4,1,MATCH(OC$175,入力フォーム!$S$5:$BEV$5,0))</f>
        <v>★</v>
      </c>
      <c r="OD174" s="46" t="str">
        <f>INDEX(入力フォーム!$S4:$BEV4,1,MATCH(OD$175,入力フォーム!$S$5:$BEV$5,0))</f>
        <v>★</v>
      </c>
      <c r="OE174" s="46" t="str">
        <f>INDEX(入力フォーム!$S4:$BEV4,1,MATCH(OE$175,入力フォーム!$S$5:$BEV$5,0))</f>
        <v>★</v>
      </c>
      <c r="OF174" s="46" t="str">
        <f>INDEX(入力フォーム!$S4:$BEV4,1,MATCH(OF$175,入力フォーム!$S$5:$BEV$5,0))</f>
        <v>★</v>
      </c>
      <c r="OG174" s="46" t="str">
        <f>INDEX(入力フォーム!$S4:$BEV4,1,MATCH(OG$175,入力フォーム!$S$5:$BEV$5,0))</f>
        <v>★</v>
      </c>
      <c r="OH174" s="46" t="str">
        <f>INDEX(入力フォーム!$S4:$BEV4,1,MATCH(OH$175,入力フォーム!$S$5:$BEV$5,0))</f>
        <v>★</v>
      </c>
      <c r="OI174" s="46" t="str">
        <f>INDEX(入力フォーム!$S4:$BEV4,1,MATCH(OI$175,入力フォーム!$S$5:$BEV$5,0))</f>
        <v>★</v>
      </c>
      <c r="OJ174" s="46" t="str">
        <f>INDEX(入力フォーム!$S4:$BEV4,1,MATCH(OJ$175,入力フォーム!$S$5:$BEV$5,0))</f>
        <v>★</v>
      </c>
      <c r="OK174" s="46" t="str">
        <f>INDEX(入力フォーム!$S4:$BEV4,1,MATCH(OK$175,入力フォーム!$S$5:$BEV$5,0))</f>
        <v>★</v>
      </c>
      <c r="OL174" s="46" t="str">
        <f>INDEX(入力フォーム!$S4:$BEV4,1,MATCH(OL$175,入力フォーム!$S$5:$BEV$5,0))</f>
        <v>★</v>
      </c>
      <c r="OM174" s="46" t="str">
        <f>INDEX(入力フォーム!$S4:$BEV4,1,MATCH(OM$175,入力フォーム!$S$5:$BEV$5,0))</f>
        <v>★</v>
      </c>
      <c r="ON174" s="46" t="str">
        <f>INDEX(入力フォーム!$S4:$BEV4,1,MATCH(ON$175,入力フォーム!$S$5:$BEV$5,0))</f>
        <v>★</v>
      </c>
      <c r="OO174" s="46" t="str">
        <f>INDEX(入力フォーム!$S4:$BEV4,1,MATCH(OO$175,入力フォーム!$S$5:$BEV$5,0))</f>
        <v>★</v>
      </c>
      <c r="OP174" s="46" t="str">
        <f>INDEX(入力フォーム!$S4:$BEV4,1,MATCH(OP$175,入力フォーム!$S$5:$BEV$5,0))</f>
        <v>★</v>
      </c>
      <c r="OQ174" s="46" t="str">
        <f>INDEX(入力フォーム!$S4:$BEV4,1,MATCH(OQ$175,入力フォーム!$S$5:$BEV$5,0))</f>
        <v>★</v>
      </c>
      <c r="OR174" s="46" t="str">
        <f>INDEX(入力フォーム!$S4:$BEV4,1,MATCH(OR$175,入力フォーム!$S$5:$BEV$5,0))</f>
        <v>★</v>
      </c>
      <c r="OS174" s="46" t="str">
        <f>INDEX(入力フォーム!$S4:$BEV4,1,MATCH(OS$175,入力フォーム!$S$5:$BEV$5,0))</f>
        <v>★</v>
      </c>
      <c r="OT174" s="46" t="str">
        <f>INDEX(入力フォーム!$S4:$BEV4,1,MATCH(OT$175,入力フォーム!$S$5:$BEV$5,0))</f>
        <v>★</v>
      </c>
      <c r="OU174" s="46" t="str">
        <f>INDEX(入力フォーム!$S4:$BEV4,1,MATCH(OU$175,入力フォーム!$S$5:$BEV$5,0))</f>
        <v>★</v>
      </c>
      <c r="OV174" s="46" t="str">
        <f>INDEX(入力フォーム!$S4:$BEV4,1,MATCH(OV$175,入力フォーム!$S$5:$BEV$5,0))</f>
        <v>★</v>
      </c>
      <c r="OW174" s="46" t="str">
        <f>INDEX(入力フォーム!$S4:$BEV4,1,MATCH(OW$175,入力フォーム!$S$5:$BEV$5,0))</f>
        <v>★</v>
      </c>
      <c r="OX174" s="46" t="str">
        <f>INDEX(入力フォーム!$S4:$BEV4,1,MATCH(OX$175,入力フォーム!$S$5:$BEV$5,0))</f>
        <v>★</v>
      </c>
      <c r="OY174" s="46" t="str">
        <f>INDEX(入力フォーム!$S4:$BEV4,1,MATCH(OY$175,入力フォーム!$S$5:$BEV$5,0))</f>
        <v>★</v>
      </c>
      <c r="OZ174" s="46" t="str">
        <f>INDEX(入力フォーム!$S4:$BEV4,1,MATCH(OZ$175,入力フォーム!$S$5:$BEV$5,0))</f>
        <v>★</v>
      </c>
      <c r="PA174" s="46" t="str">
        <f>INDEX(入力フォーム!$S4:$BEV4,1,MATCH(PA$175,入力フォーム!$S$5:$BEV$5,0))</f>
        <v>★</v>
      </c>
      <c r="PB174" s="46" t="str">
        <f>INDEX(入力フォーム!$S4:$BEV4,1,MATCH(PB$175,入力フォーム!$S$5:$BEV$5,0))</f>
        <v>★</v>
      </c>
      <c r="PC174" s="46" t="str">
        <f>INDEX(入力フォーム!$S4:$BEV4,1,MATCH(PC$175,入力フォーム!$S$5:$BEV$5,0))</f>
        <v>★</v>
      </c>
      <c r="PD174" s="46" t="str">
        <f>INDEX(入力フォーム!$S4:$BEV4,1,MATCH(PD$175,入力フォーム!$S$5:$BEV$5,0))</f>
        <v>★</v>
      </c>
      <c r="PE174" s="46" t="str">
        <f>INDEX(入力フォーム!$S4:$BEV4,1,MATCH(PE$175,入力フォーム!$S$5:$BEV$5,0))</f>
        <v>★</v>
      </c>
      <c r="PF174" s="46" t="str">
        <f>INDEX(入力フォーム!$S4:$BEV4,1,MATCH(PF$175,入力フォーム!$S$5:$BEV$5,0))</f>
        <v>★</v>
      </c>
      <c r="PG174" s="46" t="str">
        <f>INDEX(入力フォーム!$S4:$BEV4,1,MATCH(PG$175,入力フォーム!$S$5:$BEV$5,0))</f>
        <v>★</v>
      </c>
      <c r="PH174" s="46" t="str">
        <f>INDEX(入力フォーム!$S4:$BEV4,1,MATCH(PH$175,入力フォーム!$S$5:$BEV$5,0))</f>
        <v>★</v>
      </c>
      <c r="PI174" s="46" t="str">
        <f>INDEX(入力フォーム!$S4:$BEV4,1,MATCH(PI$175,入力フォーム!$S$5:$BEV$5,0))</f>
        <v>★</v>
      </c>
      <c r="PJ174" s="46" t="str">
        <f>INDEX(入力フォーム!$S4:$BEV4,1,MATCH(PJ$175,入力フォーム!$S$5:$BEV$5,0))</f>
        <v>★</v>
      </c>
      <c r="PK174" s="46" t="str">
        <f>INDEX(入力フォーム!$S4:$BEV4,1,MATCH(PK$175,入力フォーム!$S$5:$BEV$5,0))</f>
        <v>★</v>
      </c>
      <c r="PL174" s="46" t="str">
        <f>INDEX(入力フォーム!$S4:$BEV4,1,MATCH(PL$175,入力フォーム!$S$5:$BEV$5,0))</f>
        <v>★</v>
      </c>
      <c r="PM174" s="46" t="str">
        <f>INDEX(入力フォーム!$S4:$BEV4,1,MATCH(PM$175,入力フォーム!$S$5:$BEV$5,0))</f>
        <v>★</v>
      </c>
      <c r="PN174" s="46" t="str">
        <f>INDEX(入力フォーム!$S4:$BEV4,1,MATCH(PN$175,入力フォーム!$S$5:$BEV$5,0))</f>
        <v>★</v>
      </c>
      <c r="PO174" s="46" t="str">
        <f>INDEX(入力フォーム!$S4:$BEV4,1,MATCH(PO$175,入力フォーム!$S$5:$BEV$5,0))</f>
        <v>★</v>
      </c>
      <c r="PP174" s="46" t="str">
        <f>INDEX(入力フォーム!$S4:$BEV4,1,MATCH(PP$175,入力フォーム!$S$5:$BEV$5,0))</f>
        <v>★</v>
      </c>
      <c r="PQ174" s="46" t="str">
        <f>INDEX(入力フォーム!$S4:$BEV4,1,MATCH(PQ$175,入力フォーム!$S$5:$BEV$5,0))</f>
        <v>★</v>
      </c>
      <c r="PR174" s="46" t="str">
        <f>INDEX(入力フォーム!$S4:$BEV4,1,MATCH(PR$175,入力フォーム!$S$5:$BEV$5,0))</f>
        <v>★</v>
      </c>
      <c r="PS174" s="46" t="str">
        <f>INDEX(入力フォーム!$S4:$BEV4,1,MATCH(PS$175,入力フォーム!$S$5:$BEV$5,0))</f>
        <v>★</v>
      </c>
      <c r="PT174" s="46" t="str">
        <f>INDEX(入力フォーム!$S4:$BEV4,1,MATCH(PT$175,入力フォーム!$S$5:$BEV$5,0))</f>
        <v>★</v>
      </c>
      <c r="PU174" s="46" t="str">
        <f>INDEX(入力フォーム!$S4:$BEV4,1,MATCH(PU$175,入力フォーム!$S$5:$BEV$5,0))</f>
        <v>★</v>
      </c>
      <c r="PV174" s="46" t="str">
        <f>INDEX(入力フォーム!$S4:$BEV4,1,MATCH(PV$175,入力フォーム!$S$5:$BEV$5,0))</f>
        <v>★</v>
      </c>
      <c r="PW174" s="46" t="str">
        <f>INDEX(入力フォーム!$S4:$BEV4,1,MATCH(PW$175,入力フォーム!$S$5:$BEV$5,0))</f>
        <v>★</v>
      </c>
      <c r="PX174" s="46" t="str">
        <f>INDEX(入力フォーム!$S4:$BEV4,1,MATCH(PX$175,入力フォーム!$S$5:$BEV$5,0))</f>
        <v>★</v>
      </c>
      <c r="PY174" s="46" t="str">
        <f>INDEX(入力フォーム!$S4:$BEV4,1,MATCH(PY$175,入力フォーム!$S$5:$BEV$5,0))</f>
        <v>★</v>
      </c>
      <c r="PZ174" s="46" t="str">
        <f>INDEX(入力フォーム!$S4:$BEV4,1,MATCH(PZ$175,入力フォーム!$S$5:$BEV$5,0))</f>
        <v>★</v>
      </c>
      <c r="QA174" s="46" t="str">
        <f>INDEX(入力フォーム!$S4:$BEV4,1,MATCH(QA$175,入力フォーム!$S$5:$BEV$5,0))</f>
        <v>★</v>
      </c>
      <c r="QB174" s="46" t="str">
        <f>INDEX(入力フォーム!$S4:$BEV4,1,MATCH(QB$175,入力フォーム!$S$5:$BEV$5,0))</f>
        <v>★</v>
      </c>
      <c r="QC174" s="46" t="str">
        <f>INDEX(入力フォーム!$S4:$BEV4,1,MATCH(QC$175,入力フォーム!$S$5:$BEV$5,0))</f>
        <v>★</v>
      </c>
      <c r="QD174" s="46" t="str">
        <f>INDEX(入力フォーム!$S4:$BEV4,1,MATCH(QD$175,入力フォーム!$S$5:$BEV$5,0))</f>
        <v>★</v>
      </c>
      <c r="QE174" s="46" t="str">
        <f>INDEX(入力フォーム!$S4:$BEV4,1,MATCH(QE$175,入力フォーム!$S$5:$BEV$5,0))</f>
        <v>★</v>
      </c>
      <c r="QF174" s="46" t="str">
        <f>INDEX(入力フォーム!$S4:$BEV4,1,MATCH(QF$175,入力フォーム!$S$5:$BEV$5,0))</f>
        <v>★</v>
      </c>
      <c r="QG174" s="46" t="str">
        <f>INDEX(入力フォーム!$S4:$BEV4,1,MATCH(QG$175,入力フォーム!$S$5:$BEV$5,0))</f>
        <v>★</v>
      </c>
      <c r="QH174" s="46" t="str">
        <f>INDEX(入力フォーム!$S4:$BEV4,1,MATCH(QH$175,入力フォーム!$S$5:$BEV$5,0))</f>
        <v>★</v>
      </c>
      <c r="QI174" s="46" t="str">
        <f>INDEX(入力フォーム!$S4:$BEV4,1,MATCH(QI$175,入力フォーム!$S$5:$BEV$5,0))</f>
        <v>★</v>
      </c>
      <c r="QJ174" s="46" t="str">
        <f>INDEX(入力フォーム!$S4:$BEV4,1,MATCH(QJ$175,入力フォーム!$S$5:$BEV$5,0))</f>
        <v>★</v>
      </c>
      <c r="QK174" s="46" t="str">
        <f>INDEX(入力フォーム!$S4:$BEV4,1,MATCH(QK$175,入力フォーム!$S$5:$BEV$5,0))</f>
        <v>★</v>
      </c>
      <c r="QL174" s="46" t="str">
        <f>INDEX(入力フォーム!$S4:$BEV4,1,MATCH(QL$175,入力フォーム!$S$5:$BEV$5,0))</f>
        <v>★</v>
      </c>
      <c r="QM174" s="46" t="str">
        <f>INDEX(入力フォーム!$S4:$BEV4,1,MATCH(QM$175,入力フォーム!$S$5:$BEV$5,0))</f>
        <v>★</v>
      </c>
      <c r="QN174" s="46" t="str">
        <f>INDEX(入力フォーム!$S4:$BEV4,1,MATCH(QN$175,入力フォーム!$S$5:$BEV$5,0))</f>
        <v>★</v>
      </c>
      <c r="QO174" s="46" t="str">
        <f>INDEX(入力フォーム!$S4:$BEV4,1,MATCH(QO$175,入力フォーム!$S$5:$BEV$5,0))</f>
        <v>★</v>
      </c>
      <c r="QP174" s="46" t="str">
        <f>INDEX(入力フォーム!$S4:$BEV4,1,MATCH(QP$175,入力フォーム!$S$5:$BEV$5,0))</f>
        <v>★</v>
      </c>
      <c r="QQ174" s="46" t="str">
        <f>INDEX(入力フォーム!$S4:$BEV4,1,MATCH(QQ$175,入力フォーム!$S$5:$BEV$5,0))</f>
        <v>★</v>
      </c>
      <c r="QR174" s="46" t="str">
        <f>INDEX(入力フォーム!$S4:$BEV4,1,MATCH(QR$175,入力フォーム!$S$5:$BEV$5,0))</f>
        <v>★</v>
      </c>
      <c r="QS174" s="46" t="str">
        <f>INDEX(入力フォーム!$S4:$BEV4,1,MATCH(QS$175,入力フォーム!$S$5:$BEV$5,0))</f>
        <v>★</v>
      </c>
      <c r="QT174" s="46" t="str">
        <f>INDEX(入力フォーム!$S4:$BEV4,1,MATCH(QT$175,入力フォーム!$S$5:$BEV$5,0))</f>
        <v>★</v>
      </c>
      <c r="QU174" s="46" t="str">
        <f>INDEX(入力フォーム!$S4:$BEV4,1,MATCH(QU$175,入力フォーム!$S$5:$BEV$5,0))</f>
        <v>★</v>
      </c>
      <c r="QV174" s="46" t="str">
        <f>INDEX(入力フォーム!$S4:$BEV4,1,MATCH(QV$175,入力フォーム!$S$5:$BEV$5,0))</f>
        <v>★</v>
      </c>
      <c r="QW174" s="46" t="str">
        <f>INDEX(入力フォーム!$S4:$BEV4,1,MATCH(QW$175,入力フォーム!$S$5:$BEV$5,0))</f>
        <v>★</v>
      </c>
      <c r="QX174" s="46" t="str">
        <f>INDEX(入力フォーム!$S4:$BEV4,1,MATCH(QX$175,入力フォーム!$S$5:$BEV$5,0))</f>
        <v>★</v>
      </c>
      <c r="QY174" s="46" t="str">
        <f>INDEX(入力フォーム!$S4:$BEV4,1,MATCH(QY$175,入力フォーム!$S$5:$BEV$5,0))</f>
        <v>★</v>
      </c>
      <c r="QZ174" s="46" t="str">
        <f>INDEX(入力フォーム!$S4:$BEV4,1,MATCH(QZ$175,入力フォーム!$S$5:$BEV$5,0))</f>
        <v>★</v>
      </c>
      <c r="RA174" s="46" t="str">
        <f>INDEX(入力フォーム!$S4:$BEV4,1,MATCH(RA$175,入力フォーム!$S$5:$BEV$5,0))</f>
        <v>★</v>
      </c>
      <c r="RB174" s="46" t="str">
        <f>INDEX(入力フォーム!$S4:$BEV4,1,MATCH(RB$175,入力フォーム!$S$5:$BEV$5,0))</f>
        <v>★</v>
      </c>
      <c r="RC174" s="46" t="str">
        <f>INDEX(入力フォーム!$S4:$BEV4,1,MATCH(RC$175,入力フォーム!$S$5:$BEV$5,0))</f>
        <v>★</v>
      </c>
      <c r="RD174" s="46" t="str">
        <f>INDEX(入力フォーム!$S4:$BEV4,1,MATCH(RD$175,入力フォーム!$S$5:$BEV$5,0))</f>
        <v>★</v>
      </c>
      <c r="RE174" s="46" t="str">
        <f>INDEX(入力フォーム!$S4:$BEV4,1,MATCH(RE$175,入力フォーム!$S$5:$BEV$5,0))</f>
        <v>★</v>
      </c>
      <c r="RF174" s="46" t="str">
        <f>INDEX(入力フォーム!$S4:$BEV4,1,MATCH(RF$175,入力フォーム!$S$5:$BEV$5,0))</f>
        <v>★</v>
      </c>
      <c r="RG174" s="46" t="str">
        <f>INDEX(入力フォーム!$S4:$BEV4,1,MATCH(RG$175,入力フォーム!$S$5:$BEV$5,0))</f>
        <v>★</v>
      </c>
      <c r="RH174" s="46" t="str">
        <f>INDEX(入力フォーム!$S4:$BEV4,1,MATCH(RH$175,入力フォーム!$S$5:$BEV$5,0))</f>
        <v>★</v>
      </c>
      <c r="RI174" s="46" t="str">
        <f>INDEX(入力フォーム!$S4:$BEV4,1,MATCH(RI$175,入力フォーム!$S$5:$BEV$5,0))</f>
        <v>★</v>
      </c>
      <c r="RJ174" s="46" t="str">
        <f>INDEX(入力フォーム!$S4:$BEV4,1,MATCH(RJ$175,入力フォーム!$S$5:$BEV$5,0))</f>
        <v>★</v>
      </c>
      <c r="RK174" s="46" t="str">
        <f>INDEX(入力フォーム!$S4:$BEV4,1,MATCH(RK$175,入力フォーム!$S$5:$BEV$5,0))</f>
        <v>★</v>
      </c>
      <c r="RL174" s="46" t="str">
        <f>INDEX(入力フォーム!$S4:$BEV4,1,MATCH(RL$175,入力フォーム!$S$5:$BEV$5,0))</f>
        <v>★</v>
      </c>
      <c r="RM174" s="46" t="str">
        <f>INDEX(入力フォーム!$S4:$BEV4,1,MATCH(RM$175,入力フォーム!$S$5:$BEV$5,0))</f>
        <v>★</v>
      </c>
      <c r="RN174" s="46" t="str">
        <f>INDEX(入力フォーム!$S4:$BEV4,1,MATCH(RN$175,入力フォーム!$S$5:$BEV$5,0))</f>
        <v>★</v>
      </c>
      <c r="RO174" s="46" t="str">
        <f>INDEX(入力フォーム!$S4:$BEV4,1,MATCH(RO$175,入力フォーム!$S$5:$BEV$5,0))</f>
        <v>★</v>
      </c>
      <c r="RP174" s="46" t="str">
        <f>INDEX(入力フォーム!$S4:$BEV4,1,MATCH(RP$175,入力フォーム!$S$5:$BEV$5,0))</f>
        <v>★</v>
      </c>
      <c r="RQ174" s="46" t="str">
        <f>INDEX(入力フォーム!$S4:$BEV4,1,MATCH(RQ$175,入力フォーム!$S$5:$BEV$5,0))</f>
        <v>★</v>
      </c>
      <c r="RR174" s="46" t="str">
        <f>INDEX(入力フォーム!$S4:$BEV4,1,MATCH(RR$175,入力フォーム!$S$5:$BEV$5,0))</f>
        <v>★</v>
      </c>
      <c r="RS174" s="46" t="str">
        <f>INDEX(入力フォーム!$S4:$BEV4,1,MATCH(RS$175,入力フォーム!$S$5:$BEV$5,0))</f>
        <v>★</v>
      </c>
      <c r="RT174" s="46" t="str">
        <f>INDEX(入力フォーム!$S4:$BEV4,1,MATCH(RT$175,入力フォーム!$S$5:$BEV$5,0))</f>
        <v>★</v>
      </c>
      <c r="RU174" s="46" t="str">
        <f>INDEX(入力フォーム!$S4:$BEV4,1,MATCH(RU$175,入力フォーム!$S$5:$BEV$5,0))</f>
        <v>★</v>
      </c>
      <c r="RV174" s="46" t="str">
        <f>INDEX(入力フォーム!$S4:$BEV4,1,MATCH(RV$175,入力フォーム!$S$5:$BEV$5,0))</f>
        <v>★</v>
      </c>
      <c r="RW174" s="46" t="str">
        <f>INDEX(入力フォーム!$S4:$BEV4,1,MATCH(RW$175,入力フォーム!$S$5:$BEV$5,0))</f>
        <v>★</v>
      </c>
      <c r="RX174" s="46" t="str">
        <f>INDEX(入力フォーム!$S4:$BEV4,1,MATCH(RX$175,入力フォーム!$S$5:$BEV$5,0))</f>
        <v>★</v>
      </c>
      <c r="RY174" s="46" t="str">
        <f>INDEX(入力フォーム!$S4:$BEV4,1,MATCH(RY$175,入力フォーム!$S$5:$BEV$5,0))</f>
        <v>★</v>
      </c>
      <c r="RZ174" s="46" t="str">
        <f>INDEX(入力フォーム!$S4:$BEV4,1,MATCH(RZ$175,入力フォーム!$S$5:$BEV$5,0))</f>
        <v>★</v>
      </c>
      <c r="SA174" s="46" t="str">
        <f>INDEX(入力フォーム!$S4:$BEV4,1,MATCH(SA$175,入力フォーム!$S$5:$BEV$5,0))</f>
        <v>★</v>
      </c>
      <c r="SB174" s="46" t="str">
        <f>INDEX(入力フォーム!$S4:$BEV4,1,MATCH(SB$175,入力フォーム!$S$5:$BEV$5,0))</f>
        <v>★</v>
      </c>
      <c r="SC174" s="46" t="str">
        <f>INDEX(入力フォーム!$S4:$BEV4,1,MATCH(SC$175,入力フォーム!$S$5:$BEV$5,0))</f>
        <v>★</v>
      </c>
      <c r="SD174" s="46" t="str">
        <f>INDEX(入力フォーム!$S4:$BEV4,1,MATCH(SD$175,入力フォーム!$S$5:$BEV$5,0))</f>
        <v>★</v>
      </c>
      <c r="SE174" s="46" t="str">
        <f>INDEX(入力フォーム!$S4:$BEV4,1,MATCH(SE$175,入力フォーム!$S$5:$BEV$5,0))</f>
        <v>★</v>
      </c>
      <c r="SF174" s="46" t="str">
        <f>INDEX(入力フォーム!$S4:$BEV4,1,MATCH(SF$175,入力フォーム!$S$5:$BEV$5,0))</f>
        <v>★</v>
      </c>
      <c r="SG174" s="46" t="str">
        <f>INDEX(入力フォーム!$S4:$BEV4,1,MATCH(SG$175,入力フォーム!$S$5:$BEV$5,0))</f>
        <v>★</v>
      </c>
      <c r="SH174" s="46" t="str">
        <f>INDEX(入力フォーム!$S4:$BEV4,1,MATCH(SH$175,入力フォーム!$S$5:$BEV$5,0))</f>
        <v>★</v>
      </c>
      <c r="SI174" s="46" t="str">
        <f>INDEX(入力フォーム!$S4:$BEV4,1,MATCH(SI$175,入力フォーム!$S$5:$BEV$5,0))</f>
        <v>★</v>
      </c>
      <c r="SJ174" s="46" t="str">
        <f>INDEX(入力フォーム!$S4:$BEV4,1,MATCH(SJ$175,入力フォーム!$S$5:$BEV$5,0))</f>
        <v>★</v>
      </c>
      <c r="SK174" s="46" t="str">
        <f>INDEX(入力フォーム!$S4:$BEV4,1,MATCH(SK$175,入力フォーム!$S$5:$BEV$5,0))</f>
        <v>★</v>
      </c>
      <c r="SL174" s="46" t="str">
        <f>INDEX(入力フォーム!$S4:$BEV4,1,MATCH(SL$175,入力フォーム!$S$5:$BEV$5,0))</f>
        <v>★</v>
      </c>
      <c r="SM174" s="46" t="str">
        <f>INDEX(入力フォーム!$S4:$BEV4,1,MATCH(SM$175,入力フォーム!$S$5:$BEV$5,0))</f>
        <v>★</v>
      </c>
      <c r="SN174" s="46" t="str">
        <f>INDEX(入力フォーム!$S4:$BEV4,1,MATCH(SN$175,入力フォーム!$S$5:$BEV$5,0))</f>
        <v>★</v>
      </c>
      <c r="SO174" s="46" t="str">
        <f>INDEX(入力フォーム!$S4:$BEV4,1,MATCH(SO$175,入力フォーム!$S$5:$BEV$5,0))</f>
        <v>★</v>
      </c>
      <c r="SP174" s="46" t="str">
        <f>INDEX(入力フォーム!$S4:$BEV4,1,MATCH(SP$175,入力フォーム!$S$5:$BEV$5,0))</f>
        <v>★</v>
      </c>
      <c r="SQ174" s="46" t="str">
        <f>INDEX(入力フォーム!$S4:$BEV4,1,MATCH(SQ$175,入力フォーム!$S$5:$BEV$5,0))</f>
        <v>★</v>
      </c>
      <c r="SR174" s="46" t="str">
        <f>INDEX(入力フォーム!$S4:$BEV4,1,MATCH(SR$175,入力フォーム!$S$5:$BEV$5,0))</f>
        <v>★</v>
      </c>
      <c r="SS174" s="46" t="str">
        <f>INDEX(入力フォーム!$S4:$BEV4,1,MATCH(SS$175,入力フォーム!$S$5:$BEV$5,0))</f>
        <v>★</v>
      </c>
      <c r="ST174" s="46" t="str">
        <f>INDEX(入力フォーム!$S4:$BEV4,1,MATCH(ST$175,入力フォーム!$S$5:$BEV$5,0))</f>
        <v>★</v>
      </c>
      <c r="SU174" s="46" t="str">
        <f>INDEX(入力フォーム!$S4:$BEV4,1,MATCH(SU$175,入力フォーム!$S$5:$BEV$5,0))</f>
        <v>★</v>
      </c>
      <c r="SV174" s="46" t="str">
        <f>INDEX(入力フォーム!$S4:$BEV4,1,MATCH(SV$175,入力フォーム!$S$5:$BEV$5,0))</f>
        <v>★</v>
      </c>
      <c r="SW174" s="46" t="str">
        <f>INDEX(入力フォーム!$S4:$BEV4,1,MATCH(SW$175,入力フォーム!$S$5:$BEV$5,0))</f>
        <v>★</v>
      </c>
      <c r="SX174" s="46" t="str">
        <f>INDEX(入力フォーム!$S4:$BEV4,1,MATCH(SX$175,入力フォーム!$S$5:$BEV$5,0))</f>
        <v>★</v>
      </c>
      <c r="SY174" s="46" t="str">
        <f>INDEX(入力フォーム!$S4:$BEV4,1,MATCH(SY$175,入力フォーム!$S$5:$BEV$5,0))</f>
        <v>★</v>
      </c>
      <c r="SZ174" s="46" t="str">
        <f>INDEX(入力フォーム!$S4:$BEV4,1,MATCH(SZ$175,入力フォーム!$S$5:$BEV$5,0))</f>
        <v>★</v>
      </c>
      <c r="TA174" s="46" t="str">
        <f>INDEX(入力フォーム!$S4:$BEV4,1,MATCH(TA$175,入力フォーム!$S$5:$BEV$5,0))</f>
        <v>★</v>
      </c>
      <c r="TB174" s="46" t="str">
        <f>INDEX(入力フォーム!$S4:$BEV4,1,MATCH(TB$175,入力フォーム!$S$5:$BEV$5,0))</f>
        <v>★</v>
      </c>
      <c r="TC174" s="46" t="str">
        <f>INDEX(入力フォーム!$S4:$BEV4,1,MATCH(TC$175,入力フォーム!$S$5:$BEV$5,0))</f>
        <v>★</v>
      </c>
      <c r="TD174" s="46" t="str">
        <f>INDEX(入力フォーム!$S4:$BEV4,1,MATCH(TD$175,入力フォーム!$S$5:$BEV$5,0))</f>
        <v>★</v>
      </c>
      <c r="TE174" s="46" t="str">
        <f>INDEX(入力フォーム!$S4:$BEV4,1,MATCH(TE$175,入力フォーム!$S$5:$BEV$5,0))</f>
        <v>★</v>
      </c>
      <c r="TF174" s="46" t="str">
        <f>INDEX(入力フォーム!$S4:$BEV4,1,MATCH(TF$175,入力フォーム!$S$5:$BEV$5,0))</f>
        <v>★</v>
      </c>
      <c r="TG174" s="46" t="str">
        <f>INDEX(入力フォーム!$S4:$BEV4,1,MATCH(TG$175,入力フォーム!$S$5:$BEV$5,0))</f>
        <v>★</v>
      </c>
      <c r="TH174" s="46" t="str">
        <f>INDEX(入力フォーム!$S4:$BEV4,1,MATCH(TH$175,入力フォーム!$S$5:$BEV$5,0))</f>
        <v>★</v>
      </c>
      <c r="TI174" s="46" t="str">
        <f>INDEX(入力フォーム!$S4:$BEV4,1,MATCH(TI$175,入力フォーム!$S$5:$BEV$5,0))</f>
        <v>★</v>
      </c>
      <c r="TJ174" s="46" t="str">
        <f>INDEX(入力フォーム!$S4:$BEV4,1,MATCH(TJ$175,入力フォーム!$S$5:$BEV$5,0))</f>
        <v>★</v>
      </c>
      <c r="TK174" s="46" t="str">
        <f>INDEX(入力フォーム!$S4:$BEV4,1,MATCH(TK$175,入力フォーム!$S$5:$BEV$5,0))</f>
        <v>★</v>
      </c>
      <c r="TL174" s="46" t="str">
        <f>INDEX(入力フォーム!$S4:$BEV4,1,MATCH(TL$175,入力フォーム!$S$5:$BEV$5,0))</f>
        <v>★</v>
      </c>
      <c r="TM174" s="46" t="str">
        <f>INDEX(入力フォーム!$S4:$BEV4,1,MATCH(TM$175,入力フォーム!$S$5:$BEV$5,0))</f>
        <v>★</v>
      </c>
      <c r="TN174" s="46" t="str">
        <f>INDEX(入力フォーム!$S4:$BEV4,1,MATCH(TN$175,入力フォーム!$S$5:$BEV$5,0))</f>
        <v>★</v>
      </c>
      <c r="TO174" s="46" t="str">
        <f>INDEX(入力フォーム!$S4:$BEV4,1,MATCH(TO$175,入力フォーム!$S$5:$BEV$5,0))</f>
        <v>★</v>
      </c>
      <c r="TP174" s="46" t="str">
        <f>INDEX(入力フォーム!$S4:$BEV4,1,MATCH(TP$175,入力フォーム!$S$5:$BEV$5,0))</f>
        <v>★</v>
      </c>
      <c r="TQ174" s="46" t="str">
        <f>INDEX(入力フォーム!$S4:$BEV4,1,MATCH(TQ$175,入力フォーム!$S$5:$BEV$5,0))</f>
        <v>★</v>
      </c>
      <c r="TR174" s="46" t="str">
        <f>INDEX(入力フォーム!$S4:$BEV4,1,MATCH(TR$175,入力フォーム!$S$5:$BEV$5,0))</f>
        <v>★</v>
      </c>
      <c r="TS174" s="46" t="str">
        <f>INDEX(入力フォーム!$S4:$BEV4,1,MATCH(TS$175,入力フォーム!$S$5:$BEV$5,0))</f>
        <v>★</v>
      </c>
      <c r="TT174" s="46" t="str">
        <f>INDEX(入力フォーム!$S4:$BEV4,1,MATCH(TT$175,入力フォーム!$S$5:$BEV$5,0))</f>
        <v>★</v>
      </c>
      <c r="TU174" s="46" t="str">
        <f>INDEX(入力フォーム!$S4:$BEV4,1,MATCH(TU$175,入力フォーム!$S$5:$BEV$5,0))</f>
        <v>★</v>
      </c>
      <c r="TV174" s="46" t="str">
        <f>INDEX(入力フォーム!$S4:$BEV4,1,MATCH(TV$175,入力フォーム!$S$5:$BEV$5,0))</f>
        <v>★</v>
      </c>
      <c r="TW174" s="46" t="str">
        <f>INDEX(入力フォーム!$S4:$BEV4,1,MATCH(TW$175,入力フォーム!$S$5:$BEV$5,0))</f>
        <v>★</v>
      </c>
      <c r="TX174" s="46" t="str">
        <f>INDEX(入力フォーム!$S4:$BEV4,1,MATCH(TX$175,入力フォーム!$S$5:$BEV$5,0))</f>
        <v>★</v>
      </c>
      <c r="TY174" s="46" t="str">
        <f>INDEX(入力フォーム!$S4:$BEV4,1,MATCH(TY$175,入力フォーム!$S$5:$BEV$5,0))</f>
        <v>★</v>
      </c>
      <c r="TZ174" s="46" t="str">
        <f>INDEX(入力フォーム!$S4:$BEV4,1,MATCH(TZ$175,入力フォーム!$S$5:$BEV$5,0))</f>
        <v>★</v>
      </c>
      <c r="UA174" s="46" t="str">
        <f>INDEX(入力フォーム!$S4:$BEV4,1,MATCH(UA$175,入力フォーム!$S$5:$BEV$5,0))</f>
        <v>★</v>
      </c>
      <c r="UB174" s="46" t="str">
        <f>INDEX(入力フォーム!$S4:$BEV4,1,MATCH(UB$175,入力フォーム!$S$5:$BEV$5,0))</f>
        <v>★</v>
      </c>
      <c r="UC174" s="46" t="str">
        <f>INDEX(入力フォーム!$S4:$BEV4,1,MATCH(UC$175,入力フォーム!$S$5:$BEV$5,0))</f>
        <v>★</v>
      </c>
      <c r="UD174" s="46" t="str">
        <f>INDEX(入力フォーム!$S4:$BEV4,1,MATCH(UD$175,入力フォーム!$S$5:$BEV$5,0))</f>
        <v>★</v>
      </c>
      <c r="UE174" s="46" t="str">
        <f>INDEX(入力フォーム!$S4:$BEV4,1,MATCH(UE$175,入力フォーム!$S$5:$BEV$5,0))</f>
        <v>★</v>
      </c>
      <c r="UF174" s="46" t="str">
        <f>INDEX(入力フォーム!$S4:$BEV4,1,MATCH(UF$175,入力フォーム!$S$5:$BEV$5,0))</f>
        <v>★</v>
      </c>
      <c r="UG174" s="46" t="str">
        <f>INDEX(入力フォーム!$S4:$BEV4,1,MATCH(UG$175,入力フォーム!$S$5:$BEV$5,0))</f>
        <v>★</v>
      </c>
      <c r="UH174" s="46" t="str">
        <f>INDEX(入力フォーム!$S4:$BEV4,1,MATCH(UH$175,入力フォーム!$S$5:$BEV$5,0))</f>
        <v>★</v>
      </c>
      <c r="UI174" s="46" t="str">
        <f>INDEX(入力フォーム!$S4:$BEV4,1,MATCH(UI$175,入力フォーム!$S$5:$BEV$5,0))</f>
        <v>★</v>
      </c>
      <c r="UJ174" s="46" t="str">
        <f>INDEX(入力フォーム!$S4:$BEV4,1,MATCH(UJ$175,入力フォーム!$S$5:$BEV$5,0))</f>
        <v>★</v>
      </c>
      <c r="UK174" s="46" t="str">
        <f>INDEX(入力フォーム!$S4:$BEV4,1,MATCH(UK$175,入力フォーム!$S$5:$BEV$5,0))</f>
        <v>★</v>
      </c>
      <c r="UL174" s="46" t="str">
        <f>INDEX(入力フォーム!$S4:$BEV4,1,MATCH(UL$175,入力フォーム!$S$5:$BEV$5,0))</f>
        <v>★</v>
      </c>
      <c r="UM174" s="46" t="str">
        <f>INDEX(入力フォーム!$S4:$BEV4,1,MATCH(UM$175,入力フォーム!$S$5:$BEV$5,0))</f>
        <v>★</v>
      </c>
      <c r="UN174" s="46" t="str">
        <f>INDEX(入力フォーム!$S4:$BEV4,1,MATCH(UN$175,入力フォーム!$S$5:$BEV$5,0))</f>
        <v>★</v>
      </c>
      <c r="UO174" s="46" t="str">
        <f>INDEX(入力フォーム!$S4:$BEV4,1,MATCH(UO$175,入力フォーム!$S$5:$BEV$5,0))</f>
        <v>★</v>
      </c>
      <c r="UP174" s="46" t="str">
        <f>INDEX(入力フォーム!$S4:$BEV4,1,MATCH(UP$175,入力フォーム!$S$5:$BEV$5,0))</f>
        <v>★</v>
      </c>
      <c r="UQ174" s="46" t="str">
        <f>INDEX(入力フォーム!$S4:$BEV4,1,MATCH(UQ$175,入力フォーム!$S$5:$BEV$5,0))</f>
        <v>★</v>
      </c>
      <c r="UR174" s="46" t="str">
        <f>INDEX(入力フォーム!$S4:$BEV4,1,MATCH(UR$175,入力フォーム!$S$5:$BEV$5,0))</f>
        <v>★</v>
      </c>
      <c r="US174" s="46" t="str">
        <f>INDEX(入力フォーム!$S4:$BEV4,1,MATCH(US$175,入力フォーム!$S$5:$BEV$5,0))</f>
        <v>★</v>
      </c>
      <c r="UT174" s="46" t="str">
        <f>INDEX(入力フォーム!$S4:$BEV4,1,MATCH(UT$175,入力フォーム!$S$5:$BEV$5,0))</f>
        <v>★</v>
      </c>
      <c r="UU174" s="46" t="str">
        <f>INDEX(入力フォーム!$S4:$BEV4,1,MATCH(UU$175,入力フォーム!$S$5:$BEV$5,0))</f>
        <v>★</v>
      </c>
      <c r="UV174" s="46" t="str">
        <f>INDEX(入力フォーム!$S4:$BEV4,1,MATCH(UV$175,入力フォーム!$S$5:$BEV$5,0))</f>
        <v>★</v>
      </c>
      <c r="UW174" s="46" t="str">
        <f>INDEX(入力フォーム!$S4:$BEV4,1,MATCH(UW$175,入力フォーム!$S$5:$BEV$5,0))</f>
        <v>★</v>
      </c>
      <c r="UX174" s="46" t="str">
        <f>INDEX(入力フォーム!$S4:$BEV4,1,MATCH(UX$175,入力フォーム!$S$5:$BEV$5,0))</f>
        <v>★</v>
      </c>
      <c r="UY174" s="46" t="str">
        <f>INDEX(入力フォーム!$S4:$BEV4,1,MATCH(UY$175,入力フォーム!$S$5:$BEV$5,0))</f>
        <v>★</v>
      </c>
      <c r="UZ174" s="46" t="str">
        <f>INDEX(入力フォーム!$S4:$BEV4,1,MATCH(UZ$175,入力フォーム!$S$5:$BEV$5,0))</f>
        <v>★</v>
      </c>
      <c r="VA174" s="46" t="str">
        <f>INDEX(入力フォーム!$S4:$BEV4,1,MATCH(VA$175,入力フォーム!$S$5:$BEV$5,0))</f>
        <v>★</v>
      </c>
      <c r="VB174" s="46" t="str">
        <f>INDEX(入力フォーム!$S4:$BEV4,1,MATCH(VB$175,入力フォーム!$S$5:$BEV$5,0))</f>
        <v>★</v>
      </c>
      <c r="VC174" s="46" t="str">
        <f>INDEX(入力フォーム!$S4:$BEV4,1,MATCH(VC$175,入力フォーム!$S$5:$BEV$5,0))</f>
        <v>★</v>
      </c>
      <c r="VD174" s="46" t="str">
        <f>INDEX(入力フォーム!$S4:$BEV4,1,MATCH(VD$175,入力フォーム!$S$5:$BEV$5,0))</f>
        <v>★</v>
      </c>
      <c r="VE174" s="46" t="str">
        <f>INDEX(入力フォーム!$S4:$BEV4,1,MATCH(VE$175,入力フォーム!$S$5:$BEV$5,0))</f>
        <v>★</v>
      </c>
      <c r="VF174" s="46" t="str">
        <f>INDEX(入力フォーム!$S4:$BEV4,1,MATCH(VF$175,入力フォーム!$S$5:$BEV$5,0))</f>
        <v>★</v>
      </c>
      <c r="VG174" s="46" t="str">
        <f>INDEX(入力フォーム!$S4:$BEV4,1,MATCH(VG$175,入力フォーム!$S$5:$BEV$5,0))</f>
        <v>★</v>
      </c>
      <c r="VH174" s="46" t="str">
        <f>INDEX(入力フォーム!$S4:$BEV4,1,MATCH(VH$175,入力フォーム!$S$5:$BEV$5,0))</f>
        <v>★</v>
      </c>
      <c r="VI174" s="46" t="str">
        <f>INDEX(入力フォーム!$S4:$BEV4,1,MATCH(VI$175,入力フォーム!$S$5:$BEV$5,0))</f>
        <v>★</v>
      </c>
      <c r="VJ174" s="46" t="str">
        <f>INDEX(入力フォーム!$S4:$BEV4,1,MATCH(VJ$175,入力フォーム!$S$5:$BEV$5,0))</f>
        <v>★</v>
      </c>
      <c r="VK174" s="46" t="str">
        <f>INDEX(入力フォーム!$S4:$BEV4,1,MATCH(VK$175,入力フォーム!$S$5:$BEV$5,0))</f>
        <v>★</v>
      </c>
      <c r="VL174" s="46" t="str">
        <f>INDEX(入力フォーム!$S4:$BEV4,1,MATCH(VL$175,入力フォーム!$S$5:$BEV$5,0))</f>
        <v>★</v>
      </c>
      <c r="VM174" s="46" t="str">
        <f>INDEX(入力フォーム!$S4:$BEV4,1,MATCH(VM$175,入力フォーム!$S$5:$BEV$5,0))</f>
        <v>★</v>
      </c>
      <c r="VN174" s="46" t="str">
        <f>INDEX(入力フォーム!$S4:$BEV4,1,MATCH(VN$175,入力フォーム!$S$5:$BEV$5,0))</f>
        <v>★</v>
      </c>
      <c r="VO174" s="46" t="str">
        <f>INDEX(入力フォーム!$S4:$BEV4,1,MATCH(VO$175,入力フォーム!$S$5:$BEV$5,0))</f>
        <v>★</v>
      </c>
      <c r="VP174" s="46" t="str">
        <f>INDEX(入力フォーム!$S4:$BEV4,1,MATCH(VP$175,入力フォーム!$S$5:$BEV$5,0))</f>
        <v>★</v>
      </c>
      <c r="VQ174" s="46" t="str">
        <f>INDEX(入力フォーム!$S4:$BEV4,1,MATCH(VQ$175,入力フォーム!$S$5:$BEV$5,0))</f>
        <v>★</v>
      </c>
      <c r="VR174" s="46" t="str">
        <f>INDEX(入力フォーム!$S4:$BEV4,1,MATCH(VR$175,入力フォーム!$S$5:$BEV$5,0))</f>
        <v>★</v>
      </c>
      <c r="VS174" s="46" t="str">
        <f>INDEX(入力フォーム!$S4:$BEV4,1,MATCH(VS$175,入力フォーム!$S$5:$BEV$5,0))</f>
        <v>★</v>
      </c>
      <c r="VT174" s="46" t="str">
        <f>INDEX(入力フォーム!$S4:$BEV4,1,MATCH(VT$175,入力フォーム!$S$5:$BEV$5,0))</f>
        <v>★</v>
      </c>
      <c r="VU174" s="46" t="str">
        <f>INDEX(入力フォーム!$S4:$BEV4,1,MATCH(VU$175,入力フォーム!$S$5:$BEV$5,0))</f>
        <v>★</v>
      </c>
      <c r="VV174" s="46" t="str">
        <f>INDEX(入力フォーム!$S4:$BEV4,1,MATCH(VV$175,入力フォーム!$S$5:$BEV$5,0))</f>
        <v>★</v>
      </c>
      <c r="VW174" s="46" t="str">
        <f>INDEX(入力フォーム!$S4:$BEV4,1,MATCH(VW$175,入力フォーム!$S$5:$BEV$5,0))</f>
        <v>★</v>
      </c>
      <c r="VX174" s="46" t="str">
        <f>INDEX(入力フォーム!$S4:$BEV4,1,MATCH(VX$175,入力フォーム!$S$5:$BEV$5,0))</f>
        <v>★</v>
      </c>
      <c r="VY174" s="46" t="str">
        <f>INDEX(入力フォーム!$S4:$BEV4,1,MATCH(VY$175,入力フォーム!$S$5:$BEV$5,0))</f>
        <v>★</v>
      </c>
      <c r="VZ174" s="46" t="str">
        <f>INDEX(入力フォーム!$S4:$BEV4,1,MATCH(VZ$175,入力フォーム!$S$5:$BEV$5,0))</f>
        <v>★</v>
      </c>
      <c r="WA174" s="46" t="str">
        <f>INDEX(入力フォーム!$S4:$BEV4,1,MATCH(WA$175,入力フォーム!$S$5:$BEV$5,0))</f>
        <v>★</v>
      </c>
      <c r="WB174" s="46" t="str">
        <f>INDEX(入力フォーム!$S4:$BEV4,1,MATCH(WB$175,入力フォーム!$S$5:$BEV$5,0))</f>
        <v>★</v>
      </c>
      <c r="WC174" s="46" t="str">
        <f>INDEX(入力フォーム!$S4:$BEV4,1,MATCH(WC$175,入力フォーム!$S$5:$BEV$5,0))</f>
        <v>★</v>
      </c>
      <c r="WD174" s="46" t="str">
        <f>INDEX(入力フォーム!$S4:$BEV4,1,MATCH(WD$175,入力フォーム!$S$5:$BEV$5,0))</f>
        <v>★</v>
      </c>
      <c r="WE174" s="46" t="str">
        <f>INDEX(入力フォーム!$S4:$BEV4,1,MATCH(WE$175,入力フォーム!$S$5:$BEV$5,0))</f>
        <v>★</v>
      </c>
      <c r="WF174" s="46" t="str">
        <f>INDEX(入力フォーム!$S4:$BEV4,1,MATCH(WF$175,入力フォーム!$S$5:$BEV$5,0))</f>
        <v>★</v>
      </c>
      <c r="WG174" s="46" t="str">
        <f>INDEX(入力フォーム!$S4:$BEV4,1,MATCH(WG$175,入力フォーム!$S$5:$BEV$5,0))</f>
        <v>★</v>
      </c>
      <c r="WH174" s="46" t="str">
        <f>INDEX(入力フォーム!$S4:$BEV4,1,MATCH(WH$175,入力フォーム!$S$5:$BEV$5,0))</f>
        <v>★</v>
      </c>
      <c r="WI174" s="46" t="str">
        <f>INDEX(入力フォーム!$S4:$BEV4,1,MATCH(WI$175,入力フォーム!$S$5:$BEV$5,0))</f>
        <v>★</v>
      </c>
      <c r="WJ174" s="46" t="str">
        <f>INDEX(入力フォーム!$S4:$BEV4,1,MATCH(WJ$175,入力フォーム!$S$5:$BEV$5,0))</f>
        <v>★</v>
      </c>
      <c r="WK174" s="46" t="str">
        <f>INDEX(入力フォーム!$S4:$BEV4,1,MATCH(WK$175,入力フォーム!$S$5:$BEV$5,0))</f>
        <v>★</v>
      </c>
      <c r="WL174" s="46" t="str">
        <f>INDEX(入力フォーム!$S4:$BEV4,1,MATCH(WL$175,入力フォーム!$S$5:$BEV$5,0))</f>
        <v>★</v>
      </c>
      <c r="WM174" s="46" t="str">
        <f>INDEX(入力フォーム!$S4:$BEV4,1,MATCH(WM$175,入力フォーム!$S$5:$BEV$5,0))</f>
        <v>★</v>
      </c>
      <c r="WN174" s="46" t="str">
        <f>INDEX(入力フォーム!$S4:$BEV4,1,MATCH(WN$175,入力フォーム!$S$5:$BEV$5,0))</f>
        <v>★</v>
      </c>
      <c r="WO174" s="46" t="str">
        <f>INDEX(入力フォーム!$S4:$BEV4,1,MATCH(WO$175,入力フォーム!$S$5:$BEV$5,0))</f>
        <v>★</v>
      </c>
      <c r="WP174" s="46" t="str">
        <f>INDEX(入力フォーム!$S4:$BEV4,1,MATCH(WP$175,入力フォーム!$S$5:$BEV$5,0))</f>
        <v>★</v>
      </c>
      <c r="WQ174" s="46" t="str">
        <f>INDEX(入力フォーム!$S4:$BEV4,1,MATCH(WQ$175,入力フォーム!$S$5:$BEV$5,0))</f>
        <v>★</v>
      </c>
      <c r="WR174" s="46" t="str">
        <f>INDEX(入力フォーム!$S4:$BEV4,1,MATCH(WR$175,入力フォーム!$S$5:$BEV$5,0))</f>
        <v>★</v>
      </c>
      <c r="WS174" s="46" t="str">
        <f>INDEX(入力フォーム!$S4:$BEV4,1,MATCH(WS$175,入力フォーム!$S$5:$BEV$5,0))</f>
        <v>★</v>
      </c>
      <c r="WT174" s="46" t="str">
        <f>INDEX(入力フォーム!$S4:$BEV4,1,MATCH(WT$175,入力フォーム!$S$5:$BEV$5,0))</f>
        <v>★</v>
      </c>
      <c r="WU174" s="46" t="str">
        <f>INDEX(入力フォーム!$S4:$BEV4,1,MATCH(WU$175,入力フォーム!$S$5:$BEV$5,0))</f>
        <v>★</v>
      </c>
      <c r="WV174" s="46" t="str">
        <f>INDEX(入力フォーム!$S4:$BEV4,1,MATCH(WV$175,入力フォーム!$S$5:$BEV$5,0))</f>
        <v>★</v>
      </c>
      <c r="WW174" s="46" t="str">
        <f>INDEX(入力フォーム!$S4:$BEV4,1,MATCH(WW$175,入力フォーム!$S$5:$BEV$5,0))</f>
        <v>★</v>
      </c>
      <c r="WX174" s="46" t="str">
        <f>INDEX(入力フォーム!$S4:$BEV4,1,MATCH(WX$175,入力フォーム!$S$5:$BEV$5,0))</f>
        <v>★</v>
      </c>
      <c r="WY174" s="46" t="str">
        <f>INDEX(入力フォーム!$S4:$BEV4,1,MATCH(WY$175,入力フォーム!$S$5:$BEV$5,0))</f>
        <v>★</v>
      </c>
      <c r="WZ174" s="46" t="str">
        <f>INDEX(入力フォーム!$S4:$BEV4,1,MATCH(WZ$175,入力フォーム!$S$5:$BEV$5,0))</f>
        <v>★</v>
      </c>
      <c r="XA174" s="46" t="str">
        <f>INDEX(入力フォーム!$S4:$BEV4,1,MATCH(XA$175,入力フォーム!$S$5:$BEV$5,0))</f>
        <v>★</v>
      </c>
      <c r="XB174" s="46" t="str">
        <f>INDEX(入力フォーム!$S4:$BEV4,1,MATCH(XB$175,入力フォーム!$S$5:$BEV$5,0))</f>
        <v>★</v>
      </c>
      <c r="XC174" s="46" t="str">
        <f>INDEX(入力フォーム!$S4:$BEV4,1,MATCH(XC$175,入力フォーム!$S$5:$BEV$5,0))</f>
        <v>★</v>
      </c>
      <c r="XD174" s="46" t="str">
        <f>INDEX(入力フォーム!$S4:$BEV4,1,MATCH(XD$175,入力フォーム!$S$5:$BEV$5,0))</f>
        <v>★</v>
      </c>
      <c r="XE174" s="46" t="str">
        <f>INDEX(入力フォーム!$S4:$BEV4,1,MATCH(XE$175,入力フォーム!$S$5:$BEV$5,0))</f>
        <v>★</v>
      </c>
      <c r="XF174" s="46" t="str">
        <f>INDEX(入力フォーム!$S4:$BEV4,1,MATCH(XF$175,入力フォーム!$S$5:$BEV$5,0))</f>
        <v>★</v>
      </c>
      <c r="XG174" s="46" t="str">
        <f>INDEX(入力フォーム!$S4:$BEV4,1,MATCH(XG$175,入力フォーム!$S$5:$BEV$5,0))</f>
        <v>★</v>
      </c>
      <c r="XH174" s="46" t="str">
        <f>INDEX(入力フォーム!$S4:$BEV4,1,MATCH(XH$175,入力フォーム!$S$5:$BEV$5,0))</f>
        <v>★</v>
      </c>
      <c r="XI174" s="46" t="str">
        <f>INDEX(入力フォーム!$S4:$BEV4,1,MATCH(XI$175,入力フォーム!$S$5:$BEV$5,0))</f>
        <v>★</v>
      </c>
      <c r="XJ174" s="46" t="str">
        <f>INDEX(入力フォーム!$S4:$BEV4,1,MATCH(XJ$175,入力フォーム!$S$5:$BEV$5,0))</f>
        <v>★</v>
      </c>
      <c r="XK174" s="46" t="str">
        <f>INDEX(入力フォーム!$S4:$BEV4,1,MATCH(XK$175,入力フォーム!$S$5:$BEV$5,0))</f>
        <v>★</v>
      </c>
      <c r="XL174" s="46" t="str">
        <f>INDEX(入力フォーム!$S4:$BEV4,1,MATCH(XL$175,入力フォーム!$S$5:$BEV$5,0))</f>
        <v>★</v>
      </c>
      <c r="XM174" s="46" t="str">
        <f>INDEX(入力フォーム!$S4:$BEV4,1,MATCH(XM$175,入力フォーム!$S$5:$BEV$5,0))</f>
        <v>★</v>
      </c>
      <c r="XN174" s="46" t="str">
        <f>INDEX(入力フォーム!$S4:$BEV4,1,MATCH(XN$175,入力フォーム!$S$5:$BEV$5,0))</f>
        <v>★</v>
      </c>
      <c r="XO174" s="46" t="str">
        <f>INDEX(入力フォーム!$S4:$BEV4,1,MATCH(XO$175,入力フォーム!$S$5:$BEV$5,0))</f>
        <v>★</v>
      </c>
      <c r="XP174" s="46" t="str">
        <f>INDEX(入力フォーム!$S4:$BEV4,1,MATCH(XP$175,入力フォーム!$S$5:$BEV$5,0))</f>
        <v>★</v>
      </c>
      <c r="XQ174" s="46" t="str">
        <f>INDEX(入力フォーム!$S4:$BEV4,1,MATCH(XQ$175,入力フォーム!$S$5:$BEV$5,0))</f>
        <v>★</v>
      </c>
      <c r="XR174" s="46" t="str">
        <f>INDEX(入力フォーム!$S4:$BEV4,1,MATCH(XR$175,入力フォーム!$S$5:$BEV$5,0))</f>
        <v>★</v>
      </c>
      <c r="XS174" s="46" t="str">
        <f>INDEX(入力フォーム!$S4:$BEV4,1,MATCH(XS$175,入力フォーム!$S$5:$BEV$5,0))</f>
        <v>★</v>
      </c>
      <c r="XT174" s="46" t="str">
        <f>INDEX(入力フォーム!$S4:$BEV4,1,MATCH(XT$175,入力フォーム!$S$5:$BEV$5,0))</f>
        <v>★</v>
      </c>
      <c r="XU174" s="46" t="str">
        <f>INDEX(入力フォーム!$S4:$BEV4,1,MATCH(XU$175,入力フォーム!$S$5:$BEV$5,0))</f>
        <v>★</v>
      </c>
      <c r="XV174" s="46" t="str">
        <f>INDEX(入力フォーム!$S4:$BEV4,1,MATCH(XV$175,入力フォーム!$S$5:$BEV$5,0))</f>
        <v>★</v>
      </c>
      <c r="XW174" s="46" t="str">
        <f>INDEX(入力フォーム!$S4:$BEV4,1,MATCH(XW$175,入力フォーム!$S$5:$BEV$5,0))</f>
        <v>★</v>
      </c>
      <c r="XX174" s="46" t="str">
        <f>INDEX(入力フォーム!$S4:$BEV4,1,MATCH(XX$175,入力フォーム!$S$5:$BEV$5,0))</f>
        <v>★</v>
      </c>
      <c r="XY174" s="46" t="str">
        <f>INDEX(入力フォーム!$S4:$BEV4,1,MATCH(XY$175,入力フォーム!$S$5:$BEV$5,0))</f>
        <v>★</v>
      </c>
      <c r="XZ174" s="46" t="str">
        <f>INDEX(入力フォーム!$S4:$BEV4,1,MATCH(XZ$175,入力フォーム!$S$5:$BEV$5,0))</f>
        <v>★</v>
      </c>
      <c r="YA174" s="46" t="str">
        <f>INDEX(入力フォーム!$S4:$BEV4,1,MATCH(YA$175,入力フォーム!$S$5:$BEV$5,0))</f>
        <v>★</v>
      </c>
      <c r="YB174" s="46" t="str">
        <f>INDEX(入力フォーム!$S4:$BEV4,1,MATCH(YB$175,入力フォーム!$S$5:$BEV$5,0))</f>
        <v>★</v>
      </c>
      <c r="YC174" s="46" t="str">
        <f>INDEX(入力フォーム!$S4:$BEV4,1,MATCH(YC$175,入力フォーム!$S$5:$BEV$5,0))</f>
        <v>★</v>
      </c>
      <c r="YD174" s="46" t="str">
        <f>INDEX(入力フォーム!$S4:$BEV4,1,MATCH(YD$175,入力フォーム!$S$5:$BEV$5,0))</f>
        <v>★</v>
      </c>
      <c r="YE174" s="46" t="str">
        <f>INDEX(入力フォーム!$S4:$BEV4,1,MATCH(YE$175,入力フォーム!$S$5:$BEV$5,0))</f>
        <v>★</v>
      </c>
      <c r="YF174" s="46" t="str">
        <f>INDEX(入力フォーム!$S4:$BEV4,1,MATCH(YF$175,入力フォーム!$S$5:$BEV$5,0))</f>
        <v>★</v>
      </c>
      <c r="YG174" s="46" t="str">
        <f>INDEX(入力フォーム!$S4:$BEV4,1,MATCH(YG$175,入力フォーム!$S$5:$BEV$5,0))</f>
        <v>★</v>
      </c>
      <c r="YH174" s="46" t="str">
        <f>INDEX(入力フォーム!$S4:$BEV4,1,MATCH(YH$175,入力フォーム!$S$5:$BEV$5,0))</f>
        <v>★</v>
      </c>
      <c r="YI174" s="46" t="str">
        <f>INDEX(入力フォーム!$S4:$BEV4,1,MATCH(YI$175,入力フォーム!$S$5:$BEV$5,0))</f>
        <v>★</v>
      </c>
      <c r="YJ174" s="46" t="str">
        <f>INDEX(入力フォーム!$S4:$BEV4,1,MATCH(YJ$175,入力フォーム!$S$5:$BEV$5,0))</f>
        <v>★</v>
      </c>
      <c r="YK174" s="46" t="str">
        <f>INDEX(入力フォーム!$S4:$BEV4,1,MATCH(YK$175,入力フォーム!$S$5:$BEV$5,0))</f>
        <v>★</v>
      </c>
      <c r="YL174" s="46" t="str">
        <f>INDEX(入力フォーム!$S4:$BEV4,1,MATCH(YL$175,入力フォーム!$S$5:$BEV$5,0))</f>
        <v>★</v>
      </c>
      <c r="YM174" s="46" t="str">
        <f>INDEX(入力フォーム!$S4:$BEV4,1,MATCH(YM$175,入力フォーム!$S$5:$BEV$5,0))</f>
        <v>★</v>
      </c>
      <c r="YN174" s="46" t="str">
        <f>INDEX(入力フォーム!$S4:$BEV4,1,MATCH(YN$175,入力フォーム!$S$5:$BEV$5,0))</f>
        <v>★</v>
      </c>
      <c r="YO174" s="46" t="str">
        <f>INDEX(入力フォーム!$S4:$BEV4,1,MATCH(YO$175,入力フォーム!$S$5:$BEV$5,0))</f>
        <v>★</v>
      </c>
      <c r="YP174" s="46" t="str">
        <f>INDEX(入力フォーム!$S4:$BEV4,1,MATCH(YP$175,入力フォーム!$S$5:$BEV$5,0))</f>
        <v>★</v>
      </c>
      <c r="YQ174" s="46" t="str">
        <f>INDEX(入力フォーム!$S4:$BEV4,1,MATCH(YQ$175,入力フォーム!$S$5:$BEV$5,0))</f>
        <v>★</v>
      </c>
      <c r="YR174" s="46" t="str">
        <f>INDEX(入力フォーム!$S4:$BEV4,1,MATCH(YR$175,入力フォーム!$S$5:$BEV$5,0))</f>
        <v>★</v>
      </c>
      <c r="YS174" s="46" t="str">
        <f>INDEX(入力フォーム!$S4:$BEV4,1,MATCH(YS$175,入力フォーム!$S$5:$BEV$5,0))</f>
        <v>★</v>
      </c>
      <c r="YT174" s="46" t="str">
        <f>INDEX(入力フォーム!$S4:$BEV4,1,MATCH(YT$175,入力フォーム!$S$5:$BEV$5,0))</f>
        <v>★</v>
      </c>
      <c r="YU174" s="46" t="str">
        <f>INDEX(入力フォーム!$S4:$BEV4,1,MATCH(YU$175,入力フォーム!$S$5:$BEV$5,0))</f>
        <v>★</v>
      </c>
      <c r="YV174" s="46" t="str">
        <f>INDEX(入力フォーム!$S4:$BEV4,1,MATCH(YV$175,入力フォーム!$S$5:$BEV$5,0))</f>
        <v>★</v>
      </c>
      <c r="YW174" s="46" t="str">
        <f>INDEX(入力フォーム!$S4:$BEV4,1,MATCH(YW$175,入力フォーム!$S$5:$BEV$5,0))</f>
        <v>★</v>
      </c>
      <c r="YX174" s="46" t="str">
        <f>INDEX(入力フォーム!$S4:$BEV4,1,MATCH(YX$175,入力フォーム!$S$5:$BEV$5,0))</f>
        <v>★</v>
      </c>
      <c r="YY174" s="46" t="str">
        <f>INDEX(入力フォーム!$S4:$BEV4,1,MATCH(YY$175,入力フォーム!$S$5:$BEV$5,0))</f>
        <v>★</v>
      </c>
      <c r="YZ174" s="46" t="str">
        <f>INDEX(入力フォーム!$S4:$BEV4,1,MATCH(YZ$175,入力フォーム!$S$5:$BEV$5,0))</f>
        <v>★</v>
      </c>
      <c r="ZA174" s="46" t="str">
        <f>INDEX(入力フォーム!$S4:$BEV4,1,MATCH(ZA$175,入力フォーム!$S$5:$BEV$5,0))</f>
        <v>★</v>
      </c>
      <c r="ZB174" s="46" t="str">
        <f>INDEX(入力フォーム!$S4:$BEV4,1,MATCH(ZB$175,入力フォーム!$S$5:$BEV$5,0))</f>
        <v>★</v>
      </c>
      <c r="ZC174" s="46" t="str">
        <f>INDEX(入力フォーム!$S4:$BEV4,1,MATCH(ZC$175,入力フォーム!$S$5:$BEV$5,0))</f>
        <v>★</v>
      </c>
      <c r="ZD174" s="46" t="str">
        <f>INDEX(入力フォーム!$S4:$BEV4,1,MATCH(ZD$175,入力フォーム!$S$5:$BEV$5,0))</f>
        <v>★</v>
      </c>
      <c r="ZE174" s="46" t="str">
        <f>INDEX(入力フォーム!$S4:$BEV4,1,MATCH(ZE$175,入力フォーム!$S$5:$BEV$5,0))</f>
        <v>★</v>
      </c>
      <c r="ZF174" s="46" t="str">
        <f>INDEX(入力フォーム!$S4:$BEV4,1,MATCH(ZF$175,入力フォーム!$S$5:$BEV$5,0))</f>
        <v>★</v>
      </c>
      <c r="ZG174" s="46" t="str">
        <f>INDEX(入力フォーム!$S4:$BEV4,1,MATCH(ZG$175,入力フォーム!$S$5:$BEV$5,0))</f>
        <v>★</v>
      </c>
      <c r="ZH174" s="46" t="str">
        <f>INDEX(入力フォーム!$S4:$BEV4,1,MATCH(ZH$175,入力フォーム!$S$5:$BEV$5,0))</f>
        <v>★</v>
      </c>
      <c r="ZI174" s="46" t="str">
        <f>INDEX(入力フォーム!$S4:$BEV4,1,MATCH(ZI$175,入力フォーム!$S$5:$BEV$5,0))</f>
        <v>★</v>
      </c>
      <c r="ZJ174" s="46" t="str">
        <f>INDEX(入力フォーム!$S4:$BEV4,1,MATCH(ZJ$175,入力フォーム!$S$5:$BEV$5,0))</f>
        <v>★</v>
      </c>
      <c r="ZK174" s="46" t="str">
        <f>INDEX(入力フォーム!$S4:$BEV4,1,MATCH(ZK$175,入力フォーム!$S$5:$BEV$5,0))</f>
        <v>★</v>
      </c>
      <c r="ZL174" s="46" t="str">
        <f>INDEX(入力フォーム!$S4:$BEV4,1,MATCH(ZL$175,入力フォーム!$S$5:$BEV$5,0))</f>
        <v>★</v>
      </c>
      <c r="ZM174" s="46" t="str">
        <f>INDEX(入力フォーム!$S4:$BEV4,1,MATCH(ZM$175,入力フォーム!$S$5:$BEV$5,0))</f>
        <v>★</v>
      </c>
      <c r="ZN174" s="46" t="str">
        <f>INDEX(入力フォーム!$S4:$BEV4,1,MATCH(ZN$175,入力フォーム!$S$5:$BEV$5,0))</f>
        <v>★</v>
      </c>
      <c r="ZO174" s="46" t="str">
        <f>INDEX(入力フォーム!$S4:$BEV4,1,MATCH(ZO$175,入力フォーム!$S$5:$BEV$5,0))</f>
        <v>★</v>
      </c>
      <c r="ZP174" s="46" t="str">
        <f>INDEX(入力フォーム!$S4:$BEV4,1,MATCH(ZP$175,入力フォーム!$S$5:$BEV$5,0))</f>
        <v>★</v>
      </c>
      <c r="ZQ174" s="46" t="str">
        <f>INDEX(入力フォーム!$S4:$BEV4,1,MATCH(ZQ$175,入力フォーム!$S$5:$BEV$5,0))</f>
        <v>★</v>
      </c>
      <c r="ZR174" s="46" t="str">
        <f>INDEX(入力フォーム!$S4:$BEV4,1,MATCH(ZR$175,入力フォーム!$S$5:$BEV$5,0))</f>
        <v>★</v>
      </c>
      <c r="ZS174" s="46" t="str">
        <f>INDEX(入力フォーム!$S4:$BEV4,1,MATCH(ZS$175,入力フォーム!$S$5:$BEV$5,0))</f>
        <v>★</v>
      </c>
      <c r="ZT174" s="46" t="str">
        <f>INDEX(入力フォーム!$S4:$BEV4,1,MATCH(ZT$175,入力フォーム!$S$5:$BEV$5,0))</f>
        <v>★</v>
      </c>
      <c r="ZU174" s="46" t="str">
        <f>INDEX(入力フォーム!$S4:$BEV4,1,MATCH(ZU$175,入力フォーム!$S$5:$BEV$5,0))</f>
        <v>★</v>
      </c>
      <c r="ZV174" s="46" t="str">
        <f>INDEX(入力フォーム!$S4:$BEV4,1,MATCH(ZV$175,入力フォーム!$S$5:$BEV$5,0))</f>
        <v>★</v>
      </c>
      <c r="ZW174" s="46" t="str">
        <f>INDEX(入力フォーム!$S4:$BEV4,1,MATCH(ZW$175,入力フォーム!$S$5:$BEV$5,0))</f>
        <v>★</v>
      </c>
      <c r="ZX174" s="46" t="str">
        <f>INDEX(入力フォーム!$S4:$BEV4,1,MATCH(ZX$175,入力フォーム!$S$5:$BEV$5,0))</f>
        <v>★</v>
      </c>
      <c r="ZY174" s="46" t="str">
        <f>INDEX(入力フォーム!$S4:$BEV4,1,MATCH(ZY$175,入力フォーム!$S$5:$BEV$5,0))</f>
        <v>★</v>
      </c>
      <c r="ZZ174" s="46" t="str">
        <f>INDEX(入力フォーム!$S4:$BEV4,1,MATCH(ZZ$175,入力フォーム!$S$5:$BEV$5,0))</f>
        <v>★</v>
      </c>
      <c r="AAA174" s="46" t="str">
        <f>INDEX(入力フォーム!$S4:$BEV4,1,MATCH(AAA$175,入力フォーム!$S$5:$BEV$5,0))</f>
        <v>★</v>
      </c>
      <c r="AAB174" s="46" t="str">
        <f>INDEX(入力フォーム!$S4:$BEV4,1,MATCH(AAB$175,入力フォーム!$S$5:$BEV$5,0))</f>
        <v>★</v>
      </c>
      <c r="AAC174" s="46" t="str">
        <f>INDEX(入力フォーム!$S4:$BEV4,1,MATCH(AAC$175,入力フォーム!$S$5:$BEV$5,0))</f>
        <v>★</v>
      </c>
      <c r="AAD174" s="46" t="str">
        <f>INDEX(入力フォーム!$S4:$BEV4,1,MATCH(AAD$175,入力フォーム!$S$5:$BEV$5,0))</f>
        <v>★</v>
      </c>
      <c r="AAE174" s="46" t="str">
        <f>INDEX(入力フォーム!$S4:$BEV4,1,MATCH(AAE$175,入力フォーム!$S$5:$BEV$5,0))</f>
        <v>★</v>
      </c>
      <c r="AAF174" s="46" t="str">
        <f>INDEX(入力フォーム!$S4:$BEV4,1,MATCH(AAF$175,入力フォーム!$S$5:$BEV$5,0))</f>
        <v>★</v>
      </c>
      <c r="AAG174" s="46" t="str">
        <f>INDEX(入力フォーム!$S4:$BEV4,1,MATCH(AAG$175,入力フォーム!$S$5:$BEV$5,0))</f>
        <v>★</v>
      </c>
      <c r="AAH174" s="46" t="str">
        <f>INDEX(入力フォーム!$S4:$BEV4,1,MATCH(AAH$175,入力フォーム!$S$5:$BEV$5,0))</f>
        <v>★</v>
      </c>
      <c r="AAI174" s="46" t="str">
        <f>INDEX(入力フォーム!$S4:$BEV4,1,MATCH(AAI$175,入力フォーム!$S$5:$BEV$5,0))</f>
        <v>★</v>
      </c>
      <c r="AAJ174" s="46" t="str">
        <f>INDEX(入力フォーム!$S4:$BEV4,1,MATCH(AAJ$175,入力フォーム!$S$5:$BEV$5,0))</f>
        <v>★</v>
      </c>
      <c r="AAK174" s="46" t="str">
        <f>INDEX(入力フォーム!$S4:$BEV4,1,MATCH(AAK$175,入力フォーム!$S$5:$BEV$5,0))</f>
        <v>★</v>
      </c>
      <c r="AAL174" s="46" t="str">
        <f>INDEX(入力フォーム!$S4:$BEV4,1,MATCH(AAL$175,入力フォーム!$S$5:$BEV$5,0))</f>
        <v>★</v>
      </c>
      <c r="AAM174" s="46" t="str">
        <f>INDEX(入力フォーム!$S4:$BEV4,1,MATCH(AAM$175,入力フォーム!$S$5:$BEV$5,0))</f>
        <v>★</v>
      </c>
      <c r="AAN174" s="46" t="str">
        <f>INDEX(入力フォーム!$S4:$BEV4,1,MATCH(AAN$175,入力フォーム!$S$5:$BEV$5,0))</f>
        <v>★</v>
      </c>
      <c r="AAO174" s="46" t="str">
        <f>INDEX(入力フォーム!$S4:$BEV4,1,MATCH(AAO$175,入力フォーム!$S$5:$BEV$5,0))</f>
        <v>★</v>
      </c>
      <c r="AAP174" s="46" t="str">
        <f>INDEX(入力フォーム!$S4:$BEV4,1,MATCH(AAP$175,入力フォーム!$S$5:$BEV$5,0))</f>
        <v>★</v>
      </c>
      <c r="AAQ174" s="46" t="str">
        <f>INDEX(入力フォーム!$S4:$BEV4,1,MATCH(AAQ$175,入力フォーム!$S$5:$BEV$5,0))</f>
        <v>★</v>
      </c>
      <c r="AAR174" s="46" t="str">
        <f>INDEX(入力フォーム!$S4:$BEV4,1,MATCH(AAR$175,入力フォーム!$S$5:$BEV$5,0))</f>
        <v>★</v>
      </c>
      <c r="AAS174" s="46" t="str">
        <f>INDEX(入力フォーム!$S4:$BEV4,1,MATCH(AAS$175,入力フォーム!$S$5:$BEV$5,0))</f>
        <v>★</v>
      </c>
      <c r="AAT174" s="46" t="str">
        <f>INDEX(入力フォーム!$S4:$BEV4,1,MATCH(AAT$175,入力フォーム!$S$5:$BEV$5,0))</f>
        <v>★</v>
      </c>
      <c r="AAU174" s="46" t="str">
        <f>INDEX(入力フォーム!$S4:$BEV4,1,MATCH(AAU$175,入力フォーム!$S$5:$BEV$5,0))</f>
        <v>★</v>
      </c>
      <c r="AAV174" s="46" t="str">
        <f>INDEX(入力フォーム!$S4:$BEV4,1,MATCH(AAV$175,入力フォーム!$S$5:$BEV$5,0))</f>
        <v>★</v>
      </c>
      <c r="AAW174" s="46" t="str">
        <f>INDEX(入力フォーム!$S4:$BEV4,1,MATCH(AAW$175,入力フォーム!$S$5:$BEV$5,0))</f>
        <v>★</v>
      </c>
      <c r="AAX174" s="46" t="str">
        <f>INDEX(入力フォーム!$S4:$BEV4,1,MATCH(AAX$175,入力フォーム!$S$5:$BEV$5,0))</f>
        <v>★</v>
      </c>
      <c r="AAY174" s="46" t="str">
        <f>INDEX(入力フォーム!$S4:$BEV4,1,MATCH(AAY$175,入力フォーム!$S$5:$BEV$5,0))</f>
        <v>★</v>
      </c>
      <c r="AAZ174" s="46" t="str">
        <f>INDEX(入力フォーム!$S4:$BEV4,1,MATCH(AAZ$175,入力フォーム!$S$5:$BEV$5,0))</f>
        <v>★</v>
      </c>
      <c r="ABA174" s="46" t="str">
        <f>INDEX(入力フォーム!$S4:$BEV4,1,MATCH(ABA$175,入力フォーム!$S$5:$BEV$5,0))</f>
        <v>★</v>
      </c>
      <c r="ABB174" s="46" t="str">
        <f>INDEX(入力フォーム!$S4:$BEV4,1,MATCH(ABB$175,入力フォーム!$S$5:$BEV$5,0))</f>
        <v>★</v>
      </c>
      <c r="ABC174" s="46" t="str">
        <f>INDEX(入力フォーム!$S4:$BEV4,1,MATCH(ABC$175,入力フォーム!$S$5:$BEV$5,0))</f>
        <v>★</v>
      </c>
      <c r="ABD174" s="46" t="str">
        <f>INDEX(入力フォーム!$S4:$BEV4,1,MATCH(ABD$175,入力フォーム!$S$5:$BEV$5,0))</f>
        <v>★</v>
      </c>
      <c r="ABE174" s="46" t="str">
        <f>INDEX(入力フォーム!$S4:$BEV4,1,MATCH(ABE$175,入力フォーム!$S$5:$BEV$5,0))</f>
        <v>★</v>
      </c>
      <c r="ABF174" s="46" t="str">
        <f>INDEX(入力フォーム!$S4:$BEV4,1,MATCH(ABF$175,入力フォーム!$S$5:$BEV$5,0))</f>
        <v>★</v>
      </c>
      <c r="ABG174" s="46" t="str">
        <f>INDEX(入力フォーム!$S4:$BEV4,1,MATCH(ABG$175,入力フォーム!$S$5:$BEV$5,0))</f>
        <v>★</v>
      </c>
      <c r="ABH174" s="46" t="str">
        <f>INDEX(入力フォーム!$S4:$BEV4,1,MATCH(ABH$175,入力フォーム!$S$5:$BEV$5,0))</f>
        <v>★</v>
      </c>
      <c r="ABI174" s="46" t="str">
        <f>INDEX(入力フォーム!$S4:$BEV4,1,MATCH(ABI$175,入力フォーム!$S$5:$BEV$5,0))</f>
        <v>★</v>
      </c>
      <c r="ABJ174" s="46" t="str">
        <f>INDEX(入力フォーム!$S4:$BEV4,1,MATCH(ABJ$175,入力フォーム!$S$5:$BEV$5,0))</f>
        <v>★</v>
      </c>
      <c r="ABK174" s="46" t="str">
        <f>INDEX(入力フォーム!$S4:$BEV4,1,MATCH(ABK$175,入力フォーム!$S$5:$BEV$5,0))</f>
        <v>★</v>
      </c>
      <c r="ABL174" s="46" t="str">
        <f>INDEX(入力フォーム!$S4:$BEV4,1,MATCH(ABL$175,入力フォーム!$S$5:$BEV$5,0))</f>
        <v>★</v>
      </c>
      <c r="ABM174" s="46" t="str">
        <f>INDEX(入力フォーム!$S4:$BEV4,1,MATCH(ABM$175,入力フォーム!$S$5:$BEV$5,0))</f>
        <v>★</v>
      </c>
      <c r="ABN174" s="46" t="str">
        <f>INDEX(入力フォーム!$S4:$BEV4,1,MATCH(ABN$175,入力フォーム!$S$5:$BEV$5,0))</f>
        <v>★</v>
      </c>
      <c r="ABO174" s="46" t="str">
        <f>INDEX(入力フォーム!$S4:$BEV4,1,MATCH(ABO$175,入力フォーム!$S$5:$BEV$5,0))</f>
        <v>★</v>
      </c>
      <c r="ABP174" s="46" t="str">
        <f>INDEX(入力フォーム!$S4:$BEV4,1,MATCH(ABP$175,入力フォーム!$S$5:$BEV$5,0))</f>
        <v>★</v>
      </c>
      <c r="ABQ174" s="46" t="str">
        <f>INDEX(入力フォーム!$S4:$BEV4,1,MATCH(ABQ$175,入力フォーム!$S$5:$BEV$5,0))</f>
        <v>★</v>
      </c>
      <c r="ABR174" s="46" t="str">
        <f>INDEX(入力フォーム!$S4:$BEV4,1,MATCH(ABR$175,入力フォーム!$S$5:$BEV$5,0))</f>
        <v>★</v>
      </c>
      <c r="ABS174" s="46" t="str">
        <f>INDEX(入力フォーム!$S4:$BEV4,1,MATCH(ABS$175,入力フォーム!$S$5:$BEV$5,0))</f>
        <v>★</v>
      </c>
      <c r="ABT174" s="46" t="str">
        <f>INDEX(入力フォーム!$S4:$BEV4,1,MATCH(ABT$175,入力フォーム!$S$5:$BEV$5,0))</f>
        <v>★</v>
      </c>
      <c r="ABU174" s="46" t="str">
        <f>INDEX(入力フォーム!$S4:$BEV4,1,MATCH(ABU$175,入力フォーム!$S$5:$BEV$5,0))</f>
        <v>★</v>
      </c>
      <c r="ABV174" s="46" t="str">
        <f>INDEX(入力フォーム!$S4:$BEV4,1,MATCH(ABV$175,入力フォーム!$S$5:$BEV$5,0))</f>
        <v>★</v>
      </c>
      <c r="ABW174" s="46" t="str">
        <f>INDEX(入力フォーム!$S4:$BEV4,1,MATCH(ABW$175,入力フォーム!$S$5:$BEV$5,0))</f>
        <v>★</v>
      </c>
      <c r="ABX174" s="46" t="str">
        <f>INDEX(入力フォーム!$S4:$BEV4,1,MATCH(ABX$175,入力フォーム!$S$5:$BEV$5,0))</f>
        <v>★</v>
      </c>
      <c r="ABY174" s="46" t="str">
        <f>INDEX(入力フォーム!$S4:$BEV4,1,MATCH(ABY$175,入力フォーム!$S$5:$BEV$5,0))</f>
        <v>★</v>
      </c>
      <c r="ABZ174" s="46" t="str">
        <f>INDEX(入力フォーム!$S4:$BEV4,1,MATCH(ABZ$175,入力フォーム!$S$5:$BEV$5,0))</f>
        <v>★</v>
      </c>
      <c r="ACA174" s="46" t="str">
        <f>INDEX(入力フォーム!$S4:$BEV4,1,MATCH(ACA$175,入力フォーム!$S$5:$BEV$5,0))</f>
        <v>★</v>
      </c>
      <c r="ACB174" s="46" t="str">
        <f>INDEX(入力フォーム!$S4:$BEV4,1,MATCH(ACB$175,入力フォーム!$S$5:$BEV$5,0))</f>
        <v>★</v>
      </c>
      <c r="ACC174" s="46" t="str">
        <f>INDEX(入力フォーム!$S4:$BEV4,1,MATCH(ACC$175,入力フォーム!$S$5:$BEV$5,0))</f>
        <v>★</v>
      </c>
      <c r="ACD174" s="46" t="str">
        <f>INDEX(入力フォーム!$S4:$BEV4,1,MATCH(ACD$175,入力フォーム!$S$5:$BEV$5,0))</f>
        <v>★</v>
      </c>
      <c r="ACE174" s="46" t="str">
        <f>INDEX(入力フォーム!$S4:$BEV4,1,MATCH(ACE$175,入力フォーム!$S$5:$BEV$5,0))</f>
        <v>★</v>
      </c>
      <c r="ACF174" s="46" t="str">
        <f>INDEX(入力フォーム!$S4:$BEV4,1,MATCH(ACF$175,入力フォーム!$S$5:$BEV$5,0))</f>
        <v>★</v>
      </c>
      <c r="ACG174" s="46" t="str">
        <f>INDEX(入力フォーム!$S4:$BEV4,1,MATCH(ACG$175,入力フォーム!$S$5:$BEV$5,0))</f>
        <v>★</v>
      </c>
      <c r="ACH174" s="46" t="str">
        <f>INDEX(入力フォーム!$S4:$BEV4,1,MATCH(ACH$175,入力フォーム!$S$5:$BEV$5,0))</f>
        <v>★</v>
      </c>
      <c r="ACI174" s="46" t="str">
        <f>INDEX(入力フォーム!$S4:$BEV4,1,MATCH(ACI$175,入力フォーム!$S$5:$BEV$5,0))</f>
        <v>★</v>
      </c>
      <c r="ACJ174" s="46" t="str">
        <f>INDEX(入力フォーム!$S4:$BEV4,1,MATCH(ACJ$175,入力フォーム!$S$5:$BEV$5,0))</f>
        <v>★</v>
      </c>
      <c r="ACK174" s="46" t="str">
        <f>INDEX(入力フォーム!$S4:$BEV4,1,MATCH(ACK$175,入力フォーム!$S$5:$BEV$5,0))</f>
        <v>★</v>
      </c>
      <c r="ACL174" s="46" t="str">
        <f>INDEX(入力フォーム!$S4:$BEV4,1,MATCH(ACL$175,入力フォーム!$S$5:$BEV$5,0))</f>
        <v>★</v>
      </c>
      <c r="ACM174" s="46" t="str">
        <f>INDEX(入力フォーム!$S4:$BEV4,1,MATCH(ACM$175,入力フォーム!$S$5:$BEV$5,0))</f>
        <v>★</v>
      </c>
      <c r="ACN174" s="46" t="str">
        <f>INDEX(入力フォーム!$S4:$BEV4,1,MATCH(ACN$175,入力フォーム!$S$5:$BEV$5,0))</f>
        <v>★</v>
      </c>
      <c r="ACO174" s="46" t="str">
        <f>INDEX(入力フォーム!$S4:$BEV4,1,MATCH(ACO$175,入力フォーム!$S$5:$BEV$5,0))</f>
        <v>★</v>
      </c>
      <c r="ACP174" s="46" t="str">
        <f>INDEX(入力フォーム!$S4:$BEV4,1,MATCH(ACP$175,入力フォーム!$S$5:$BEV$5,0))</f>
        <v>★</v>
      </c>
      <c r="ACQ174" s="46" t="str">
        <f>INDEX(入力フォーム!$S4:$BEV4,1,MATCH(ACQ$175,入力フォーム!$S$5:$BEV$5,0))</f>
        <v>★</v>
      </c>
      <c r="ACR174" s="46" t="str">
        <f>INDEX(入力フォーム!$S4:$BEV4,1,MATCH(ACR$175,入力フォーム!$S$5:$BEV$5,0))</f>
        <v>★</v>
      </c>
      <c r="ACS174" s="46" t="str">
        <f>INDEX(入力フォーム!$S4:$BEV4,1,MATCH(ACS$175,入力フォーム!$S$5:$BEV$5,0))</f>
        <v>★</v>
      </c>
      <c r="ACT174" s="46" t="str">
        <f>INDEX(入力フォーム!$S4:$BEV4,1,MATCH(ACT$175,入力フォーム!$S$5:$BEV$5,0))</f>
        <v>★</v>
      </c>
      <c r="ACU174" s="46" t="str">
        <f>INDEX(入力フォーム!$S4:$BEV4,1,MATCH(ACU$175,入力フォーム!$S$5:$BEV$5,0))</f>
        <v>★</v>
      </c>
      <c r="ACV174" s="46" t="str">
        <f>INDEX(入力フォーム!$S4:$BEV4,1,MATCH(ACV$175,入力フォーム!$S$5:$BEV$5,0))</f>
        <v>★</v>
      </c>
      <c r="ACW174" s="46" t="str">
        <f>INDEX(入力フォーム!$S4:$BEV4,1,MATCH(ACW$175,入力フォーム!$S$5:$BEV$5,0))</f>
        <v>★</v>
      </c>
      <c r="ACX174" s="46" t="str">
        <f>INDEX(入力フォーム!$S4:$BEV4,1,MATCH(ACX$175,入力フォーム!$S$5:$BEV$5,0))</f>
        <v>★</v>
      </c>
      <c r="ACY174" s="46" t="str">
        <f>INDEX(入力フォーム!$S4:$BEV4,1,MATCH(ACY$175,入力フォーム!$S$5:$BEV$5,0))</f>
        <v>★</v>
      </c>
      <c r="ACZ174" s="46" t="str">
        <f>INDEX(入力フォーム!$S4:$BEV4,1,MATCH(ACZ$175,入力フォーム!$S$5:$BEV$5,0))</f>
        <v>★</v>
      </c>
      <c r="ADA174" s="46" t="str">
        <f>INDEX(入力フォーム!$S4:$BEV4,1,MATCH(ADA$175,入力フォーム!$S$5:$BEV$5,0))</f>
        <v>★</v>
      </c>
      <c r="ADB174" s="46" t="str">
        <f>INDEX(入力フォーム!$S4:$BEV4,1,MATCH(ADB$175,入力フォーム!$S$5:$BEV$5,0))</f>
        <v>★</v>
      </c>
      <c r="ADC174" s="46" t="str">
        <f>INDEX(入力フォーム!$S4:$BEV4,1,MATCH(ADC$175,入力フォーム!$S$5:$BEV$5,0))</f>
        <v>★</v>
      </c>
      <c r="ADD174" s="46" t="str">
        <f>INDEX(入力フォーム!$S4:$BEV4,1,MATCH(ADD$175,入力フォーム!$S$5:$BEV$5,0))</f>
        <v>★</v>
      </c>
      <c r="ADE174" s="46" t="str">
        <f>INDEX(入力フォーム!$S4:$BEV4,1,MATCH(ADE$175,入力フォーム!$S$5:$BEV$5,0))</f>
        <v>★</v>
      </c>
      <c r="ADF174" s="46" t="str">
        <f>INDEX(入力フォーム!$S4:$BEV4,1,MATCH(ADF$175,入力フォーム!$S$5:$BEV$5,0))</f>
        <v>★</v>
      </c>
      <c r="ADG174" s="46" t="str">
        <f>INDEX(入力フォーム!$S4:$BEV4,1,MATCH(ADG$175,入力フォーム!$S$5:$BEV$5,0))</f>
        <v>★</v>
      </c>
      <c r="ADH174" s="46" t="str">
        <f>INDEX(入力フォーム!$S4:$BEV4,1,MATCH(ADH$175,入力フォーム!$S$5:$BEV$5,0))</f>
        <v>★</v>
      </c>
      <c r="ADI174" s="46" t="str">
        <f>INDEX(入力フォーム!$S4:$BEV4,1,MATCH(ADI$175,入力フォーム!$S$5:$BEV$5,0))</f>
        <v>★</v>
      </c>
      <c r="ADJ174" s="46" t="str">
        <f>INDEX(入力フォーム!$S4:$BEV4,1,MATCH(ADJ$175,入力フォーム!$S$5:$BEV$5,0))</f>
        <v>★</v>
      </c>
      <c r="ADK174" s="46" t="str">
        <f>INDEX(入力フォーム!$S4:$BEV4,1,MATCH(ADK$175,入力フォーム!$S$5:$BEV$5,0))</f>
        <v>★</v>
      </c>
      <c r="ADL174" s="46" t="str">
        <f>INDEX(入力フォーム!$S4:$BEV4,1,MATCH(ADL$175,入力フォーム!$S$5:$BEV$5,0))</f>
        <v>★</v>
      </c>
      <c r="ADM174" s="46" t="str">
        <f>INDEX(入力フォーム!$S4:$BEV4,1,MATCH(ADM$175,入力フォーム!$S$5:$BEV$5,0))</f>
        <v>★</v>
      </c>
      <c r="ADN174" s="46" t="str">
        <f>INDEX(入力フォーム!$S4:$BEV4,1,MATCH(ADN$175,入力フォーム!$S$5:$BEV$5,0))</f>
        <v>★</v>
      </c>
      <c r="ADO174" s="46" t="str">
        <f>INDEX(入力フォーム!$S4:$BEV4,1,MATCH(ADO$175,入力フォーム!$S$5:$BEV$5,0))</f>
        <v>★</v>
      </c>
      <c r="ADP174" s="46" t="str">
        <f>INDEX(入力フォーム!$S4:$BEV4,1,MATCH(ADP$175,入力フォーム!$S$5:$BEV$5,0))</f>
        <v>★</v>
      </c>
      <c r="ADQ174" s="46" t="str">
        <f>INDEX(入力フォーム!$S4:$BEV4,1,MATCH(ADQ$175,入力フォーム!$S$5:$BEV$5,0))</f>
        <v>★</v>
      </c>
      <c r="ADR174" s="46" t="str">
        <f>INDEX(入力フォーム!$S4:$BEV4,1,MATCH(ADR$175,入力フォーム!$S$5:$BEV$5,0))</f>
        <v>★</v>
      </c>
      <c r="ADS174" s="46" t="str">
        <f>INDEX(入力フォーム!$S4:$BEV4,1,MATCH(ADS$175,入力フォーム!$S$5:$BEV$5,0))</f>
        <v>★</v>
      </c>
      <c r="ADT174" s="46" t="str">
        <f>INDEX(入力フォーム!$S4:$BEV4,1,MATCH(ADT$175,入力フォーム!$S$5:$BEV$5,0))</f>
        <v>★</v>
      </c>
      <c r="ADU174" s="46" t="str">
        <f>INDEX(入力フォーム!$S4:$BEV4,1,MATCH(ADU$175,入力フォーム!$S$5:$BEV$5,0))</f>
        <v>★</v>
      </c>
      <c r="ADV174" s="46" t="str">
        <f>INDEX(入力フォーム!$S4:$BEV4,1,MATCH(ADV$175,入力フォーム!$S$5:$BEV$5,0))</f>
        <v>★</v>
      </c>
      <c r="ADW174" s="46" t="str">
        <f>INDEX(入力フォーム!$S4:$BEV4,1,MATCH(ADW$175,入力フォーム!$S$5:$BEV$5,0))</f>
        <v>★</v>
      </c>
      <c r="ADX174" s="46" t="str">
        <f>INDEX(入力フォーム!$S4:$BEV4,1,MATCH(ADX$175,入力フォーム!$S$5:$BEV$5,0))</f>
        <v>★</v>
      </c>
      <c r="ADY174" s="46" t="str">
        <f>INDEX(入力フォーム!$S4:$BEV4,1,MATCH(ADY$175,入力フォーム!$S$5:$BEV$5,0))</f>
        <v>★</v>
      </c>
      <c r="ADZ174" s="46" t="str">
        <f>INDEX(入力フォーム!$S4:$BEV4,1,MATCH(ADZ$175,入力フォーム!$S$5:$BEV$5,0))</f>
        <v>★</v>
      </c>
      <c r="AEA174" s="46" t="str">
        <f>INDEX(入力フォーム!$S4:$BEV4,1,MATCH(AEA$175,入力フォーム!$S$5:$BEV$5,0))</f>
        <v>★</v>
      </c>
      <c r="AEB174" s="46" t="str">
        <f>INDEX(入力フォーム!$S4:$BEV4,1,MATCH(AEB$175,入力フォーム!$S$5:$BEV$5,0))</f>
        <v>★</v>
      </c>
      <c r="AEC174" s="46" t="str">
        <f>INDEX(入力フォーム!$S4:$BEV4,1,MATCH(AEC$175,入力フォーム!$S$5:$BEV$5,0))</f>
        <v>★</v>
      </c>
      <c r="AED174" s="46" t="str">
        <f>INDEX(入力フォーム!$S4:$BEV4,1,MATCH(AED$175,入力フォーム!$S$5:$BEV$5,0))</f>
        <v>★</v>
      </c>
      <c r="AEE174" s="46" t="str">
        <f>INDEX(入力フォーム!$S4:$BEV4,1,MATCH(AEE$175,入力フォーム!$S$5:$BEV$5,0))</f>
        <v>★</v>
      </c>
      <c r="AEF174" s="46" t="str">
        <f>INDEX(入力フォーム!$S4:$BEV4,1,MATCH(AEF$175,入力フォーム!$S$5:$BEV$5,0))</f>
        <v>★</v>
      </c>
      <c r="AEG174" s="46" t="str">
        <f>INDEX(入力フォーム!$S4:$BEV4,1,MATCH(AEG$175,入力フォーム!$S$5:$BEV$5,0))</f>
        <v>★</v>
      </c>
      <c r="AEH174" s="46" t="str">
        <f>INDEX(入力フォーム!$S4:$BEV4,1,MATCH(AEH$175,入力フォーム!$S$5:$BEV$5,0))</f>
        <v>★</v>
      </c>
      <c r="AEI174" s="46" t="str">
        <f>INDEX(入力フォーム!$S4:$BEV4,1,MATCH(AEI$175,入力フォーム!$S$5:$BEV$5,0))</f>
        <v>★</v>
      </c>
      <c r="AEJ174" s="46" t="str">
        <f>INDEX(入力フォーム!$S4:$BEV4,1,MATCH(AEJ$175,入力フォーム!$S$5:$BEV$5,0))</f>
        <v>★</v>
      </c>
      <c r="AEK174" s="46" t="str">
        <f>INDEX(入力フォーム!$S4:$BEV4,1,MATCH(AEK$175,入力フォーム!$S$5:$BEV$5,0))</f>
        <v>★</v>
      </c>
      <c r="AEL174" s="46" t="str">
        <f>INDEX(入力フォーム!$S4:$BEV4,1,MATCH(AEL$175,入力フォーム!$S$5:$BEV$5,0))</f>
        <v>★</v>
      </c>
      <c r="AEM174" s="46" t="str">
        <f>INDEX(入力フォーム!$S4:$BEV4,1,MATCH(AEM$175,入力フォーム!$S$5:$BEV$5,0))</f>
        <v>★</v>
      </c>
      <c r="AEN174" s="46" t="str">
        <f>INDEX(入力フォーム!$S4:$BEV4,1,MATCH(AEN$175,入力フォーム!$S$5:$BEV$5,0))</f>
        <v>★</v>
      </c>
      <c r="AEO174" s="46" t="str">
        <f>INDEX(入力フォーム!$S4:$BEV4,1,MATCH(AEO$175,入力フォーム!$S$5:$BEV$5,0))</f>
        <v>★</v>
      </c>
      <c r="AEP174" s="46" t="str">
        <f>INDEX(入力フォーム!$S4:$BEV4,1,MATCH(AEP$175,入力フォーム!$S$5:$BEV$5,0))</f>
        <v>★</v>
      </c>
      <c r="AEQ174" s="46" t="str">
        <f>INDEX(入力フォーム!$S4:$BEV4,1,MATCH(AEQ$175,入力フォーム!$S$5:$BEV$5,0))</f>
        <v>★</v>
      </c>
      <c r="AER174" s="46" t="str">
        <f>INDEX(入力フォーム!$S4:$BEV4,1,MATCH(AER$175,入力フォーム!$S$5:$BEV$5,0))</f>
        <v>★</v>
      </c>
      <c r="AES174" s="46" t="str">
        <f>INDEX(入力フォーム!$S4:$BEV4,1,MATCH(AES$175,入力フォーム!$S$5:$BEV$5,0))</f>
        <v>★</v>
      </c>
      <c r="AET174" s="46" t="str">
        <f>INDEX(入力フォーム!$S4:$BEV4,1,MATCH(AET$175,入力フォーム!$S$5:$BEV$5,0))</f>
        <v>★</v>
      </c>
      <c r="AEU174" s="46" t="str">
        <f>INDEX(入力フォーム!$S4:$BEV4,1,MATCH(AEU$175,入力フォーム!$S$5:$BEV$5,0))</f>
        <v>★</v>
      </c>
      <c r="AEV174" s="46" t="str">
        <f>INDEX(入力フォーム!$S4:$BEV4,1,MATCH(AEV$175,入力フォーム!$S$5:$BEV$5,0))</f>
        <v>★</v>
      </c>
      <c r="AEW174" s="46" t="str">
        <f>INDEX(入力フォーム!$S4:$BEV4,1,MATCH(AEW$175,入力フォーム!$S$5:$BEV$5,0))</f>
        <v>★</v>
      </c>
      <c r="AEX174" s="46" t="str">
        <f>INDEX(入力フォーム!$S4:$BEV4,1,MATCH(AEX$175,入力フォーム!$S$5:$BEV$5,0))</f>
        <v>★</v>
      </c>
      <c r="AEY174" s="46" t="str">
        <f>INDEX(入力フォーム!$S4:$BEV4,1,MATCH(AEY$175,入力フォーム!$S$5:$BEV$5,0))</f>
        <v>★</v>
      </c>
      <c r="AEZ174" s="46" t="str">
        <f>INDEX(入力フォーム!$S4:$BEV4,1,MATCH(AEZ$175,入力フォーム!$S$5:$BEV$5,0))</f>
        <v>★</v>
      </c>
      <c r="AFA174" s="46" t="str">
        <f>INDEX(入力フォーム!$S4:$BEV4,1,MATCH(AFA$175,入力フォーム!$S$5:$BEV$5,0))</f>
        <v>★</v>
      </c>
      <c r="AFB174" s="46" t="str">
        <f>INDEX(入力フォーム!$S4:$BEV4,1,MATCH(AFB$175,入力フォーム!$S$5:$BEV$5,0))</f>
        <v>★</v>
      </c>
      <c r="AFC174" s="46" t="str">
        <f>INDEX(入力フォーム!$S4:$BEV4,1,MATCH(AFC$175,入力フォーム!$S$5:$BEV$5,0))</f>
        <v>★</v>
      </c>
      <c r="AFD174" s="46" t="str">
        <f>INDEX(入力フォーム!$S4:$BEV4,1,MATCH(AFD$175,入力フォーム!$S$5:$BEV$5,0))</f>
        <v>★</v>
      </c>
      <c r="AFE174" s="46" t="str">
        <f>INDEX(入力フォーム!$S4:$BEV4,1,MATCH(AFE$175,入力フォーム!$S$5:$BEV$5,0))</f>
        <v>★</v>
      </c>
      <c r="AFF174" s="46" t="str">
        <f>INDEX(入力フォーム!$S4:$BEV4,1,MATCH(AFF$175,入力フォーム!$S$5:$BEV$5,0))</f>
        <v>★</v>
      </c>
      <c r="AFG174" s="46" t="str">
        <f>INDEX(入力フォーム!$S4:$BEV4,1,MATCH(AFG$175,入力フォーム!$S$5:$BEV$5,0))</f>
        <v>★</v>
      </c>
      <c r="AFH174" s="46" t="str">
        <f>INDEX(入力フォーム!$S4:$BEV4,1,MATCH(AFH$175,入力フォーム!$S$5:$BEV$5,0))</f>
        <v>★</v>
      </c>
      <c r="AFI174" s="46" t="str">
        <f>INDEX(入力フォーム!$S4:$BEV4,1,MATCH(AFI$175,入力フォーム!$S$5:$BEV$5,0))</f>
        <v>★</v>
      </c>
      <c r="AFJ174" s="46" t="str">
        <f>INDEX(入力フォーム!$S4:$BEV4,1,MATCH(AFJ$175,入力フォーム!$S$5:$BEV$5,0))</f>
        <v>★</v>
      </c>
      <c r="AFK174" s="46" t="str">
        <f>INDEX(入力フォーム!$S4:$BEV4,1,MATCH(AFK$175,入力フォーム!$S$5:$BEV$5,0))</f>
        <v>★</v>
      </c>
      <c r="AFL174" s="46" t="str">
        <f>INDEX(入力フォーム!$S4:$BEV4,1,MATCH(AFL$175,入力フォーム!$S$5:$BEV$5,0))</f>
        <v>★</v>
      </c>
      <c r="AFM174" s="46" t="str">
        <f>INDEX(入力フォーム!$S4:$BEV4,1,MATCH(AFM$175,入力フォーム!$S$5:$BEV$5,0))</f>
        <v>★</v>
      </c>
      <c r="AFN174" s="46" t="str">
        <f>INDEX(入力フォーム!$S4:$BEV4,1,MATCH(AFN$175,入力フォーム!$S$5:$BEV$5,0))</f>
        <v>★</v>
      </c>
      <c r="AFO174" s="46" t="str">
        <f>INDEX(入力フォーム!$S4:$BEV4,1,MATCH(AFO$175,入力フォーム!$S$5:$BEV$5,0))</f>
        <v>★</v>
      </c>
      <c r="AFP174" s="46" t="str">
        <f>INDEX(入力フォーム!$S4:$BEV4,1,MATCH(AFP$175,入力フォーム!$S$5:$BEV$5,0))</f>
        <v>★</v>
      </c>
      <c r="AFQ174" s="46" t="str">
        <f>INDEX(入力フォーム!$S4:$BEV4,1,MATCH(AFQ$175,入力フォーム!$S$5:$BEV$5,0))</f>
        <v>★</v>
      </c>
      <c r="AFR174" s="46" t="str">
        <f>INDEX(入力フォーム!$S4:$BEV4,1,MATCH(AFR$175,入力フォーム!$S$5:$BEV$5,0))</f>
        <v>★</v>
      </c>
      <c r="AFS174" s="46" t="str">
        <f>INDEX(入力フォーム!$S4:$BEV4,1,MATCH(AFS$175,入力フォーム!$S$5:$BEV$5,0))</f>
        <v>★</v>
      </c>
      <c r="AFT174" s="46" t="str">
        <f>INDEX(入力フォーム!$S4:$BEV4,1,MATCH(AFT$175,入力フォーム!$S$5:$BEV$5,0))</f>
        <v>★</v>
      </c>
      <c r="AFU174" s="46" t="str">
        <f>INDEX(入力フォーム!$S4:$BEV4,1,MATCH(AFU$175,入力フォーム!$S$5:$BEV$5,0))</f>
        <v>★</v>
      </c>
      <c r="AFV174" s="46" t="str">
        <f>INDEX(入力フォーム!$S4:$BEV4,1,MATCH(AFV$175,入力フォーム!$S$5:$BEV$5,0))</f>
        <v>★</v>
      </c>
      <c r="AFW174" s="46" t="str">
        <f>INDEX(入力フォーム!$S4:$BEV4,1,MATCH(AFW$175,入力フォーム!$S$5:$BEV$5,0))</f>
        <v>★</v>
      </c>
      <c r="AFX174" s="46" t="str">
        <f>INDEX(入力フォーム!$S4:$BEV4,1,MATCH(AFX$175,入力フォーム!$S$5:$BEV$5,0))</f>
        <v>★</v>
      </c>
      <c r="AFY174" s="46" t="str">
        <f>INDEX(入力フォーム!$S4:$BEV4,1,MATCH(AFY$175,入力フォーム!$S$5:$BEV$5,0))</f>
        <v>★</v>
      </c>
      <c r="AFZ174" s="46" t="str">
        <f>INDEX(入力フォーム!$S4:$BEV4,1,MATCH(AFZ$175,入力フォーム!$S$5:$BEV$5,0))</f>
        <v>★</v>
      </c>
      <c r="AGA174" s="46" t="str">
        <f>INDEX(入力フォーム!$S4:$BEV4,1,MATCH(AGA$175,入力フォーム!$S$5:$BEV$5,0))</f>
        <v>★</v>
      </c>
      <c r="AGB174" s="46" t="str">
        <f>INDEX(入力フォーム!$S4:$BEV4,1,MATCH(AGB$175,入力フォーム!$S$5:$BEV$5,0))</f>
        <v>★</v>
      </c>
      <c r="AGC174" s="46" t="str">
        <f>INDEX(入力フォーム!$S4:$BEV4,1,MATCH(AGC$175,入力フォーム!$S$5:$BEV$5,0))</f>
        <v>★</v>
      </c>
      <c r="AGD174" s="46" t="str">
        <f>INDEX(入力フォーム!$S4:$BEV4,1,MATCH(AGD$175,入力フォーム!$S$5:$BEV$5,0))</f>
        <v>★</v>
      </c>
      <c r="AGE174" s="46" t="str">
        <f>INDEX(入力フォーム!$S4:$BEV4,1,MATCH(AGE$175,入力フォーム!$S$5:$BEV$5,0))</f>
        <v>★</v>
      </c>
      <c r="AGF174" s="46" t="str">
        <f>INDEX(入力フォーム!$S4:$BEV4,1,MATCH(AGF$175,入力フォーム!$S$5:$BEV$5,0))</f>
        <v>★</v>
      </c>
      <c r="AGG174" s="46" t="str">
        <f>INDEX(入力フォーム!$S4:$BEV4,1,MATCH(AGG$175,入力フォーム!$S$5:$BEV$5,0))</f>
        <v>★</v>
      </c>
      <c r="AGH174" s="46" t="str">
        <f>INDEX(入力フォーム!$S4:$BEV4,1,MATCH(AGH$175,入力フォーム!$S$5:$BEV$5,0))</f>
        <v>★</v>
      </c>
      <c r="AGI174" s="46" t="str">
        <f>INDEX(入力フォーム!$S4:$BEV4,1,MATCH(AGI$175,入力フォーム!$S$5:$BEV$5,0))</f>
        <v>★</v>
      </c>
      <c r="AGJ174" s="46" t="str">
        <f>INDEX(入力フォーム!$S4:$BEV4,1,MATCH(AGJ$175,入力フォーム!$S$5:$BEV$5,0))</f>
        <v>★</v>
      </c>
      <c r="AGK174" s="46" t="str">
        <f>INDEX(入力フォーム!$S4:$BEV4,1,MATCH(AGK$175,入力フォーム!$S$5:$BEV$5,0))</f>
        <v>★</v>
      </c>
      <c r="AGL174" s="46" t="str">
        <f>INDEX(入力フォーム!$S4:$BEV4,1,MATCH(AGL$175,入力フォーム!$S$5:$BEV$5,0))</f>
        <v>★</v>
      </c>
      <c r="AGM174" s="46" t="str">
        <f>INDEX(入力フォーム!$S4:$BEV4,1,MATCH(AGM$175,入力フォーム!$S$5:$BEV$5,0))</f>
        <v>★</v>
      </c>
      <c r="AGN174" s="46" t="str">
        <f>INDEX(入力フォーム!$S4:$BEV4,1,MATCH(AGN$175,入力フォーム!$S$5:$BEV$5,0))</f>
        <v>★</v>
      </c>
      <c r="AGO174" s="46" t="str">
        <f>INDEX(入力フォーム!$S4:$BEV4,1,MATCH(AGO$175,入力フォーム!$S$5:$BEV$5,0))</f>
        <v>★</v>
      </c>
      <c r="AGP174" s="46" t="str">
        <f>INDEX(入力フォーム!$S4:$BEV4,1,MATCH(AGP$175,入力フォーム!$S$5:$BEV$5,0))</f>
        <v>★</v>
      </c>
      <c r="AGQ174" s="46" t="str">
        <f>INDEX(入力フォーム!$S4:$BEV4,1,MATCH(AGQ$175,入力フォーム!$S$5:$BEV$5,0))</f>
        <v>★</v>
      </c>
      <c r="AGR174" s="46" t="str">
        <f>INDEX(入力フォーム!$S4:$BEV4,1,MATCH(AGR$175,入力フォーム!$S$5:$BEV$5,0))</f>
        <v>★</v>
      </c>
      <c r="AGS174" s="46" t="str">
        <f>INDEX(入力フォーム!$S4:$BEV4,1,MATCH(AGS$175,入力フォーム!$S$5:$BEV$5,0))</f>
        <v>★</v>
      </c>
      <c r="AGT174" s="46" t="str">
        <f>INDEX(入力フォーム!$S4:$BEV4,1,MATCH(AGT$175,入力フォーム!$S$5:$BEV$5,0))</f>
        <v>★</v>
      </c>
      <c r="AGU174" s="46" t="str">
        <f>INDEX(入力フォーム!$S4:$BEV4,1,MATCH(AGU$175,入力フォーム!$S$5:$BEV$5,0))</f>
        <v>★</v>
      </c>
      <c r="AGV174" s="46" t="str">
        <f>INDEX(入力フォーム!$S4:$BEV4,1,MATCH(AGV$175,入力フォーム!$S$5:$BEV$5,0))</f>
        <v>★</v>
      </c>
      <c r="AGW174" s="46" t="str">
        <f>INDEX(入力フォーム!$S4:$BEV4,1,MATCH(AGW$175,入力フォーム!$S$5:$BEV$5,0))</f>
        <v>★</v>
      </c>
      <c r="AGX174" s="46" t="str">
        <f>INDEX(入力フォーム!$S4:$BEV4,1,MATCH(AGX$175,入力フォーム!$S$5:$BEV$5,0))</f>
        <v>★</v>
      </c>
      <c r="AGY174" s="46" t="str">
        <f>INDEX(入力フォーム!$S4:$BEV4,1,MATCH(AGY$175,入力フォーム!$S$5:$BEV$5,0))</f>
        <v>★</v>
      </c>
      <c r="AGZ174" s="46" t="str">
        <f>INDEX(入力フォーム!$S4:$BEV4,1,MATCH(AGZ$175,入力フォーム!$S$5:$BEV$5,0))</f>
        <v>★</v>
      </c>
      <c r="AHA174" s="46" t="str">
        <f>INDEX(入力フォーム!$S4:$BEV4,1,MATCH(AHA$175,入力フォーム!$S$5:$BEV$5,0))</f>
        <v>★</v>
      </c>
      <c r="AHB174" s="46" t="str">
        <f>INDEX(入力フォーム!$S4:$BEV4,1,MATCH(AHB$175,入力フォーム!$S$5:$BEV$5,0))</f>
        <v>★</v>
      </c>
      <c r="AHC174" s="46" t="str">
        <f>INDEX(入力フォーム!$S4:$BEV4,1,MATCH(AHC$175,入力フォーム!$S$5:$BEV$5,0))</f>
        <v>★</v>
      </c>
      <c r="AHD174" s="46" t="str">
        <f>INDEX(入力フォーム!$S4:$BEV4,1,MATCH(AHD$175,入力フォーム!$S$5:$BEV$5,0))</f>
        <v>★</v>
      </c>
      <c r="AHE174" s="46" t="str">
        <f>INDEX(入力フォーム!$S4:$BEV4,1,MATCH(AHE$175,入力フォーム!$S$5:$BEV$5,0))</f>
        <v>★</v>
      </c>
      <c r="AHF174" s="46" t="str">
        <f>INDEX(入力フォーム!$S4:$BEV4,1,MATCH(AHF$175,入力フォーム!$S$5:$BEV$5,0))</f>
        <v>★</v>
      </c>
      <c r="AHG174" s="46" t="str">
        <f>INDEX(入力フォーム!$S4:$BEV4,1,MATCH(AHG$175,入力フォーム!$S$5:$BEV$5,0))</f>
        <v>★</v>
      </c>
      <c r="AHH174" s="46" t="str">
        <f>INDEX(入力フォーム!$S4:$BEV4,1,MATCH(AHH$175,入力フォーム!$S$5:$BEV$5,0))</f>
        <v>★</v>
      </c>
      <c r="AHI174" s="46" t="str">
        <f>INDEX(入力フォーム!$S4:$BEV4,1,MATCH(AHI$175,入力フォーム!$S$5:$BEV$5,0))</f>
        <v>★</v>
      </c>
      <c r="AHJ174" s="46" t="str">
        <f>INDEX(入力フォーム!$S4:$BEV4,1,MATCH(AHJ$175,入力フォーム!$S$5:$BEV$5,0))</f>
        <v>★</v>
      </c>
      <c r="AHK174" s="46" t="str">
        <f>INDEX(入力フォーム!$S4:$BEV4,1,MATCH(AHK$175,入力フォーム!$S$5:$BEV$5,0))</f>
        <v>★</v>
      </c>
      <c r="AHL174" s="46" t="str">
        <f>INDEX(入力フォーム!$S4:$BEV4,1,MATCH(AHL$175,入力フォーム!$S$5:$BEV$5,0))</f>
        <v>★</v>
      </c>
      <c r="AHM174" s="46" t="str">
        <f>INDEX(入力フォーム!$S4:$BEV4,1,MATCH(AHM$175,入力フォーム!$S$5:$BEV$5,0))</f>
        <v>★</v>
      </c>
      <c r="AHN174" s="46" t="str">
        <f>INDEX(入力フォーム!$S4:$BEV4,1,MATCH(AHN$175,入力フォーム!$S$5:$BEV$5,0))</f>
        <v>★</v>
      </c>
      <c r="AHO174" s="46" t="str">
        <f>INDEX(入力フォーム!$S4:$BEV4,1,MATCH(AHO$175,入力フォーム!$S$5:$BEV$5,0))</f>
        <v>★</v>
      </c>
      <c r="AHP174" s="46" t="str">
        <f>INDEX(入力フォーム!$S4:$BEV4,1,MATCH(AHP$175,入力フォーム!$S$5:$BEV$5,0))</f>
        <v>★</v>
      </c>
      <c r="AHQ174" s="46" t="str">
        <f>INDEX(入力フォーム!$S4:$BEV4,1,MATCH(AHQ$175,入力フォーム!$S$5:$BEV$5,0))</f>
        <v>★</v>
      </c>
      <c r="AHR174" s="46" t="str">
        <f>INDEX(入力フォーム!$S4:$BEV4,1,MATCH(AHR$175,入力フォーム!$S$5:$BEV$5,0))</f>
        <v>★</v>
      </c>
      <c r="AHS174" s="46" t="str">
        <f>INDEX(入力フォーム!$S4:$BEV4,1,MATCH(AHS$175,入力フォーム!$S$5:$BEV$5,0))</f>
        <v>★</v>
      </c>
      <c r="AHT174" s="46" t="str">
        <f>INDEX(入力フォーム!$S4:$BEV4,1,MATCH(AHT$175,入力フォーム!$S$5:$BEV$5,0))</f>
        <v>★</v>
      </c>
      <c r="AHU174" s="46" t="str">
        <f>INDEX(入力フォーム!$S4:$BEV4,1,MATCH(AHU$175,入力フォーム!$S$5:$BEV$5,0))</f>
        <v>★</v>
      </c>
      <c r="AHV174" s="46" t="str">
        <f>INDEX(入力フォーム!$S4:$BEV4,1,MATCH(AHV$175,入力フォーム!$S$5:$BEV$5,0))</f>
        <v>★</v>
      </c>
      <c r="AHW174" s="46" t="str">
        <f>INDEX(入力フォーム!$S4:$BEV4,1,MATCH(AHW$175,入力フォーム!$S$5:$BEV$5,0))</f>
        <v>★</v>
      </c>
      <c r="AHX174" s="46" t="str">
        <f>INDEX(入力フォーム!$S4:$BEV4,1,MATCH(AHX$175,入力フォーム!$S$5:$BEV$5,0))</f>
        <v>★</v>
      </c>
      <c r="AHY174" s="46" t="str">
        <f>INDEX(入力フォーム!$S4:$BEV4,1,MATCH(AHY$175,入力フォーム!$S$5:$BEV$5,0))</f>
        <v>★</v>
      </c>
      <c r="AHZ174" s="46" t="str">
        <f>INDEX(入力フォーム!$S4:$BEV4,1,MATCH(AHZ$175,入力フォーム!$S$5:$BEV$5,0))</f>
        <v>★</v>
      </c>
      <c r="AIA174" s="46" t="str">
        <f>INDEX(入力フォーム!$S4:$BEV4,1,MATCH(AIA$175,入力フォーム!$S$5:$BEV$5,0))</f>
        <v>★</v>
      </c>
      <c r="AIB174" s="46" t="str">
        <f>INDEX(入力フォーム!$S4:$BEV4,1,MATCH(AIB$175,入力フォーム!$S$5:$BEV$5,0))</f>
        <v>★</v>
      </c>
      <c r="AIC174" s="46" t="str">
        <f>INDEX(入力フォーム!$S4:$BEV4,1,MATCH(AIC$175,入力フォーム!$S$5:$BEV$5,0))</f>
        <v>★</v>
      </c>
      <c r="AID174" s="46" t="str">
        <f>INDEX(入力フォーム!$S4:$BEV4,1,MATCH(AID$175,入力フォーム!$S$5:$BEV$5,0))</f>
        <v>★</v>
      </c>
      <c r="AIE174" s="46" t="str">
        <f>INDEX(入力フォーム!$S4:$BEV4,1,MATCH(AIE$175,入力フォーム!$S$5:$BEV$5,0))</f>
        <v>★</v>
      </c>
      <c r="AIF174" s="46" t="str">
        <f>INDEX(入力フォーム!$S4:$BEV4,1,MATCH(AIF$175,入力フォーム!$S$5:$BEV$5,0))</f>
        <v>★</v>
      </c>
      <c r="AIG174" s="46" t="str">
        <f>INDEX(入力フォーム!$S4:$BEV4,1,MATCH(AIG$175,入力フォーム!$S$5:$BEV$5,0))</f>
        <v>★</v>
      </c>
      <c r="AIH174" s="46" t="str">
        <f>INDEX(入力フォーム!$S4:$BEV4,1,MATCH(AIH$175,入力フォーム!$S$5:$BEV$5,0))</f>
        <v>★</v>
      </c>
      <c r="AII174" s="46" t="str">
        <f>INDEX(入力フォーム!$S4:$BEV4,1,MATCH(AII$175,入力フォーム!$S$5:$BEV$5,0))</f>
        <v>★</v>
      </c>
      <c r="AIJ174" s="46" t="str">
        <f>INDEX(入力フォーム!$S4:$BEV4,1,MATCH(AIJ$175,入力フォーム!$S$5:$BEV$5,0))</f>
        <v>★</v>
      </c>
      <c r="AIK174" s="46" t="str">
        <f>INDEX(入力フォーム!$S4:$BEV4,1,MATCH(AIK$175,入力フォーム!$S$5:$BEV$5,0))</f>
        <v>★</v>
      </c>
      <c r="AIL174" s="46" t="str">
        <f>INDEX(入力フォーム!$S4:$BEV4,1,MATCH(AIL$175,入力フォーム!$S$5:$BEV$5,0))</f>
        <v>★</v>
      </c>
      <c r="AIM174" s="46" t="str">
        <f>INDEX(入力フォーム!$S4:$BEV4,1,MATCH(AIM$175,入力フォーム!$S$5:$BEV$5,0))</f>
        <v>★</v>
      </c>
      <c r="AIN174" s="46" t="str">
        <f>INDEX(入力フォーム!$S4:$BEV4,1,MATCH(AIN$175,入力フォーム!$S$5:$BEV$5,0))</f>
        <v>★</v>
      </c>
      <c r="AIO174" s="46" t="str">
        <f>INDEX(入力フォーム!$S4:$BEV4,1,MATCH(AIO$175,入力フォーム!$S$5:$BEV$5,0))</f>
        <v>★</v>
      </c>
      <c r="AIP174" s="46" t="str">
        <f>INDEX(入力フォーム!$S4:$BEV4,1,MATCH(AIP$175,入力フォーム!$S$5:$BEV$5,0))</f>
        <v>★</v>
      </c>
      <c r="AIQ174" s="46" t="str">
        <f>INDEX(入力フォーム!$S4:$BEV4,1,MATCH(AIQ$175,入力フォーム!$S$5:$BEV$5,0))</f>
        <v>★</v>
      </c>
      <c r="AIR174" s="46" t="str">
        <f>INDEX(入力フォーム!$S4:$BEV4,1,MATCH(AIR$175,入力フォーム!$S$5:$BEV$5,0))</f>
        <v>★</v>
      </c>
      <c r="AIS174" s="46" t="str">
        <f>INDEX(入力フォーム!$S4:$BEV4,1,MATCH(AIS$175,入力フォーム!$S$5:$BEV$5,0))</f>
        <v>★</v>
      </c>
      <c r="AIT174" s="46" t="str">
        <f>INDEX(入力フォーム!$S4:$BEV4,1,MATCH(AIT$175,入力フォーム!$S$5:$BEV$5,0))</f>
        <v>★</v>
      </c>
      <c r="AIU174" s="46" t="str">
        <f>INDEX(入力フォーム!$S4:$BEV4,1,MATCH(AIU$175,入力フォーム!$S$5:$BEV$5,0))</f>
        <v>★</v>
      </c>
      <c r="AIV174" s="46" t="str">
        <f>INDEX(入力フォーム!$S4:$BEV4,1,MATCH(AIV$175,入力フォーム!$S$5:$BEV$5,0))</f>
        <v>★</v>
      </c>
      <c r="AIW174" s="46" t="str">
        <f>INDEX(入力フォーム!$S4:$BEV4,1,MATCH(AIW$175,入力フォーム!$S$5:$BEV$5,0))</f>
        <v>★</v>
      </c>
      <c r="AIX174" s="46" t="str">
        <f>INDEX(入力フォーム!$S4:$BEV4,1,MATCH(AIX$175,入力フォーム!$S$5:$BEV$5,0))</f>
        <v>★</v>
      </c>
      <c r="AIY174" s="46" t="str">
        <f>INDEX(入力フォーム!$S4:$BEV4,1,MATCH(AIY$175,入力フォーム!$S$5:$BEV$5,0))</f>
        <v>★</v>
      </c>
      <c r="AIZ174" s="46" t="str">
        <f>INDEX(入力フォーム!$S4:$BEV4,1,MATCH(AIZ$175,入力フォーム!$S$5:$BEV$5,0))</f>
        <v>★</v>
      </c>
      <c r="AJA174" s="46" t="str">
        <f>INDEX(入力フォーム!$S4:$BEV4,1,MATCH(AJA$175,入力フォーム!$S$5:$BEV$5,0))</f>
        <v>★</v>
      </c>
      <c r="AJB174" s="46" t="str">
        <f>INDEX(入力フォーム!$S4:$BEV4,1,MATCH(AJB$175,入力フォーム!$S$5:$BEV$5,0))</f>
        <v>★</v>
      </c>
      <c r="AJC174" s="46" t="str">
        <f>INDEX(入力フォーム!$S4:$BEV4,1,MATCH(AJC$175,入力フォーム!$S$5:$BEV$5,0))</f>
        <v>★</v>
      </c>
      <c r="AJD174" s="46" t="str">
        <f>INDEX(入力フォーム!$S4:$BEV4,1,MATCH(AJD$175,入力フォーム!$S$5:$BEV$5,0))</f>
        <v>★</v>
      </c>
      <c r="AJE174" s="46" t="str">
        <f>INDEX(入力フォーム!$S4:$BEV4,1,MATCH(AJE$175,入力フォーム!$S$5:$BEV$5,0))</f>
        <v>★</v>
      </c>
      <c r="AJF174" s="46" t="str">
        <f>INDEX(入力フォーム!$S4:$BEV4,1,MATCH(AJF$175,入力フォーム!$S$5:$BEV$5,0))</f>
        <v>★</v>
      </c>
      <c r="AJG174" s="46" t="str">
        <f>INDEX(入力フォーム!$S4:$BEV4,1,MATCH(AJG$175,入力フォーム!$S$5:$BEV$5,0))</f>
        <v>★</v>
      </c>
      <c r="AJH174" s="46" t="str">
        <f>INDEX(入力フォーム!$S4:$BEV4,1,MATCH(AJH$175,入力フォーム!$S$5:$BEV$5,0))</f>
        <v>★</v>
      </c>
      <c r="AJI174" s="46" t="str">
        <f>INDEX(入力フォーム!$S4:$BEV4,1,MATCH(AJI$175,入力フォーム!$S$5:$BEV$5,0))</f>
        <v>★</v>
      </c>
      <c r="AJJ174" s="46" t="str">
        <f>INDEX(入力フォーム!$S4:$BEV4,1,MATCH(AJJ$175,入力フォーム!$S$5:$BEV$5,0))</f>
        <v>★</v>
      </c>
      <c r="AJK174" s="46" t="str">
        <f>INDEX(入力フォーム!$S4:$BEV4,1,MATCH(AJK$175,入力フォーム!$S$5:$BEV$5,0))</f>
        <v>★</v>
      </c>
      <c r="AJL174" s="46" t="str">
        <f>INDEX(入力フォーム!$S4:$BEV4,1,MATCH(AJL$175,入力フォーム!$S$5:$BEV$5,0))</f>
        <v>★</v>
      </c>
      <c r="AJM174" s="46" t="str">
        <f>INDEX(入力フォーム!$S4:$BEV4,1,MATCH(AJM$175,入力フォーム!$S$5:$BEV$5,0))</f>
        <v>★</v>
      </c>
      <c r="AJN174" s="46" t="str">
        <f>INDEX(入力フォーム!$S4:$BEV4,1,MATCH(AJN$175,入力フォーム!$S$5:$BEV$5,0))</f>
        <v>★</v>
      </c>
      <c r="AJO174" s="46" t="str">
        <f>INDEX(入力フォーム!$S4:$BEV4,1,MATCH(AJO$175,入力フォーム!$S$5:$BEV$5,0))</f>
        <v>★</v>
      </c>
      <c r="AJP174" s="46" t="str">
        <f>INDEX(入力フォーム!$S4:$BEV4,1,MATCH(AJP$175,入力フォーム!$S$5:$BEV$5,0))</f>
        <v>★</v>
      </c>
      <c r="AJQ174" s="46" t="str">
        <f>INDEX(入力フォーム!$S4:$BEV4,1,MATCH(AJQ$175,入力フォーム!$S$5:$BEV$5,0))</f>
        <v>★</v>
      </c>
      <c r="AJR174" s="46" t="str">
        <f>INDEX(入力フォーム!$S4:$BEV4,1,MATCH(AJR$175,入力フォーム!$S$5:$BEV$5,0))</f>
        <v>★</v>
      </c>
      <c r="AJS174" s="46" t="str">
        <f>INDEX(入力フォーム!$S4:$BEV4,1,MATCH(AJS$175,入力フォーム!$S$5:$BEV$5,0))</f>
        <v>★</v>
      </c>
      <c r="AJT174" s="46" t="str">
        <f>INDEX(入力フォーム!$S4:$BEV4,1,MATCH(AJT$175,入力フォーム!$S$5:$BEV$5,0))</f>
        <v>★</v>
      </c>
      <c r="AJU174" s="46" t="str">
        <f>INDEX(入力フォーム!$S4:$BEV4,1,MATCH(AJU$175,入力フォーム!$S$5:$BEV$5,0))</f>
        <v>★</v>
      </c>
      <c r="AJV174" s="46" t="str">
        <f>INDEX(入力フォーム!$S4:$BEV4,1,MATCH(AJV$175,入力フォーム!$S$5:$BEV$5,0))</f>
        <v>★</v>
      </c>
      <c r="AJW174" s="46" t="str">
        <f>INDEX(入力フォーム!$S4:$BEV4,1,MATCH(AJW$175,入力フォーム!$S$5:$BEV$5,0))</f>
        <v>★</v>
      </c>
      <c r="AJX174" s="46" t="str">
        <f>INDEX(入力フォーム!$S4:$BEV4,1,MATCH(AJX$175,入力フォーム!$S$5:$BEV$5,0))</f>
        <v>★</v>
      </c>
      <c r="AJY174" s="46" t="str">
        <f>INDEX(入力フォーム!$S4:$BEV4,1,MATCH(AJY$175,入力フォーム!$S$5:$BEV$5,0))</f>
        <v>★</v>
      </c>
      <c r="AJZ174" s="46" t="str">
        <f>INDEX(入力フォーム!$S4:$BEV4,1,MATCH(AJZ$175,入力フォーム!$S$5:$BEV$5,0))</f>
        <v>★</v>
      </c>
      <c r="AKA174" s="46" t="str">
        <f>INDEX(入力フォーム!$S4:$BEV4,1,MATCH(AKA$175,入力フォーム!$S$5:$BEV$5,0))</f>
        <v>★</v>
      </c>
      <c r="AKB174" s="46" t="str">
        <f>INDEX(入力フォーム!$S4:$BEV4,1,MATCH(AKB$175,入力フォーム!$S$5:$BEV$5,0))</f>
        <v>★</v>
      </c>
      <c r="AKC174" s="46" t="str">
        <f>INDEX(入力フォーム!$S4:$BEV4,1,MATCH(AKC$175,入力フォーム!$S$5:$BEV$5,0))</f>
        <v>★</v>
      </c>
      <c r="AKD174" s="46" t="str">
        <f>INDEX(入力フォーム!$S4:$BEV4,1,MATCH(AKD$175,入力フォーム!$S$5:$BEV$5,0))</f>
        <v>★</v>
      </c>
      <c r="AKE174" s="46" t="str">
        <f>INDEX(入力フォーム!$S4:$BEV4,1,MATCH(AKE$175,入力フォーム!$S$5:$BEV$5,0))</f>
        <v>★</v>
      </c>
      <c r="AKF174" s="46" t="str">
        <f>INDEX(入力フォーム!$S4:$BEV4,1,MATCH(AKF$175,入力フォーム!$S$5:$BEV$5,0))</f>
        <v>★</v>
      </c>
      <c r="AKG174" s="46" t="str">
        <f>INDEX(入力フォーム!$S4:$BEV4,1,MATCH(AKG$175,入力フォーム!$S$5:$BEV$5,0))</f>
        <v>★</v>
      </c>
      <c r="AKH174" s="46" t="str">
        <f>INDEX(入力フォーム!$S4:$BEV4,1,MATCH(AKH$175,入力フォーム!$S$5:$BEV$5,0))</f>
        <v>★</v>
      </c>
      <c r="AKI174" s="46" t="str">
        <f>INDEX(入力フォーム!$S4:$BEV4,1,MATCH(AKI$175,入力フォーム!$S$5:$BEV$5,0))</f>
        <v>★</v>
      </c>
      <c r="AKJ174" s="46" t="str">
        <f>INDEX(入力フォーム!$S4:$BEV4,1,MATCH(AKJ$175,入力フォーム!$S$5:$BEV$5,0))</f>
        <v>★</v>
      </c>
      <c r="AKK174" s="46" t="str">
        <f>INDEX(入力フォーム!$S4:$BEV4,1,MATCH(AKK$175,入力フォーム!$S$5:$BEV$5,0))</f>
        <v>★</v>
      </c>
      <c r="AKL174" s="46" t="str">
        <f>INDEX(入力フォーム!$S4:$BEV4,1,MATCH(AKL$175,入力フォーム!$S$5:$BEV$5,0))</f>
        <v>★</v>
      </c>
      <c r="AKM174" s="46" t="str">
        <f>INDEX(入力フォーム!$S4:$BEV4,1,MATCH(AKM$175,入力フォーム!$S$5:$BEV$5,0))</f>
        <v>★</v>
      </c>
      <c r="AKN174" s="46" t="str">
        <f>INDEX(入力フォーム!$S4:$BEV4,1,MATCH(AKN$175,入力フォーム!$S$5:$BEV$5,0))</f>
        <v>★</v>
      </c>
      <c r="AKO174" s="46" t="str">
        <f>INDEX(入力フォーム!$S4:$BEV4,1,MATCH(AKO$175,入力フォーム!$S$5:$BEV$5,0))</f>
        <v>★</v>
      </c>
      <c r="AKP174" s="46" t="str">
        <f>INDEX(入力フォーム!$S4:$BEV4,1,MATCH(AKP$175,入力フォーム!$S$5:$BEV$5,0))</f>
        <v>★</v>
      </c>
      <c r="AKQ174" s="46" t="str">
        <f>INDEX(入力フォーム!$S4:$BEV4,1,MATCH(AKQ$175,入力フォーム!$S$5:$BEV$5,0))</f>
        <v>★</v>
      </c>
      <c r="AKR174" s="46" t="str">
        <f>INDEX(入力フォーム!$S4:$BEV4,1,MATCH(AKR$175,入力フォーム!$S$5:$BEV$5,0))</f>
        <v>★</v>
      </c>
      <c r="AKS174" s="46" t="str">
        <f>INDEX(入力フォーム!$S4:$BEV4,1,MATCH(AKS$175,入力フォーム!$S$5:$BEV$5,0))</f>
        <v>★</v>
      </c>
      <c r="AKT174" s="46" t="str">
        <f>INDEX(入力フォーム!$S4:$BEV4,1,MATCH(AKT$175,入力フォーム!$S$5:$BEV$5,0))</f>
        <v>★</v>
      </c>
      <c r="AKU174" s="46" t="str">
        <f>INDEX(入力フォーム!$S4:$BEV4,1,MATCH(AKU$175,入力フォーム!$S$5:$BEV$5,0))</f>
        <v>★</v>
      </c>
      <c r="AKV174" s="46" t="str">
        <f>INDEX(入力フォーム!$S4:$BEV4,1,MATCH(AKV$175,入力フォーム!$S$5:$BEV$5,0))</f>
        <v>★</v>
      </c>
      <c r="AKW174" s="46" t="str">
        <f>INDEX(入力フォーム!$S4:$BEV4,1,MATCH(AKW$175,入力フォーム!$S$5:$BEV$5,0))</f>
        <v>★</v>
      </c>
      <c r="AKX174" s="46" t="str">
        <f>INDEX(入力フォーム!$S4:$BEV4,1,MATCH(AKX$175,入力フォーム!$S$5:$BEV$5,0))</f>
        <v>★</v>
      </c>
      <c r="AKY174" s="46" t="str">
        <f>INDEX(入力フォーム!$S4:$BEV4,1,MATCH(AKY$175,入力フォーム!$S$5:$BEV$5,0))</f>
        <v>★</v>
      </c>
      <c r="AKZ174" s="46" t="str">
        <f>INDEX(入力フォーム!$S4:$BEV4,1,MATCH(AKZ$175,入力フォーム!$S$5:$BEV$5,0))</f>
        <v>★</v>
      </c>
      <c r="ALA174" s="46" t="str">
        <f>INDEX(入力フォーム!$S4:$BEV4,1,MATCH(ALA$175,入力フォーム!$S$5:$BEV$5,0))</f>
        <v>★</v>
      </c>
      <c r="ALB174" s="46" t="str">
        <f>INDEX(入力フォーム!$S4:$BEV4,1,MATCH(ALB$175,入力フォーム!$S$5:$BEV$5,0))</f>
        <v>★</v>
      </c>
      <c r="ALC174" s="46" t="str">
        <f>INDEX(入力フォーム!$S4:$BEV4,1,MATCH(ALC$175,入力フォーム!$S$5:$BEV$5,0))</f>
        <v>★</v>
      </c>
      <c r="ALD174" s="46" t="str">
        <f>INDEX(入力フォーム!$S4:$BEV4,1,MATCH(ALD$175,入力フォーム!$S$5:$BEV$5,0))</f>
        <v>★</v>
      </c>
      <c r="ALE174" s="46" t="str">
        <f>INDEX(入力フォーム!$S4:$BEV4,1,MATCH(ALE$175,入力フォーム!$S$5:$BEV$5,0))</f>
        <v>★</v>
      </c>
      <c r="ALF174" s="46" t="str">
        <f>INDEX(入力フォーム!$S4:$BEV4,1,MATCH(ALF$175,入力フォーム!$S$5:$BEV$5,0))</f>
        <v>★</v>
      </c>
      <c r="ALG174" s="46" t="str">
        <f>INDEX(入力フォーム!$S4:$BEV4,1,MATCH(ALG$175,入力フォーム!$S$5:$BEV$5,0))</f>
        <v>★</v>
      </c>
      <c r="ALH174" s="46" t="str">
        <f>INDEX(入力フォーム!$S4:$BEV4,1,MATCH(ALH$175,入力フォーム!$S$5:$BEV$5,0))</f>
        <v>★</v>
      </c>
      <c r="ALI174" s="46" t="str">
        <f>INDEX(入力フォーム!$S4:$BEV4,1,MATCH(ALI$175,入力フォーム!$S$5:$BEV$5,0))</f>
        <v>★</v>
      </c>
      <c r="ALJ174" s="46" t="str">
        <f>INDEX(入力フォーム!$S4:$BEV4,1,MATCH(ALJ$175,入力フォーム!$S$5:$BEV$5,0))</f>
        <v>★</v>
      </c>
      <c r="ALK174" s="46" t="str">
        <f>INDEX(入力フォーム!$S4:$BEV4,1,MATCH(ALK$175,入力フォーム!$S$5:$BEV$5,0))</f>
        <v>★</v>
      </c>
      <c r="ALL174" s="46" t="str">
        <f>INDEX(入力フォーム!$S4:$BEV4,1,MATCH(ALL$175,入力フォーム!$S$5:$BEV$5,0))</f>
        <v>★</v>
      </c>
      <c r="ALM174" s="46" t="str">
        <f>INDEX(入力フォーム!$S4:$BEV4,1,MATCH(ALM$175,入力フォーム!$S$5:$BEV$5,0))</f>
        <v>★</v>
      </c>
      <c r="ALN174" s="46" t="str">
        <f>INDEX(入力フォーム!$S4:$BEV4,1,MATCH(ALN$175,入力フォーム!$S$5:$BEV$5,0))</f>
        <v>★</v>
      </c>
      <c r="ALO174" s="46" t="str">
        <f>INDEX(入力フォーム!$S4:$BEV4,1,MATCH(ALO$175,入力フォーム!$S$5:$BEV$5,0))</f>
        <v>★</v>
      </c>
      <c r="ALP174" s="46" t="str">
        <f>INDEX(入力フォーム!$S4:$BEV4,1,MATCH(ALP$175,入力フォーム!$S$5:$BEV$5,0))</f>
        <v>★</v>
      </c>
      <c r="ALQ174" s="46" t="str">
        <f>INDEX(入力フォーム!$S4:$BEV4,1,MATCH(ALQ$175,入力フォーム!$S$5:$BEV$5,0))</f>
        <v>★</v>
      </c>
      <c r="ALR174" s="46" t="str">
        <f>INDEX(入力フォーム!$S4:$BEV4,1,MATCH(ALR$175,入力フォーム!$S$5:$BEV$5,0))</f>
        <v>★</v>
      </c>
      <c r="ALS174" s="46" t="str">
        <f>INDEX(入力フォーム!$S4:$BEV4,1,MATCH(ALS$175,入力フォーム!$S$5:$BEV$5,0))</f>
        <v>★</v>
      </c>
      <c r="ALT174" s="46" t="str">
        <f>INDEX(入力フォーム!$S4:$BEV4,1,MATCH(ALT$175,入力フォーム!$S$5:$BEV$5,0))</f>
        <v>★</v>
      </c>
      <c r="ALU174" s="46" t="str">
        <f>INDEX(入力フォーム!$S4:$BEV4,1,MATCH(ALU$175,入力フォーム!$S$5:$BEV$5,0))</f>
        <v>★</v>
      </c>
      <c r="ALV174" s="46" t="str">
        <f>INDEX(入力フォーム!$S4:$BEV4,1,MATCH(ALV$175,入力フォーム!$S$5:$BEV$5,0))</f>
        <v>★</v>
      </c>
      <c r="ALW174" s="46" t="str">
        <f>INDEX(入力フォーム!$S4:$BEV4,1,MATCH(ALW$175,入力フォーム!$S$5:$BEV$5,0))</f>
        <v>★</v>
      </c>
      <c r="ALX174" s="46" t="str">
        <f>INDEX(入力フォーム!$S4:$BEV4,1,MATCH(ALX$175,入力フォーム!$S$5:$BEV$5,0))</f>
        <v>★</v>
      </c>
      <c r="ALY174" s="46" t="str">
        <f>INDEX(入力フォーム!$S4:$BEV4,1,MATCH(ALY$175,入力フォーム!$S$5:$BEV$5,0))</f>
        <v>★</v>
      </c>
      <c r="ALZ174" s="46" t="str">
        <f>INDEX(入力フォーム!$S4:$BEV4,1,MATCH(ALZ$175,入力フォーム!$S$5:$BEV$5,0))</f>
        <v>★</v>
      </c>
      <c r="AMA174" s="46" t="str">
        <f>INDEX(入力フォーム!$S4:$BEV4,1,MATCH(AMA$175,入力フォーム!$S$5:$BEV$5,0))</f>
        <v>★</v>
      </c>
      <c r="AMB174" s="46" t="str">
        <f>INDEX(入力フォーム!$S4:$BEV4,1,MATCH(AMB$175,入力フォーム!$S$5:$BEV$5,0))</f>
        <v>★</v>
      </c>
      <c r="AMC174" s="46" t="str">
        <f>INDEX(入力フォーム!$S4:$BEV4,1,MATCH(AMC$175,入力フォーム!$S$5:$BEV$5,0))</f>
        <v>★</v>
      </c>
      <c r="AMD174" s="46" t="str">
        <f>INDEX(入力フォーム!$S4:$BEV4,1,MATCH(AMD$175,入力フォーム!$S$5:$BEV$5,0))</f>
        <v>★</v>
      </c>
      <c r="AME174" s="46" t="str">
        <f>INDEX(入力フォーム!$S4:$BEV4,1,MATCH(AME$175,入力フォーム!$S$5:$BEV$5,0))</f>
        <v>★</v>
      </c>
      <c r="AMF174" s="46" t="str">
        <f>INDEX(入力フォーム!$S4:$BEV4,1,MATCH(AMF$175,入力フォーム!$S$5:$BEV$5,0))</f>
        <v>★</v>
      </c>
      <c r="AMG174" s="46" t="str">
        <f>INDEX(入力フォーム!$S4:$BEV4,1,MATCH(AMG$175,入力フォーム!$S$5:$BEV$5,0))</f>
        <v>★</v>
      </c>
      <c r="AMH174" s="46" t="str">
        <f>INDEX(入力フォーム!$S4:$BEV4,1,MATCH(AMH$175,入力フォーム!$S$5:$BEV$5,0))</f>
        <v>★</v>
      </c>
      <c r="AMI174" s="46" t="str">
        <f>INDEX(入力フォーム!$S4:$BEV4,1,MATCH(AMI$175,入力フォーム!$S$5:$BEV$5,0))</f>
        <v>★</v>
      </c>
      <c r="AMJ174" s="46" t="str">
        <f>INDEX(入力フォーム!$S4:$BEV4,1,MATCH(AMJ$175,入力フォーム!$S$5:$BEV$5,0))</f>
        <v>★</v>
      </c>
      <c r="AMK174" s="46" t="str">
        <f>INDEX(入力フォーム!$S4:$BEV4,1,MATCH(AMK$175,入力フォーム!$S$5:$BEV$5,0))</f>
        <v>★</v>
      </c>
      <c r="AML174" s="46" t="str">
        <f>INDEX(入力フォーム!$S4:$BEV4,1,MATCH(AML$175,入力フォーム!$S$5:$BEV$5,0))</f>
        <v>★</v>
      </c>
      <c r="AMM174" s="46" t="str">
        <f>INDEX(入力フォーム!$S4:$BEV4,1,MATCH(AMM$175,入力フォーム!$S$5:$BEV$5,0))</f>
        <v>★</v>
      </c>
      <c r="AMN174" s="46" t="str">
        <f>INDEX(入力フォーム!$S4:$BEV4,1,MATCH(AMN$175,入力フォーム!$S$5:$BEV$5,0))</f>
        <v>★</v>
      </c>
      <c r="AMO174" s="46" t="str">
        <f>INDEX(入力フォーム!$S4:$BEV4,1,MATCH(AMO$175,入力フォーム!$S$5:$BEV$5,0))</f>
        <v>★</v>
      </c>
      <c r="AMP174" s="46" t="str">
        <f>INDEX(入力フォーム!$S4:$BEV4,1,MATCH(AMP$175,入力フォーム!$S$5:$BEV$5,0))</f>
        <v>★</v>
      </c>
      <c r="AMQ174" s="46" t="str">
        <f>INDEX(入力フォーム!$S4:$BEV4,1,MATCH(AMQ$175,入力フォーム!$S$5:$BEV$5,0))</f>
        <v>★</v>
      </c>
      <c r="AMR174" s="46" t="str">
        <f>INDEX(入力フォーム!$S4:$BEV4,1,MATCH(AMR$175,入力フォーム!$S$5:$BEV$5,0))</f>
        <v>★</v>
      </c>
      <c r="AMS174" s="46" t="str">
        <f>INDEX(入力フォーム!$S4:$BEV4,1,MATCH(AMS$175,入力フォーム!$S$5:$BEV$5,0))</f>
        <v>★</v>
      </c>
      <c r="AMT174" s="46" t="str">
        <f>INDEX(入力フォーム!$S4:$BEV4,1,MATCH(AMT$175,入力フォーム!$S$5:$BEV$5,0))</f>
        <v>★</v>
      </c>
      <c r="AMU174" s="46" t="str">
        <f>INDEX(入力フォーム!$S4:$BEV4,1,MATCH(AMU$175,入力フォーム!$S$5:$BEV$5,0))</f>
        <v>★</v>
      </c>
      <c r="AMV174" s="46" t="str">
        <f>INDEX(入力フォーム!$S4:$BEV4,1,MATCH(AMV$175,入力フォーム!$S$5:$BEV$5,0))</f>
        <v>★</v>
      </c>
      <c r="AMW174" s="46" t="str">
        <f>INDEX(入力フォーム!$S4:$BEV4,1,MATCH(AMW$175,入力フォーム!$S$5:$BEV$5,0))</f>
        <v>★</v>
      </c>
      <c r="AMX174" s="46" t="str">
        <f>INDEX(入力フォーム!$S4:$BEV4,1,MATCH(AMX$175,入力フォーム!$S$5:$BEV$5,0))</f>
        <v>★</v>
      </c>
      <c r="AMY174" s="46" t="str">
        <f>INDEX(入力フォーム!$S4:$BEV4,1,MATCH(AMY$175,入力フォーム!$S$5:$BEV$5,0))</f>
        <v>★</v>
      </c>
      <c r="AMZ174" s="46" t="str">
        <f>INDEX(入力フォーム!$S4:$BEV4,1,MATCH(AMZ$175,入力フォーム!$S$5:$BEV$5,0))</f>
        <v>★</v>
      </c>
      <c r="ANA174" s="46" t="str">
        <f>INDEX(入力フォーム!$S4:$BEV4,1,MATCH(ANA$175,入力フォーム!$S$5:$BEV$5,0))</f>
        <v>★</v>
      </c>
      <c r="ANB174" s="46" t="str">
        <f>INDEX(入力フォーム!$S4:$BEV4,1,MATCH(ANB$175,入力フォーム!$S$5:$BEV$5,0))</f>
        <v>★</v>
      </c>
      <c r="ANC174" s="46" t="str">
        <f>INDEX(入力フォーム!$S4:$BEV4,1,MATCH(ANC$175,入力フォーム!$S$5:$BEV$5,0))</f>
        <v>★</v>
      </c>
      <c r="AND174" s="46" t="str">
        <f>INDEX(入力フォーム!$S4:$BEV4,1,MATCH(AND$175,入力フォーム!$S$5:$BEV$5,0))</f>
        <v>★</v>
      </c>
      <c r="ANE174" s="46" t="str">
        <f>INDEX(入力フォーム!$S4:$BEV4,1,MATCH(ANE$175,入力フォーム!$S$5:$BEV$5,0))</f>
        <v>★</v>
      </c>
      <c r="ANF174" s="46" t="str">
        <f>INDEX(入力フォーム!$S4:$BEV4,1,MATCH(ANF$175,入力フォーム!$S$5:$BEV$5,0))</f>
        <v>★</v>
      </c>
      <c r="ANG174" s="46" t="str">
        <f>INDEX(入力フォーム!$S4:$BEV4,1,MATCH(ANG$175,入力フォーム!$S$5:$BEV$5,0))</f>
        <v>★</v>
      </c>
      <c r="ANH174" s="46" t="str">
        <f>INDEX(入力フォーム!$S4:$BEV4,1,MATCH(ANH$175,入力フォーム!$S$5:$BEV$5,0))</f>
        <v>★</v>
      </c>
      <c r="ANI174" s="46" t="str">
        <f>INDEX(入力フォーム!$S4:$BEV4,1,MATCH(ANI$175,入力フォーム!$S$5:$BEV$5,0))</f>
        <v>★</v>
      </c>
      <c r="ANJ174" s="46" t="str">
        <f>INDEX(入力フォーム!$S4:$BEV4,1,MATCH(ANJ$175,入力フォーム!$S$5:$BEV$5,0))</f>
        <v>★</v>
      </c>
      <c r="ANK174" s="46" t="str">
        <f>INDEX(入力フォーム!$S4:$BEV4,1,MATCH(ANK$175,入力フォーム!$S$5:$BEV$5,0))</f>
        <v>★</v>
      </c>
      <c r="ANL174" s="46" t="str">
        <f>INDEX(入力フォーム!$S4:$BEV4,1,MATCH(ANL$175,入力フォーム!$S$5:$BEV$5,0))</f>
        <v>★</v>
      </c>
      <c r="ANM174" s="46" t="str">
        <f>INDEX(入力フォーム!$S4:$BEV4,1,MATCH(ANM$175,入力フォーム!$S$5:$BEV$5,0))</f>
        <v>★</v>
      </c>
      <c r="ANN174" s="46" t="str">
        <f>INDEX(入力フォーム!$S4:$BEV4,1,MATCH(ANN$175,入力フォーム!$S$5:$BEV$5,0))</f>
        <v>★</v>
      </c>
      <c r="ANO174" s="46" t="str">
        <f>INDEX(入力フォーム!$S4:$BEV4,1,MATCH(ANO$175,入力フォーム!$S$5:$BEV$5,0))</f>
        <v>★</v>
      </c>
      <c r="ANP174" s="46" t="str">
        <f>INDEX(入力フォーム!$S4:$BEV4,1,MATCH(ANP$175,入力フォーム!$S$5:$BEV$5,0))</f>
        <v>★</v>
      </c>
      <c r="ANQ174" s="46" t="str">
        <f>INDEX(入力フォーム!$S4:$BEV4,1,MATCH(ANQ$175,入力フォーム!$S$5:$BEV$5,0))</f>
        <v>★</v>
      </c>
      <c r="ANR174" s="46" t="str">
        <f>INDEX(入力フォーム!$S4:$BEV4,1,MATCH(ANR$175,入力フォーム!$S$5:$BEV$5,0))</f>
        <v>★</v>
      </c>
      <c r="ANS174" s="46" t="str">
        <f>INDEX(入力フォーム!$S4:$BEV4,1,MATCH(ANS$175,入力フォーム!$S$5:$BEV$5,0))</f>
        <v>★</v>
      </c>
      <c r="ANT174" s="46" t="str">
        <f>INDEX(入力フォーム!$S4:$BEV4,1,MATCH(ANT$175,入力フォーム!$S$5:$BEV$5,0))</f>
        <v>★</v>
      </c>
      <c r="ANU174" s="46" t="str">
        <f>INDEX(入力フォーム!$S4:$BEV4,1,MATCH(ANU$175,入力フォーム!$S$5:$BEV$5,0))</f>
        <v>★</v>
      </c>
      <c r="ANV174" s="46" t="str">
        <f>INDEX(入力フォーム!$S4:$BEV4,1,MATCH(ANV$175,入力フォーム!$S$5:$BEV$5,0))</f>
        <v>★</v>
      </c>
      <c r="ANW174" s="46" t="str">
        <f>INDEX(入力フォーム!$S4:$BEV4,1,MATCH(ANW$175,入力フォーム!$S$5:$BEV$5,0))</f>
        <v>★</v>
      </c>
      <c r="ANX174" s="46" t="str">
        <f>INDEX(入力フォーム!$S4:$BEV4,1,MATCH(ANX$175,入力フォーム!$S$5:$BEV$5,0))</f>
        <v>★</v>
      </c>
      <c r="ANY174" s="46" t="str">
        <f>INDEX(入力フォーム!$S4:$BEV4,1,MATCH(ANY$175,入力フォーム!$S$5:$BEV$5,0))</f>
        <v>★</v>
      </c>
      <c r="ANZ174" s="46" t="str">
        <f>INDEX(入力フォーム!$S4:$BEV4,1,MATCH(ANZ$175,入力フォーム!$S$5:$BEV$5,0))</f>
        <v>★</v>
      </c>
      <c r="AOA174" s="46" t="str">
        <f>INDEX(入力フォーム!$S4:$BEV4,1,MATCH(AOA$175,入力フォーム!$S$5:$BEV$5,0))</f>
        <v>★</v>
      </c>
      <c r="AOB174" s="46" t="str">
        <f>INDEX(入力フォーム!$S4:$BEV4,1,MATCH(AOB$175,入力フォーム!$S$5:$BEV$5,0))</f>
        <v>★</v>
      </c>
      <c r="AOC174" s="46" t="str">
        <f>INDEX(入力フォーム!$S4:$BEV4,1,MATCH(AOC$175,入力フォーム!$S$5:$BEV$5,0))</f>
        <v>★</v>
      </c>
      <c r="AOD174" s="46" t="str">
        <f>INDEX(入力フォーム!$S4:$BEV4,1,MATCH(AOD$175,入力フォーム!$S$5:$BEV$5,0))</f>
        <v>★</v>
      </c>
      <c r="AOE174" s="46" t="str">
        <f>INDEX(入力フォーム!$S4:$BEV4,1,MATCH(AOE$175,入力フォーム!$S$5:$BEV$5,0))</f>
        <v>★</v>
      </c>
      <c r="AOF174" s="46" t="str">
        <f>INDEX(入力フォーム!$S4:$BEV4,1,MATCH(AOF$175,入力フォーム!$S$5:$BEV$5,0))</f>
        <v>★</v>
      </c>
      <c r="AOG174" s="46" t="str">
        <f>INDEX(入力フォーム!$S4:$BEV4,1,MATCH(AOG$175,入力フォーム!$S$5:$BEV$5,0))</f>
        <v>★</v>
      </c>
      <c r="AOH174" s="46" t="str">
        <f>INDEX(入力フォーム!$S4:$BEV4,1,MATCH(AOH$175,入力フォーム!$S$5:$BEV$5,0))</f>
        <v>★</v>
      </c>
      <c r="AOI174" s="46" t="str">
        <f>INDEX(入力フォーム!$S4:$BEV4,1,MATCH(AOI$175,入力フォーム!$S$5:$BEV$5,0))</f>
        <v>★</v>
      </c>
      <c r="AOJ174" s="46" t="str">
        <f>INDEX(入力フォーム!$S4:$BEV4,1,MATCH(AOJ$175,入力フォーム!$S$5:$BEV$5,0))</f>
        <v>★</v>
      </c>
      <c r="AOK174" s="46" t="str">
        <f>INDEX(入力フォーム!$S4:$BEV4,1,MATCH(AOK$175,入力フォーム!$S$5:$BEV$5,0))</f>
        <v>★</v>
      </c>
      <c r="AOL174" s="46" t="str">
        <f>INDEX(入力フォーム!$S4:$BEV4,1,MATCH(AOL$175,入力フォーム!$S$5:$BEV$5,0))</f>
        <v>★</v>
      </c>
      <c r="AOM174" s="46" t="str">
        <f>INDEX(入力フォーム!$S4:$BEV4,1,MATCH(AOM$175,入力フォーム!$S$5:$BEV$5,0))</f>
        <v>★</v>
      </c>
      <c r="AON174" s="46" t="str">
        <f>INDEX(入力フォーム!$S4:$BEV4,1,MATCH(AON$175,入力フォーム!$S$5:$BEV$5,0))</f>
        <v>★</v>
      </c>
      <c r="AOO174" s="46" t="str">
        <f>INDEX(入力フォーム!$S4:$BEV4,1,MATCH(AOO$175,入力フォーム!$S$5:$BEV$5,0))</f>
        <v>★</v>
      </c>
      <c r="AOP174" s="46" t="str">
        <f>INDEX(入力フォーム!$S4:$BEV4,1,MATCH(AOP$175,入力フォーム!$S$5:$BEV$5,0))</f>
        <v>★</v>
      </c>
      <c r="AOQ174" s="46" t="str">
        <f>INDEX(入力フォーム!$S4:$BEV4,1,MATCH(AOQ$175,入力フォーム!$S$5:$BEV$5,0))</f>
        <v>★</v>
      </c>
      <c r="AOR174" s="46" t="str">
        <f>INDEX(入力フォーム!$S4:$BEV4,1,MATCH(AOR$175,入力フォーム!$S$5:$BEV$5,0))</f>
        <v>★</v>
      </c>
      <c r="AOS174" s="46" t="str">
        <f>INDEX(入力フォーム!$S4:$BEV4,1,MATCH(AOS$175,入力フォーム!$S$5:$BEV$5,0))</f>
        <v>★</v>
      </c>
      <c r="AOT174" s="46" t="str">
        <f>INDEX(入力フォーム!$S4:$BEV4,1,MATCH(AOT$175,入力フォーム!$S$5:$BEV$5,0))</f>
        <v>★</v>
      </c>
      <c r="AOU174" s="46" t="str">
        <f>INDEX(入力フォーム!$S4:$BEV4,1,MATCH(AOU$175,入力フォーム!$S$5:$BEV$5,0))</f>
        <v>★</v>
      </c>
      <c r="AOV174" s="46" t="str">
        <f>INDEX(入力フォーム!$S4:$BEV4,1,MATCH(AOV$175,入力フォーム!$S$5:$BEV$5,0))</f>
        <v>★</v>
      </c>
      <c r="AOW174" s="46" t="str">
        <f>INDEX(入力フォーム!$S4:$BEV4,1,MATCH(AOW$175,入力フォーム!$S$5:$BEV$5,0))</f>
        <v>★</v>
      </c>
      <c r="AOX174" s="46" t="str">
        <f>INDEX(入力フォーム!$S4:$BEV4,1,MATCH(AOX$175,入力フォーム!$S$5:$BEV$5,0))</f>
        <v>★</v>
      </c>
      <c r="AOY174" s="46" t="str">
        <f>INDEX(入力フォーム!$S4:$BEV4,1,MATCH(AOY$175,入力フォーム!$S$5:$BEV$5,0))</f>
        <v>★</v>
      </c>
      <c r="AOZ174" s="46" t="str">
        <f>INDEX(入力フォーム!$S4:$BEV4,1,MATCH(AOZ$175,入力フォーム!$S$5:$BEV$5,0))</f>
        <v>★</v>
      </c>
      <c r="APA174" s="46" t="str">
        <f>INDEX(入力フォーム!$S4:$BEV4,1,MATCH(APA$175,入力フォーム!$S$5:$BEV$5,0))</f>
        <v>★</v>
      </c>
      <c r="APB174" s="46" t="str">
        <f>INDEX(入力フォーム!$S4:$BEV4,1,MATCH(APB$175,入力フォーム!$S$5:$BEV$5,0))</f>
        <v>★</v>
      </c>
      <c r="APC174" s="46" t="str">
        <f>INDEX(入力フォーム!$S4:$BEV4,1,MATCH(APC$175,入力フォーム!$S$5:$BEV$5,0))</f>
        <v>★</v>
      </c>
      <c r="APD174" s="46" t="str">
        <f>INDEX(入力フォーム!$S4:$BEV4,1,MATCH(APD$175,入力フォーム!$S$5:$BEV$5,0))</f>
        <v>★</v>
      </c>
      <c r="APE174" s="46" t="str">
        <f>INDEX(入力フォーム!$S4:$BEV4,1,MATCH(APE$175,入力フォーム!$S$5:$BEV$5,0))</f>
        <v>★</v>
      </c>
      <c r="APF174" s="46" t="str">
        <f>INDEX(入力フォーム!$S4:$BEV4,1,MATCH(APF$175,入力フォーム!$S$5:$BEV$5,0))</f>
        <v>★</v>
      </c>
      <c r="APG174" s="46" t="str">
        <f>INDEX(入力フォーム!$S4:$BEV4,1,MATCH(APG$175,入力フォーム!$S$5:$BEV$5,0))</f>
        <v>★</v>
      </c>
      <c r="APH174" s="46" t="str">
        <f>INDEX(入力フォーム!$S4:$BEV4,1,MATCH(APH$175,入力フォーム!$S$5:$BEV$5,0))</f>
        <v>★</v>
      </c>
      <c r="API174" s="46" t="str">
        <f>INDEX(入力フォーム!$S4:$BEV4,1,MATCH(API$175,入力フォーム!$S$5:$BEV$5,0))</f>
        <v>★</v>
      </c>
      <c r="APJ174" s="46" t="str">
        <f>INDEX(入力フォーム!$S4:$BEV4,1,MATCH(APJ$175,入力フォーム!$S$5:$BEV$5,0))</f>
        <v>★</v>
      </c>
      <c r="APK174" s="46" t="str">
        <f>INDEX(入力フォーム!$S4:$BEV4,1,MATCH(APK$175,入力フォーム!$S$5:$BEV$5,0))</f>
        <v>★</v>
      </c>
      <c r="APL174" s="46" t="str">
        <f>INDEX(入力フォーム!$S4:$BEV4,1,MATCH(APL$175,入力フォーム!$S$5:$BEV$5,0))</f>
        <v>★</v>
      </c>
      <c r="APM174" s="46" t="str">
        <f>INDEX(入力フォーム!$S4:$BEV4,1,MATCH(APM$175,入力フォーム!$S$5:$BEV$5,0))</f>
        <v>★</v>
      </c>
      <c r="APN174" s="46" t="str">
        <f>INDEX(入力フォーム!$S4:$BEV4,1,MATCH(APN$175,入力フォーム!$S$5:$BEV$5,0))</f>
        <v>★</v>
      </c>
      <c r="APO174" s="46" t="str">
        <f>INDEX(入力フォーム!$S4:$BEV4,1,MATCH(APO$175,入力フォーム!$S$5:$BEV$5,0))</f>
        <v>★</v>
      </c>
      <c r="APP174" s="46" t="str">
        <f>INDEX(入力フォーム!$S4:$BEV4,1,MATCH(APP$175,入力フォーム!$S$5:$BEV$5,0))</f>
        <v>★</v>
      </c>
      <c r="APQ174" s="46" t="str">
        <f>INDEX(入力フォーム!$S4:$BEV4,1,MATCH(APQ$175,入力フォーム!$S$5:$BEV$5,0))</f>
        <v>★</v>
      </c>
      <c r="APR174" s="46" t="str">
        <f>INDEX(入力フォーム!$S4:$BEV4,1,MATCH(APR$175,入力フォーム!$S$5:$BEV$5,0))</f>
        <v>★</v>
      </c>
      <c r="APS174" s="46" t="str">
        <f>INDEX(入力フォーム!$S4:$BEV4,1,MATCH(APS$175,入力フォーム!$S$5:$BEV$5,0))</f>
        <v>★</v>
      </c>
      <c r="APT174" s="46" t="str">
        <f>INDEX(入力フォーム!$S4:$BEV4,1,MATCH(APT$175,入力フォーム!$S$5:$BEV$5,0))</f>
        <v>★</v>
      </c>
      <c r="APU174" s="46" t="str">
        <f>INDEX(入力フォーム!$S4:$BEV4,1,MATCH(APU$175,入力フォーム!$S$5:$BEV$5,0))</f>
        <v>★</v>
      </c>
      <c r="APV174" s="46" t="str">
        <f>INDEX(入力フォーム!$S4:$BEV4,1,MATCH(APV$175,入力フォーム!$S$5:$BEV$5,0))</f>
        <v>★</v>
      </c>
      <c r="APW174" s="46" t="str">
        <f>INDEX(入力フォーム!$S4:$BEV4,1,MATCH(APW$175,入力フォーム!$S$5:$BEV$5,0))</f>
        <v>★</v>
      </c>
      <c r="APX174" s="46" t="str">
        <f>INDEX(入力フォーム!$S4:$BEV4,1,MATCH(APX$175,入力フォーム!$S$5:$BEV$5,0))</f>
        <v>★</v>
      </c>
      <c r="APY174" s="46" t="str">
        <f>INDEX(入力フォーム!$S4:$BEV4,1,MATCH(APY$175,入力フォーム!$S$5:$BEV$5,0))</f>
        <v>★</v>
      </c>
      <c r="APZ174" s="46" t="str">
        <f>INDEX(入力フォーム!$S4:$BEV4,1,MATCH(APZ$175,入力フォーム!$S$5:$BEV$5,0))</f>
        <v>★</v>
      </c>
      <c r="AQA174" s="46" t="str">
        <f>INDEX(入力フォーム!$S4:$BEV4,1,MATCH(AQA$175,入力フォーム!$S$5:$BEV$5,0))</f>
        <v>★</v>
      </c>
      <c r="AQB174" s="46" t="str">
        <f>INDEX(入力フォーム!$S4:$BEV4,1,MATCH(AQB$175,入力フォーム!$S$5:$BEV$5,0))</f>
        <v>★</v>
      </c>
      <c r="AQC174" s="46" t="str">
        <f>INDEX(入力フォーム!$S4:$BEV4,1,MATCH(AQC$175,入力フォーム!$S$5:$BEV$5,0))</f>
        <v>★</v>
      </c>
      <c r="AQD174" s="46" t="str">
        <f>INDEX(入力フォーム!$S4:$BEV4,1,MATCH(AQD$175,入力フォーム!$S$5:$BEV$5,0))</f>
        <v>★</v>
      </c>
      <c r="AQE174" s="46" t="str">
        <f>INDEX(入力フォーム!$S4:$BEV4,1,MATCH(AQE$175,入力フォーム!$S$5:$BEV$5,0))</f>
        <v>★</v>
      </c>
      <c r="AQF174" s="46" t="str">
        <f>INDEX(入力フォーム!$S4:$BEV4,1,MATCH(AQF$175,入力フォーム!$S$5:$BEV$5,0))</f>
        <v>★</v>
      </c>
      <c r="AQG174" s="46" t="str">
        <f>INDEX(入力フォーム!$S4:$BEV4,1,MATCH(AQG$175,入力フォーム!$S$5:$BEV$5,0))</f>
        <v>★</v>
      </c>
      <c r="AQH174" s="46" t="str">
        <f>INDEX(入力フォーム!$S4:$BEV4,1,MATCH(AQH$175,入力フォーム!$S$5:$BEV$5,0))</f>
        <v>★</v>
      </c>
      <c r="AQI174" s="46" t="str">
        <f>INDEX(入力フォーム!$S4:$BEV4,1,MATCH(AQI$175,入力フォーム!$S$5:$BEV$5,0))</f>
        <v>★</v>
      </c>
      <c r="AQJ174" s="46" t="str">
        <f>INDEX(入力フォーム!$S4:$BEV4,1,MATCH(AQJ$175,入力フォーム!$S$5:$BEV$5,0))</f>
        <v>★</v>
      </c>
      <c r="AQK174" s="46" t="str">
        <f>INDEX(入力フォーム!$S4:$BEV4,1,MATCH(AQK$175,入力フォーム!$S$5:$BEV$5,0))</f>
        <v>★</v>
      </c>
      <c r="AQL174" s="46" t="str">
        <f>INDEX(入力フォーム!$S4:$BEV4,1,MATCH(AQL$175,入力フォーム!$S$5:$BEV$5,0))</f>
        <v>★</v>
      </c>
      <c r="AQM174" s="46" t="str">
        <f>INDEX(入力フォーム!$S4:$BEV4,1,MATCH(AQM$175,入力フォーム!$S$5:$BEV$5,0))</f>
        <v>★</v>
      </c>
      <c r="AQN174" s="46" t="str">
        <f>INDEX(入力フォーム!$S4:$BEV4,1,MATCH(AQN$175,入力フォーム!$S$5:$BEV$5,0))</f>
        <v>★</v>
      </c>
      <c r="AQO174" s="46" t="str">
        <f>INDEX(入力フォーム!$S4:$BEV4,1,MATCH(AQO$175,入力フォーム!$S$5:$BEV$5,0))</f>
        <v>★</v>
      </c>
      <c r="AQP174" s="46" t="str">
        <f>INDEX(入力フォーム!$S4:$BEV4,1,MATCH(AQP$175,入力フォーム!$S$5:$BEV$5,0))</f>
        <v>★</v>
      </c>
      <c r="AQQ174" s="46" t="str">
        <f>INDEX(入力フォーム!$S4:$BEV4,1,MATCH(AQQ$175,入力フォーム!$S$5:$BEV$5,0))</f>
        <v>★</v>
      </c>
      <c r="AQR174" s="46" t="str">
        <f>INDEX(入力フォーム!$S4:$BEV4,1,MATCH(AQR$175,入力フォーム!$S$5:$BEV$5,0))</f>
        <v>★</v>
      </c>
      <c r="AQS174" s="46" t="str">
        <f>INDEX(入力フォーム!$S4:$BEV4,1,MATCH(AQS$175,入力フォーム!$S$5:$BEV$5,0))</f>
        <v>★</v>
      </c>
      <c r="AQT174" s="46" t="str">
        <f>INDEX(入力フォーム!$S4:$BEV4,1,MATCH(AQT$175,入力フォーム!$S$5:$BEV$5,0))</f>
        <v>★</v>
      </c>
      <c r="AQU174" s="46" t="str">
        <f>INDEX(入力フォーム!$S4:$BEV4,1,MATCH(AQU$175,入力フォーム!$S$5:$BEV$5,0))</f>
        <v>★</v>
      </c>
      <c r="AQV174" s="46" t="str">
        <f>INDEX(入力フォーム!$S4:$BEV4,1,MATCH(AQV$175,入力フォーム!$S$5:$BEV$5,0))</f>
        <v>★</v>
      </c>
      <c r="AQW174" s="46" t="str">
        <f>INDEX(入力フォーム!$S4:$BEV4,1,MATCH(AQW$175,入力フォーム!$S$5:$BEV$5,0))</f>
        <v>★</v>
      </c>
      <c r="AQX174" s="46" t="str">
        <f>INDEX(入力フォーム!$S4:$BEV4,1,MATCH(AQX$175,入力フォーム!$S$5:$BEV$5,0))</f>
        <v>★</v>
      </c>
      <c r="AQY174" s="46" t="str">
        <f>INDEX(入力フォーム!$S4:$BEV4,1,MATCH(AQY$175,入力フォーム!$S$5:$BEV$5,0))</f>
        <v>★</v>
      </c>
      <c r="AQZ174" s="46" t="str">
        <f>INDEX(入力フォーム!$S4:$BEV4,1,MATCH(AQZ$175,入力フォーム!$S$5:$BEV$5,0))</f>
        <v>★</v>
      </c>
      <c r="ARA174" s="46" t="str">
        <f>INDEX(入力フォーム!$S4:$BEV4,1,MATCH(ARA$175,入力フォーム!$S$5:$BEV$5,0))</f>
        <v>★</v>
      </c>
      <c r="ARB174" s="46" t="str">
        <f>INDEX(入力フォーム!$S4:$BEV4,1,MATCH(ARB$175,入力フォーム!$S$5:$BEV$5,0))</f>
        <v>★</v>
      </c>
      <c r="ARC174" s="46" t="str">
        <f>INDEX(入力フォーム!$S4:$BEV4,1,MATCH(ARC$175,入力フォーム!$S$5:$BEV$5,0))</f>
        <v>★</v>
      </c>
      <c r="ARD174" s="46" t="str">
        <f>INDEX(入力フォーム!$S4:$BEV4,1,MATCH(ARD$175,入力フォーム!$S$5:$BEV$5,0))</f>
        <v>★</v>
      </c>
      <c r="ARE174" s="46" t="str">
        <f>INDEX(入力フォーム!$S4:$BEV4,1,MATCH(ARE$175,入力フォーム!$S$5:$BEV$5,0))</f>
        <v>★</v>
      </c>
      <c r="ARF174" s="46" t="str">
        <f>INDEX(入力フォーム!$S4:$BEV4,1,MATCH(ARF$175,入力フォーム!$S$5:$BEV$5,0))</f>
        <v>★</v>
      </c>
      <c r="ARG174" s="46" t="str">
        <f>INDEX(入力フォーム!$S4:$BEV4,1,MATCH(ARG$175,入力フォーム!$S$5:$BEV$5,0))</f>
        <v>★</v>
      </c>
      <c r="ARH174" s="46" t="str">
        <f>INDEX(入力フォーム!$S4:$BEV4,1,MATCH(ARH$175,入力フォーム!$S$5:$BEV$5,0))</f>
        <v>★</v>
      </c>
      <c r="ARI174" s="46" t="str">
        <f>INDEX(入力フォーム!$S4:$BEV4,1,MATCH(ARI$175,入力フォーム!$S$5:$BEV$5,0))</f>
        <v>★</v>
      </c>
      <c r="ARJ174" s="46" t="str">
        <f>INDEX(入力フォーム!$S4:$BEV4,1,MATCH(ARJ$175,入力フォーム!$S$5:$BEV$5,0))</f>
        <v>★</v>
      </c>
      <c r="ARK174" s="46" t="str">
        <f>INDEX(入力フォーム!$S4:$BEV4,1,MATCH(ARK$175,入力フォーム!$S$5:$BEV$5,0))</f>
        <v>★</v>
      </c>
      <c r="ARL174" s="46" t="str">
        <f>INDEX(入力フォーム!$S4:$BEV4,1,MATCH(ARL$175,入力フォーム!$S$5:$BEV$5,0))</f>
        <v>★</v>
      </c>
      <c r="ARM174" s="46" t="str">
        <f>INDEX(入力フォーム!$S4:$BEV4,1,MATCH(ARM$175,入力フォーム!$S$5:$BEV$5,0))</f>
        <v>★</v>
      </c>
      <c r="ARN174" s="46" t="str">
        <f>INDEX(入力フォーム!$S4:$BEV4,1,MATCH(ARN$175,入力フォーム!$S$5:$BEV$5,0))</f>
        <v>★</v>
      </c>
      <c r="ARO174" s="46" t="str">
        <f>INDEX(入力フォーム!$S4:$BEV4,1,MATCH(ARO$175,入力フォーム!$S$5:$BEV$5,0))</f>
        <v>★</v>
      </c>
      <c r="ARP174" s="46" t="str">
        <f>INDEX(入力フォーム!$S4:$BEV4,1,MATCH(ARP$175,入力フォーム!$S$5:$BEV$5,0))</f>
        <v>★</v>
      </c>
      <c r="ARQ174" s="46" t="str">
        <f>INDEX(入力フォーム!$S4:$BEV4,1,MATCH(ARQ$175,入力フォーム!$S$5:$BEV$5,0))</f>
        <v>★</v>
      </c>
      <c r="ARR174" s="46" t="str">
        <f>INDEX(入力フォーム!$S4:$BEV4,1,MATCH(ARR$175,入力フォーム!$S$5:$BEV$5,0))</f>
        <v>★</v>
      </c>
      <c r="ARS174" s="46" t="str">
        <f>INDEX(入力フォーム!$S4:$BEV4,1,MATCH(ARS$175,入力フォーム!$S$5:$BEV$5,0))</f>
        <v>★</v>
      </c>
      <c r="ART174" s="46" t="str">
        <f>INDEX(入力フォーム!$S4:$BEV4,1,MATCH(ART$175,入力フォーム!$S$5:$BEV$5,0))</f>
        <v>★</v>
      </c>
      <c r="ARU174" s="46" t="str">
        <f>INDEX(入力フォーム!$S4:$BEV4,1,MATCH(ARU$175,入力フォーム!$S$5:$BEV$5,0))</f>
        <v>★</v>
      </c>
      <c r="ARV174" s="46" t="str">
        <f>INDEX(入力フォーム!$S4:$BEV4,1,MATCH(ARV$175,入力フォーム!$S$5:$BEV$5,0))</f>
        <v>★</v>
      </c>
      <c r="ARW174" s="46" t="str">
        <f>INDEX(入力フォーム!$S4:$BEV4,1,MATCH(ARW$175,入力フォーム!$S$5:$BEV$5,0))</f>
        <v>★</v>
      </c>
      <c r="ARX174" s="46" t="str">
        <f>INDEX(入力フォーム!$S4:$BEV4,1,MATCH(ARX$175,入力フォーム!$S$5:$BEV$5,0))</f>
        <v>★</v>
      </c>
      <c r="ARY174" s="46" t="str">
        <f>INDEX(入力フォーム!$S4:$BEV4,1,MATCH(ARY$175,入力フォーム!$S$5:$BEV$5,0))</f>
        <v>★</v>
      </c>
      <c r="ARZ174" s="46" t="str">
        <f>INDEX(入力フォーム!$S4:$BEV4,1,MATCH(ARZ$175,入力フォーム!$S$5:$BEV$5,0))</f>
        <v>★</v>
      </c>
      <c r="ASA174" s="46" t="str">
        <f>INDEX(入力フォーム!$S4:$BEV4,1,MATCH(ASA$175,入力フォーム!$S$5:$BEV$5,0))</f>
        <v>★</v>
      </c>
      <c r="ASB174" s="46" t="str">
        <f>INDEX(入力フォーム!$S4:$BEV4,1,MATCH(ASB$175,入力フォーム!$S$5:$BEV$5,0))</f>
        <v>★</v>
      </c>
      <c r="ASC174" s="46" t="str">
        <f>INDEX(入力フォーム!$S4:$BEV4,1,MATCH(ASC$175,入力フォーム!$S$5:$BEV$5,0))</f>
        <v>★</v>
      </c>
      <c r="ASD174" s="46" t="str">
        <f>INDEX(入力フォーム!$S4:$BEV4,1,MATCH(ASD$175,入力フォーム!$S$5:$BEV$5,0))</f>
        <v>★</v>
      </c>
      <c r="ASE174" s="46" t="str">
        <f>INDEX(入力フォーム!$S4:$BEV4,1,MATCH(ASE$175,入力フォーム!$S$5:$BEV$5,0))</f>
        <v>★</v>
      </c>
      <c r="ASF174" s="46" t="str">
        <f>INDEX(入力フォーム!$S4:$BEV4,1,MATCH(ASF$175,入力フォーム!$S$5:$BEV$5,0))</f>
        <v>★</v>
      </c>
      <c r="ASG174" s="46" t="str">
        <f>INDEX(入力フォーム!$S4:$BEV4,1,MATCH(ASG$175,入力フォーム!$S$5:$BEV$5,0))</f>
        <v>★</v>
      </c>
      <c r="ASH174" s="46" t="str">
        <f>INDEX(入力フォーム!$S4:$BEV4,1,MATCH(ASH$175,入力フォーム!$S$5:$BEV$5,0))</f>
        <v>★</v>
      </c>
      <c r="ASI174" s="46" t="str">
        <f>INDEX(入力フォーム!$S4:$BEV4,1,MATCH(ASI$175,入力フォーム!$S$5:$BEV$5,0))</f>
        <v>★</v>
      </c>
      <c r="ASJ174" s="46" t="str">
        <f>INDEX(入力フォーム!$S4:$BEV4,1,MATCH(ASJ$175,入力フォーム!$S$5:$BEV$5,0))</f>
        <v>★</v>
      </c>
      <c r="ASK174" s="46" t="str">
        <f>INDEX(入力フォーム!$S4:$BEV4,1,MATCH(ASK$175,入力フォーム!$S$5:$BEV$5,0))</f>
        <v>★</v>
      </c>
      <c r="ASL174" s="46" t="str">
        <f>INDEX(入力フォーム!$S4:$BEV4,1,MATCH(ASL$175,入力フォーム!$S$5:$BEV$5,0))</f>
        <v>★</v>
      </c>
      <c r="ASM174" s="46" t="str">
        <f>INDEX(入力フォーム!$S4:$BEV4,1,MATCH(ASM$175,入力フォーム!$S$5:$BEV$5,0))</f>
        <v>★</v>
      </c>
      <c r="ASN174" s="46" t="str">
        <f>INDEX(入力フォーム!$S4:$BEV4,1,MATCH(ASN$175,入力フォーム!$S$5:$BEV$5,0))</f>
        <v>★</v>
      </c>
      <c r="ASO174" s="46" t="str">
        <f>INDEX(入力フォーム!$S4:$BEV4,1,MATCH(ASO$175,入力フォーム!$S$5:$BEV$5,0))</f>
        <v>★</v>
      </c>
      <c r="ASP174" s="46" t="str">
        <f>INDEX(入力フォーム!$S4:$BEV4,1,MATCH(ASP$175,入力フォーム!$S$5:$BEV$5,0))</f>
        <v>★</v>
      </c>
      <c r="ASQ174" s="46" t="str">
        <f>INDEX(入力フォーム!$S4:$BEV4,1,MATCH(ASQ$175,入力フォーム!$S$5:$BEV$5,0))</f>
        <v>★</v>
      </c>
      <c r="ASR174" s="46" t="str">
        <f>INDEX(入力フォーム!$S4:$BEV4,1,MATCH(ASR$175,入力フォーム!$S$5:$BEV$5,0))</f>
        <v>★</v>
      </c>
      <c r="ASS174" s="46" t="str">
        <f>INDEX(入力フォーム!$S4:$BEV4,1,MATCH(ASS$175,入力フォーム!$S$5:$BEV$5,0))</f>
        <v>★</v>
      </c>
      <c r="AST174" s="46" t="str">
        <f>INDEX(入力フォーム!$S4:$BEV4,1,MATCH(AST$175,入力フォーム!$S$5:$BEV$5,0))</f>
        <v>★</v>
      </c>
      <c r="ASU174" s="46" t="str">
        <f>INDEX(入力フォーム!$S4:$BEV4,1,MATCH(ASU$175,入力フォーム!$S$5:$BEV$5,0))</f>
        <v>★</v>
      </c>
      <c r="ASV174" s="46" t="str">
        <f>INDEX(入力フォーム!$S4:$BEV4,1,MATCH(ASV$175,入力フォーム!$S$5:$BEV$5,0))</f>
        <v>★</v>
      </c>
      <c r="ASW174" s="46" t="str">
        <f>INDEX(入力フォーム!$S4:$BEV4,1,MATCH(ASW$175,入力フォーム!$S$5:$BEV$5,0))</f>
        <v>★</v>
      </c>
      <c r="ASX174" s="46" t="str">
        <f>INDEX(入力フォーム!$S4:$BEV4,1,MATCH(ASX$175,入力フォーム!$S$5:$BEV$5,0))</f>
        <v>★</v>
      </c>
      <c r="ASY174" s="46" t="str">
        <f>INDEX(入力フォーム!$S4:$BEV4,1,MATCH(ASY$175,入力フォーム!$S$5:$BEV$5,0))</f>
        <v>★</v>
      </c>
      <c r="ASZ174" s="46" t="str">
        <f>INDEX(入力フォーム!$S4:$BEV4,1,MATCH(ASZ$175,入力フォーム!$S$5:$BEV$5,0))</f>
        <v>★</v>
      </c>
      <c r="ATA174" s="46" t="str">
        <f>INDEX(入力フォーム!$S4:$BEV4,1,MATCH(ATA$175,入力フォーム!$S$5:$BEV$5,0))</f>
        <v>★</v>
      </c>
      <c r="ATB174" s="46" t="str">
        <f>INDEX(入力フォーム!$S4:$BEV4,1,MATCH(ATB$175,入力フォーム!$S$5:$BEV$5,0))</f>
        <v>★</v>
      </c>
      <c r="ATC174" s="46" t="str">
        <f>INDEX(入力フォーム!$S4:$BEV4,1,MATCH(ATC$175,入力フォーム!$S$5:$BEV$5,0))</f>
        <v>★</v>
      </c>
      <c r="ATD174" s="46" t="str">
        <f>INDEX(入力フォーム!$S4:$BEV4,1,MATCH(ATD$175,入力フォーム!$S$5:$BEV$5,0))</f>
        <v>★</v>
      </c>
      <c r="ATE174" s="46" t="str">
        <f>INDEX(入力フォーム!$S4:$BEV4,1,MATCH(ATE$175,入力フォーム!$S$5:$BEV$5,0))</f>
        <v>★</v>
      </c>
      <c r="ATF174" s="46" t="str">
        <f>INDEX(入力フォーム!$S4:$BEV4,1,MATCH(ATF$175,入力フォーム!$S$5:$BEV$5,0))</f>
        <v>★</v>
      </c>
      <c r="ATG174" s="46" t="str">
        <f>INDEX(入力フォーム!$S4:$BEV4,1,MATCH(ATG$175,入力フォーム!$S$5:$BEV$5,0))</f>
        <v>★</v>
      </c>
      <c r="ATH174" s="46" t="str">
        <f>INDEX(入力フォーム!$S4:$BEV4,1,MATCH(ATH$175,入力フォーム!$S$5:$BEV$5,0))</f>
        <v>★</v>
      </c>
      <c r="ATI174" s="46" t="str">
        <f>INDEX(入力フォーム!$S4:$BEV4,1,MATCH(ATI$175,入力フォーム!$S$5:$BEV$5,0))</f>
        <v>★</v>
      </c>
      <c r="ATJ174" s="46" t="str">
        <f>INDEX(入力フォーム!$S4:$BEV4,1,MATCH(ATJ$175,入力フォーム!$S$5:$BEV$5,0))</f>
        <v>★</v>
      </c>
      <c r="ATK174" s="46" t="str">
        <f>INDEX(入力フォーム!$S4:$BEV4,1,MATCH(ATK$175,入力フォーム!$S$5:$BEV$5,0))</f>
        <v>★</v>
      </c>
      <c r="ATL174" s="46" t="str">
        <f>INDEX(入力フォーム!$S4:$BEV4,1,MATCH(ATL$175,入力フォーム!$S$5:$BEV$5,0))</f>
        <v>★</v>
      </c>
      <c r="ATM174" s="46" t="str">
        <f>INDEX(入力フォーム!$S4:$BEV4,1,MATCH(ATM$175,入力フォーム!$S$5:$BEV$5,0))</f>
        <v>★</v>
      </c>
      <c r="ATN174" s="46" t="str">
        <f>INDEX(入力フォーム!$S4:$BEV4,1,MATCH(ATN$175,入力フォーム!$S$5:$BEV$5,0))</f>
        <v>★</v>
      </c>
      <c r="ATO174" s="46" t="str">
        <f>INDEX(入力フォーム!$S4:$BEV4,1,MATCH(ATO$175,入力フォーム!$S$5:$BEV$5,0))</f>
        <v>★</v>
      </c>
      <c r="ATP174" s="46" t="str">
        <f>INDEX(入力フォーム!$S4:$BEV4,1,MATCH(ATP$175,入力フォーム!$S$5:$BEV$5,0))</f>
        <v>★</v>
      </c>
      <c r="ATQ174" s="46" t="str">
        <f>INDEX(入力フォーム!$S4:$BEV4,1,MATCH(ATQ$175,入力フォーム!$S$5:$BEV$5,0))</f>
        <v>★</v>
      </c>
      <c r="ATR174" s="46" t="str">
        <f>INDEX(入力フォーム!$S4:$BEV4,1,MATCH(ATR$175,入力フォーム!$S$5:$BEV$5,0))</f>
        <v>★</v>
      </c>
      <c r="ATS174" s="46" t="str">
        <f>INDEX(入力フォーム!$S4:$BEV4,1,MATCH(ATS$175,入力フォーム!$S$5:$BEV$5,0))</f>
        <v>★</v>
      </c>
      <c r="ATT174" s="46" t="str">
        <f>INDEX(入力フォーム!$S4:$BEV4,1,MATCH(ATT$175,入力フォーム!$S$5:$BEV$5,0))</f>
        <v>★</v>
      </c>
      <c r="ATU174" s="46" t="str">
        <f>INDEX(入力フォーム!$S4:$BEV4,1,MATCH(ATU$175,入力フォーム!$S$5:$BEV$5,0))</f>
        <v>★</v>
      </c>
      <c r="ATV174" s="46" t="str">
        <f>INDEX(入力フォーム!$S4:$BEV4,1,MATCH(ATV$175,入力フォーム!$S$5:$BEV$5,0))</f>
        <v>★</v>
      </c>
      <c r="ATW174" s="46" t="str">
        <f>INDEX(入力フォーム!$S4:$BEV4,1,MATCH(ATW$175,入力フォーム!$S$5:$BEV$5,0))</f>
        <v>★</v>
      </c>
      <c r="ATX174" s="46" t="str">
        <f>INDEX(入力フォーム!$S4:$BEV4,1,MATCH(ATX$175,入力フォーム!$S$5:$BEV$5,0))</f>
        <v>★</v>
      </c>
      <c r="ATY174" s="46" t="str">
        <f>INDEX(入力フォーム!$S4:$BEV4,1,MATCH(ATY$175,入力フォーム!$S$5:$BEV$5,0))</f>
        <v>★</v>
      </c>
      <c r="ATZ174" s="46" t="str">
        <f>INDEX(入力フォーム!$S4:$BEV4,1,MATCH(ATZ$175,入力フォーム!$S$5:$BEV$5,0))</f>
        <v>★</v>
      </c>
      <c r="AUA174" s="46" t="str">
        <f>INDEX(入力フォーム!$S4:$BEV4,1,MATCH(AUA$175,入力フォーム!$S$5:$BEV$5,0))</f>
        <v>★</v>
      </c>
      <c r="AUB174" s="46" t="str">
        <f>INDEX(入力フォーム!$S4:$BEV4,1,MATCH(AUB$175,入力フォーム!$S$5:$BEV$5,0))</f>
        <v>★</v>
      </c>
      <c r="AUC174" s="46" t="str">
        <f>INDEX(入力フォーム!$S4:$BEV4,1,MATCH(AUC$175,入力フォーム!$S$5:$BEV$5,0))</f>
        <v>★</v>
      </c>
      <c r="AUD174" s="46" t="str">
        <f>INDEX(入力フォーム!$S4:$BEV4,1,MATCH(AUD$175,入力フォーム!$S$5:$BEV$5,0))</f>
        <v>★</v>
      </c>
      <c r="AUE174" s="46" t="str">
        <f>INDEX(入力フォーム!$S4:$BEV4,1,MATCH(AUE$175,入力フォーム!$S$5:$BEV$5,0))</f>
        <v>★</v>
      </c>
      <c r="AUF174" s="46" t="str">
        <f>INDEX(入力フォーム!$S4:$BEV4,1,MATCH(AUF$175,入力フォーム!$S$5:$BEV$5,0))</f>
        <v>★</v>
      </c>
      <c r="AUG174" s="46" t="str">
        <f>INDEX(入力フォーム!$S4:$BEV4,1,MATCH(AUG$175,入力フォーム!$S$5:$BEV$5,0))</f>
        <v>★</v>
      </c>
      <c r="AUH174" s="46" t="str">
        <f>INDEX(入力フォーム!$S4:$BEV4,1,MATCH(AUH$175,入力フォーム!$S$5:$BEV$5,0))</f>
        <v>★</v>
      </c>
      <c r="AUI174" s="46" t="str">
        <f>INDEX(入力フォーム!$S4:$BEV4,1,MATCH(AUI$175,入力フォーム!$S$5:$BEV$5,0))</f>
        <v>★</v>
      </c>
      <c r="AUJ174" s="46" t="str">
        <f>INDEX(入力フォーム!$S4:$BEV4,1,MATCH(AUJ$175,入力フォーム!$S$5:$BEV$5,0))</f>
        <v>★</v>
      </c>
      <c r="AUK174" s="46" t="str">
        <f>INDEX(入力フォーム!$S4:$BEV4,1,MATCH(AUK$175,入力フォーム!$S$5:$BEV$5,0))</f>
        <v>★</v>
      </c>
      <c r="AUL174" s="46" t="str">
        <f>INDEX(入力フォーム!$S4:$BEV4,1,MATCH(AUL$175,入力フォーム!$S$5:$BEV$5,0))</f>
        <v>★</v>
      </c>
      <c r="AUM174" s="46" t="str">
        <f>INDEX(入力フォーム!$S4:$BEV4,1,MATCH(AUM$175,入力フォーム!$S$5:$BEV$5,0))</f>
        <v>★</v>
      </c>
      <c r="AUN174" s="46" t="str">
        <f>INDEX(入力フォーム!$S4:$BEV4,1,MATCH(AUN$175,入力フォーム!$S$5:$BEV$5,0))</f>
        <v>★</v>
      </c>
      <c r="AUO174" s="46" t="str">
        <f>INDEX(入力フォーム!$S4:$BEV4,1,MATCH(AUO$175,入力フォーム!$S$5:$BEV$5,0))</f>
        <v>★</v>
      </c>
      <c r="AUP174" s="46" t="str">
        <f>INDEX(入力フォーム!$S4:$BEV4,1,MATCH(AUP$175,入力フォーム!$S$5:$BEV$5,0))</f>
        <v>★</v>
      </c>
      <c r="AUQ174" s="46" t="str">
        <f>INDEX(入力フォーム!$S4:$BEV4,1,MATCH(AUQ$175,入力フォーム!$S$5:$BEV$5,0))</f>
        <v>★</v>
      </c>
      <c r="AUR174" s="46" t="str">
        <f>INDEX(入力フォーム!$S4:$BEV4,1,MATCH(AUR$175,入力フォーム!$S$5:$BEV$5,0))</f>
        <v>★</v>
      </c>
      <c r="AUS174" s="46" t="str">
        <f>INDEX(入力フォーム!$S4:$BEV4,1,MATCH(AUS$175,入力フォーム!$S$5:$BEV$5,0))</f>
        <v>★</v>
      </c>
      <c r="AUT174" s="46" t="str">
        <f>INDEX(入力フォーム!$S4:$BEV4,1,MATCH(AUT$175,入力フォーム!$S$5:$BEV$5,0))</f>
        <v>★</v>
      </c>
      <c r="AUU174" s="46" t="str">
        <f>INDEX(入力フォーム!$S4:$BEV4,1,MATCH(AUU$175,入力フォーム!$S$5:$BEV$5,0))</f>
        <v>★</v>
      </c>
      <c r="AUV174" s="46" t="str">
        <f>INDEX(入力フォーム!$S4:$BEV4,1,MATCH(AUV$175,入力フォーム!$S$5:$BEV$5,0))</f>
        <v>★</v>
      </c>
      <c r="AUW174" s="46" t="str">
        <f>INDEX(入力フォーム!$S4:$BEV4,1,MATCH(AUW$175,入力フォーム!$S$5:$BEV$5,0))</f>
        <v>★</v>
      </c>
      <c r="AUX174" s="46" t="str">
        <f>INDEX(入力フォーム!$S4:$BEV4,1,MATCH(AUX$175,入力フォーム!$S$5:$BEV$5,0))</f>
        <v>★</v>
      </c>
      <c r="AUY174" s="46" t="str">
        <f>INDEX(入力フォーム!$S4:$BEV4,1,MATCH(AUY$175,入力フォーム!$S$5:$BEV$5,0))</f>
        <v>★</v>
      </c>
      <c r="AUZ174" s="46" t="str">
        <f>INDEX(入力フォーム!$S4:$BEV4,1,MATCH(AUZ$175,入力フォーム!$S$5:$BEV$5,0))</f>
        <v>★</v>
      </c>
      <c r="AVA174" s="46" t="str">
        <f>INDEX(入力フォーム!$S4:$BEV4,1,MATCH(AVA$175,入力フォーム!$S$5:$BEV$5,0))</f>
        <v>★</v>
      </c>
      <c r="AVB174" s="46" t="str">
        <f>INDEX(入力フォーム!$S4:$BEV4,1,MATCH(AVB$175,入力フォーム!$S$5:$BEV$5,0))</f>
        <v>★</v>
      </c>
      <c r="AVC174" s="46" t="str">
        <f>INDEX(入力フォーム!$S4:$BEV4,1,MATCH(AVC$175,入力フォーム!$S$5:$BEV$5,0))</f>
        <v>★</v>
      </c>
      <c r="AVD174" s="46" t="str">
        <f>INDEX(入力フォーム!$S4:$BEV4,1,MATCH(AVD$175,入力フォーム!$S$5:$BEV$5,0))</f>
        <v>★</v>
      </c>
      <c r="AVE174" s="46" t="str">
        <f>INDEX(入力フォーム!$S4:$BEV4,1,MATCH(AVE$175,入力フォーム!$S$5:$BEV$5,0))</f>
        <v>★</v>
      </c>
      <c r="AVF174" s="46" t="str">
        <f>INDEX(入力フォーム!$S4:$BEV4,1,MATCH(AVF$175,入力フォーム!$S$5:$BEV$5,0))</f>
        <v>★</v>
      </c>
      <c r="AVG174" s="46" t="str">
        <f>INDEX(入力フォーム!$S4:$BEV4,1,MATCH(AVG$175,入力フォーム!$S$5:$BEV$5,0))</f>
        <v>★</v>
      </c>
      <c r="AVH174" s="46" t="str">
        <f>INDEX(入力フォーム!$S4:$BEV4,1,MATCH(AVH$175,入力フォーム!$S$5:$BEV$5,0))</f>
        <v>★</v>
      </c>
      <c r="AVI174" s="46" t="str">
        <f>INDEX(入力フォーム!$S4:$BEV4,1,MATCH(AVI$175,入力フォーム!$S$5:$BEV$5,0))</f>
        <v>★</v>
      </c>
      <c r="AVJ174" s="46" t="str">
        <f>INDEX(入力フォーム!$S4:$BEV4,1,MATCH(AVJ$175,入力フォーム!$S$5:$BEV$5,0))</f>
        <v>★</v>
      </c>
      <c r="AVK174" s="46" t="str">
        <f>INDEX(入力フォーム!$S4:$BEV4,1,MATCH(AVK$175,入力フォーム!$S$5:$BEV$5,0))</f>
        <v>★</v>
      </c>
      <c r="AVL174" s="46" t="str">
        <f>INDEX(入力フォーム!$S4:$BEV4,1,MATCH(AVL$175,入力フォーム!$S$5:$BEV$5,0))</f>
        <v>★</v>
      </c>
      <c r="AVM174" s="46" t="str">
        <f>INDEX(入力フォーム!$S4:$BEV4,1,MATCH(AVM$175,入力フォーム!$S$5:$BEV$5,0))</f>
        <v>★</v>
      </c>
      <c r="AVN174" s="46" t="str">
        <f>INDEX(入力フォーム!$S4:$BEV4,1,MATCH(AVN$175,入力フォーム!$S$5:$BEV$5,0))</f>
        <v>★</v>
      </c>
      <c r="AVO174" s="46" t="str">
        <f>INDEX(入力フォーム!$S4:$BEV4,1,MATCH(AVO$175,入力フォーム!$S$5:$BEV$5,0))</f>
        <v>★</v>
      </c>
      <c r="AVP174" s="46" t="str">
        <f>INDEX(入力フォーム!$S4:$BEV4,1,MATCH(AVP$175,入力フォーム!$S$5:$BEV$5,0))</f>
        <v>★</v>
      </c>
      <c r="AVQ174" s="46" t="str">
        <f>INDEX(入力フォーム!$S4:$BEV4,1,MATCH(AVQ$175,入力フォーム!$S$5:$BEV$5,0))</f>
        <v>★</v>
      </c>
      <c r="AVR174" s="46" t="str">
        <f>INDEX(入力フォーム!$S4:$BEV4,1,MATCH(AVR$175,入力フォーム!$S$5:$BEV$5,0))</f>
        <v>★</v>
      </c>
      <c r="AVS174" s="46" t="str">
        <f>INDEX(入力フォーム!$S4:$BEV4,1,MATCH(AVS$175,入力フォーム!$S$5:$BEV$5,0))</f>
        <v>★</v>
      </c>
      <c r="AVT174" s="46" t="str">
        <f>INDEX(入力フォーム!$S4:$BEV4,1,MATCH(AVT$175,入力フォーム!$S$5:$BEV$5,0))</f>
        <v>★</v>
      </c>
      <c r="AVU174" s="46" t="str">
        <f>INDEX(入力フォーム!$S4:$BEV4,1,MATCH(AVU$175,入力フォーム!$S$5:$BEV$5,0))</f>
        <v>★</v>
      </c>
      <c r="AVV174" s="46" t="str">
        <f>INDEX(入力フォーム!$S4:$BEV4,1,MATCH(AVV$175,入力フォーム!$S$5:$BEV$5,0))</f>
        <v>★</v>
      </c>
      <c r="AVW174" s="46" t="str">
        <f>INDEX(入力フォーム!$S4:$BEV4,1,MATCH(AVW$175,入力フォーム!$S$5:$BEV$5,0))</f>
        <v>★</v>
      </c>
      <c r="AVX174" s="46" t="str">
        <f>INDEX(入力フォーム!$S4:$BEV4,1,MATCH(AVX$175,入力フォーム!$S$5:$BEV$5,0))</f>
        <v>★</v>
      </c>
      <c r="AVY174" s="46" t="str">
        <f>INDEX(入力フォーム!$S4:$BEV4,1,MATCH(AVY$175,入力フォーム!$S$5:$BEV$5,0))</f>
        <v>★</v>
      </c>
      <c r="AVZ174" s="46" t="str">
        <f>INDEX(入力フォーム!$S4:$BEV4,1,MATCH(AVZ$175,入力フォーム!$S$5:$BEV$5,0))</f>
        <v>★</v>
      </c>
      <c r="AWA174" s="46" t="str">
        <f>INDEX(入力フォーム!$S4:$BEV4,1,MATCH(AWA$175,入力フォーム!$S$5:$BEV$5,0))</f>
        <v>★</v>
      </c>
      <c r="AWB174" s="46" t="str">
        <f>INDEX(入力フォーム!$S4:$BEV4,1,MATCH(AWB$175,入力フォーム!$S$5:$BEV$5,0))</f>
        <v>★</v>
      </c>
      <c r="AWC174" s="46" t="str">
        <f>INDEX(入力フォーム!$S4:$BEV4,1,MATCH(AWC$175,入力フォーム!$S$5:$BEV$5,0))</f>
        <v>★</v>
      </c>
      <c r="AWD174" s="46" t="str">
        <f>INDEX(入力フォーム!$S4:$BEV4,1,MATCH(AWD$175,入力フォーム!$S$5:$BEV$5,0))</f>
        <v>★</v>
      </c>
      <c r="AWE174" s="46" t="str">
        <f>INDEX(入力フォーム!$S4:$BEV4,1,MATCH(AWE$175,入力フォーム!$S$5:$BEV$5,0))</f>
        <v>★</v>
      </c>
      <c r="AWF174" s="46" t="str">
        <f>INDEX(入力フォーム!$S4:$BEV4,1,MATCH(AWF$175,入力フォーム!$S$5:$BEV$5,0))</f>
        <v>★</v>
      </c>
      <c r="AWG174" s="46" t="str">
        <f>INDEX(入力フォーム!$S4:$BEV4,1,MATCH(AWG$175,入力フォーム!$S$5:$BEV$5,0))</f>
        <v>★</v>
      </c>
      <c r="AWH174" s="46" t="str">
        <f>INDEX(入力フォーム!$S4:$BEV4,1,MATCH(AWH$175,入力フォーム!$S$5:$BEV$5,0))</f>
        <v>★</v>
      </c>
      <c r="AWI174" s="46" t="str">
        <f>INDEX(入力フォーム!$S4:$BEV4,1,MATCH(AWI$175,入力フォーム!$S$5:$BEV$5,0))</f>
        <v>★</v>
      </c>
      <c r="AWJ174" s="46" t="str">
        <f>INDEX(入力フォーム!$S4:$BEV4,1,MATCH(AWJ$175,入力フォーム!$S$5:$BEV$5,0))</f>
        <v>★</v>
      </c>
      <c r="AWK174" s="46" t="str">
        <f>INDEX(入力フォーム!$S4:$BEV4,1,MATCH(AWK$175,入力フォーム!$S$5:$BEV$5,0))</f>
        <v>★</v>
      </c>
      <c r="AWL174" s="46" t="str">
        <f>INDEX(入力フォーム!$S4:$BEV4,1,MATCH(AWL$175,入力フォーム!$S$5:$BEV$5,0))</f>
        <v>★</v>
      </c>
      <c r="AWM174" s="46" t="str">
        <f>INDEX(入力フォーム!$S4:$BEV4,1,MATCH(AWM$175,入力フォーム!$S$5:$BEV$5,0))</f>
        <v>★</v>
      </c>
      <c r="AWN174" s="46" t="str">
        <f>INDEX(入力フォーム!$S4:$BEV4,1,MATCH(AWN$175,入力フォーム!$S$5:$BEV$5,0))</f>
        <v>★</v>
      </c>
      <c r="AWO174" s="46" t="str">
        <f>INDEX(入力フォーム!$S4:$BEV4,1,MATCH(AWO$175,入力フォーム!$S$5:$BEV$5,0))</f>
        <v>★</v>
      </c>
      <c r="AWP174" s="46" t="str">
        <f>INDEX(入力フォーム!$S4:$BEV4,1,MATCH(AWP$175,入力フォーム!$S$5:$BEV$5,0))</f>
        <v>★</v>
      </c>
      <c r="AWQ174" s="46" t="str">
        <f>INDEX(入力フォーム!$S4:$BEV4,1,MATCH(AWQ$175,入力フォーム!$S$5:$BEV$5,0))</f>
        <v>★</v>
      </c>
      <c r="AWR174" s="46" t="str">
        <f>INDEX(入力フォーム!$S4:$BEV4,1,MATCH(AWR$175,入力フォーム!$S$5:$BEV$5,0))</f>
        <v>★</v>
      </c>
      <c r="AWS174" s="46" t="str">
        <f>INDEX(入力フォーム!$S4:$BEV4,1,MATCH(AWS$175,入力フォーム!$S$5:$BEV$5,0))</f>
        <v>★</v>
      </c>
      <c r="AWT174" s="46" t="str">
        <f>INDEX(入力フォーム!$S4:$BEV4,1,MATCH(AWT$175,入力フォーム!$S$5:$BEV$5,0))</f>
        <v>★</v>
      </c>
      <c r="AWU174" s="46" t="str">
        <f>INDEX(入力フォーム!$S4:$BEV4,1,MATCH(AWU$175,入力フォーム!$S$5:$BEV$5,0))</f>
        <v>★</v>
      </c>
      <c r="AWV174" s="46" t="str">
        <f>INDEX(入力フォーム!$S4:$BEV4,1,MATCH(AWV$175,入力フォーム!$S$5:$BEV$5,0))</f>
        <v>★</v>
      </c>
      <c r="AWW174" s="46" t="str">
        <f>INDEX(入力フォーム!$S4:$BEV4,1,MATCH(AWW$175,入力フォーム!$S$5:$BEV$5,0))</f>
        <v>★</v>
      </c>
      <c r="AWX174" s="46" t="str">
        <f>INDEX(入力フォーム!$S4:$BEV4,1,MATCH(AWX$175,入力フォーム!$S$5:$BEV$5,0))</f>
        <v>★</v>
      </c>
      <c r="AWY174" s="46" t="str">
        <f>INDEX(入力フォーム!$S4:$BEV4,1,MATCH(AWY$175,入力フォーム!$S$5:$BEV$5,0))</f>
        <v>★</v>
      </c>
      <c r="AWZ174" s="46" t="str">
        <f>INDEX(入力フォーム!$S4:$BEV4,1,MATCH(AWZ$175,入力フォーム!$S$5:$BEV$5,0))</f>
        <v>★</v>
      </c>
      <c r="AXA174" s="46" t="str">
        <f>INDEX(入力フォーム!$S4:$BEV4,1,MATCH(AXA$175,入力フォーム!$S$5:$BEV$5,0))</f>
        <v>★</v>
      </c>
      <c r="AXB174" s="46" t="str">
        <f>INDEX(入力フォーム!$S4:$BEV4,1,MATCH(AXB$175,入力フォーム!$S$5:$BEV$5,0))</f>
        <v>★</v>
      </c>
      <c r="AXC174" s="46" t="str">
        <f>INDEX(入力フォーム!$S4:$BEV4,1,MATCH(AXC$175,入力フォーム!$S$5:$BEV$5,0))</f>
        <v>★</v>
      </c>
      <c r="AXD174" s="46" t="str">
        <f>INDEX(入力フォーム!$S4:$BEV4,1,MATCH(AXD$175,入力フォーム!$S$5:$BEV$5,0))</f>
        <v>★</v>
      </c>
      <c r="AXE174" s="46" t="str">
        <f>INDEX(入力フォーム!$S4:$BEV4,1,MATCH(AXE$175,入力フォーム!$S$5:$BEV$5,0))</f>
        <v>★</v>
      </c>
      <c r="AXF174" s="46" t="str">
        <f>INDEX(入力フォーム!$S4:$BEV4,1,MATCH(AXF$175,入力フォーム!$S$5:$BEV$5,0))</f>
        <v>★</v>
      </c>
      <c r="AXG174" s="46" t="str">
        <f>INDEX(入力フォーム!$S4:$BEV4,1,MATCH(AXG$175,入力フォーム!$S$5:$BEV$5,0))</f>
        <v>★</v>
      </c>
      <c r="AXH174" s="46" t="str">
        <f>INDEX(入力フォーム!$S4:$BEV4,1,MATCH(AXH$175,入力フォーム!$S$5:$BEV$5,0))</f>
        <v>★</v>
      </c>
      <c r="AXI174" s="46" t="str">
        <f>INDEX(入力フォーム!$S4:$BEV4,1,MATCH(AXI$175,入力フォーム!$S$5:$BEV$5,0))</f>
        <v>★</v>
      </c>
      <c r="AXJ174" s="46" t="str">
        <f>INDEX(入力フォーム!$S4:$BEV4,1,MATCH(AXJ$175,入力フォーム!$S$5:$BEV$5,0))</f>
        <v>★</v>
      </c>
      <c r="AXK174" s="46" t="str">
        <f>INDEX(入力フォーム!$S4:$BEV4,1,MATCH(AXK$175,入力フォーム!$S$5:$BEV$5,0))</f>
        <v>★</v>
      </c>
      <c r="AXL174" s="46" t="str">
        <f>INDEX(入力フォーム!$S4:$BEV4,1,MATCH(AXL$175,入力フォーム!$S$5:$BEV$5,0))</f>
        <v>★</v>
      </c>
      <c r="AXM174" s="46" t="str">
        <f>INDEX(入力フォーム!$S4:$BEV4,1,MATCH(AXM$175,入力フォーム!$S$5:$BEV$5,0))</f>
        <v>★</v>
      </c>
      <c r="AXN174" s="46" t="str">
        <f>INDEX(入力フォーム!$S4:$BEV4,1,MATCH(AXN$175,入力フォーム!$S$5:$BEV$5,0))</f>
        <v>★</v>
      </c>
      <c r="AXO174" s="46" t="str">
        <f>INDEX(入力フォーム!$S4:$BEV4,1,MATCH(AXO$175,入力フォーム!$S$5:$BEV$5,0))</f>
        <v>★</v>
      </c>
      <c r="AXP174" s="46" t="str">
        <f>INDEX(入力フォーム!$S4:$BEV4,1,MATCH(AXP$175,入力フォーム!$S$5:$BEV$5,0))</f>
        <v>★</v>
      </c>
      <c r="AXQ174" s="46" t="str">
        <f>INDEX(入力フォーム!$S4:$BEV4,1,MATCH(AXQ$175,入力フォーム!$S$5:$BEV$5,0))</f>
        <v>★</v>
      </c>
      <c r="AXR174" s="46" t="str">
        <f>INDEX(入力フォーム!$S4:$BEV4,1,MATCH(AXR$175,入力フォーム!$S$5:$BEV$5,0))</f>
        <v>★</v>
      </c>
      <c r="AXS174" s="46" t="str">
        <f>INDEX(入力フォーム!$S4:$BEV4,1,MATCH(AXS$175,入力フォーム!$S$5:$BEV$5,0))</f>
        <v>★</v>
      </c>
      <c r="AXT174" s="46" t="str">
        <f>INDEX(入力フォーム!$S4:$BEV4,1,MATCH(AXT$175,入力フォーム!$S$5:$BEV$5,0))</f>
        <v>★</v>
      </c>
      <c r="AXU174" s="46" t="str">
        <f>INDEX(入力フォーム!$S4:$BEV4,1,MATCH(AXU$175,入力フォーム!$S$5:$BEV$5,0))</f>
        <v>★</v>
      </c>
      <c r="AXV174" s="46" t="str">
        <f>INDEX(入力フォーム!$S4:$BEV4,1,MATCH(AXV$175,入力フォーム!$S$5:$BEV$5,0))</f>
        <v>★</v>
      </c>
      <c r="AXW174" s="46" t="str">
        <f>INDEX(入力フォーム!$S4:$BEV4,1,MATCH(AXW$175,入力フォーム!$S$5:$BEV$5,0))</f>
        <v>★</v>
      </c>
      <c r="AXX174" s="46" t="str">
        <f>INDEX(入力フォーム!$S4:$BEV4,1,MATCH(AXX$175,入力フォーム!$S$5:$BEV$5,0))</f>
        <v>★</v>
      </c>
      <c r="AXY174" s="46" t="str">
        <f>INDEX(入力フォーム!$S4:$BEV4,1,MATCH(AXY$175,入力フォーム!$S$5:$BEV$5,0))</f>
        <v>★</v>
      </c>
      <c r="AXZ174" s="46" t="str">
        <f>INDEX(入力フォーム!$S4:$BEV4,1,MATCH(AXZ$175,入力フォーム!$S$5:$BEV$5,0))</f>
        <v>★</v>
      </c>
      <c r="AYA174" s="46" t="str">
        <f>INDEX(入力フォーム!$S4:$BEV4,1,MATCH(AYA$175,入力フォーム!$S$5:$BEV$5,0))</f>
        <v>★</v>
      </c>
      <c r="AYB174" s="46" t="str">
        <f>INDEX(入力フォーム!$S4:$BEV4,1,MATCH(AYB$175,入力フォーム!$S$5:$BEV$5,0))</f>
        <v>★</v>
      </c>
      <c r="AYC174" s="46" t="str">
        <f>INDEX(入力フォーム!$S4:$BEV4,1,MATCH(AYC$175,入力フォーム!$S$5:$BEV$5,0))</f>
        <v>★</v>
      </c>
      <c r="AYD174" s="46" t="str">
        <f>INDEX(入力フォーム!$S4:$BEV4,1,MATCH(AYD$175,入力フォーム!$S$5:$BEV$5,0))</f>
        <v>★</v>
      </c>
      <c r="AYE174" s="46" t="str">
        <f>INDEX(入力フォーム!$S4:$BEV4,1,MATCH(AYE$175,入力フォーム!$S$5:$BEV$5,0))</f>
        <v>★</v>
      </c>
      <c r="AYF174" s="46" t="str">
        <f>INDEX(入力フォーム!$S4:$BEV4,1,MATCH(AYF$175,入力フォーム!$S$5:$BEV$5,0))</f>
        <v>★</v>
      </c>
      <c r="AYG174" s="46" t="str">
        <f>INDEX(入力フォーム!$S4:$BEV4,1,MATCH(AYG$175,入力フォーム!$S$5:$BEV$5,0))</f>
        <v>★</v>
      </c>
      <c r="AYH174" s="46" t="str">
        <f>INDEX(入力フォーム!$S4:$BEV4,1,MATCH(AYH$175,入力フォーム!$S$5:$BEV$5,0))</f>
        <v>★</v>
      </c>
      <c r="AYI174" s="46" t="str">
        <f>INDEX(入力フォーム!$S4:$BEV4,1,MATCH(AYI$175,入力フォーム!$S$5:$BEV$5,0))</f>
        <v>★</v>
      </c>
      <c r="AYJ174" s="46" t="str">
        <f>INDEX(入力フォーム!$S4:$BEV4,1,MATCH(AYJ$175,入力フォーム!$S$5:$BEV$5,0))</f>
        <v>★</v>
      </c>
      <c r="AYK174" s="46" t="str">
        <f>INDEX(入力フォーム!$S4:$BEV4,1,MATCH(AYK$175,入力フォーム!$S$5:$BEV$5,0))</f>
        <v>★</v>
      </c>
      <c r="AYL174" s="46" t="str">
        <f>INDEX(入力フォーム!$S4:$BEV4,1,MATCH(AYL$175,入力フォーム!$S$5:$BEV$5,0))</f>
        <v>★</v>
      </c>
      <c r="AYM174" s="46" t="str">
        <f>INDEX(入力フォーム!$S4:$BEV4,1,MATCH(AYM$175,入力フォーム!$S$5:$BEV$5,0))</f>
        <v>★</v>
      </c>
      <c r="AYN174" s="46" t="str">
        <f>INDEX(入力フォーム!$S4:$BEV4,1,MATCH(AYN$175,入力フォーム!$S$5:$BEV$5,0))</f>
        <v>★</v>
      </c>
      <c r="AYO174" s="46" t="str">
        <f>INDEX(入力フォーム!$S4:$BEV4,1,MATCH(AYO$175,入力フォーム!$S$5:$BEV$5,0))</f>
        <v>★</v>
      </c>
      <c r="AYP174" s="46" t="str">
        <f>INDEX(入力フォーム!$S4:$BEV4,1,MATCH(AYP$175,入力フォーム!$S$5:$BEV$5,0))</f>
        <v>★</v>
      </c>
      <c r="AYQ174" s="46" t="str">
        <f>INDEX(入力フォーム!$S4:$BEV4,1,MATCH(AYQ$175,入力フォーム!$S$5:$BEV$5,0))</f>
        <v>★</v>
      </c>
      <c r="AYR174" s="46" t="str">
        <f>INDEX(入力フォーム!$S4:$BEV4,1,MATCH(AYR$175,入力フォーム!$S$5:$BEV$5,0))</f>
        <v>★</v>
      </c>
      <c r="AYS174" s="46" t="str">
        <f>INDEX(入力フォーム!$S4:$BEV4,1,MATCH(AYS$175,入力フォーム!$S$5:$BEV$5,0))</f>
        <v>★</v>
      </c>
      <c r="AYT174" s="46" t="str">
        <f>INDEX(入力フォーム!$S4:$BEV4,1,MATCH(AYT$175,入力フォーム!$S$5:$BEV$5,0))</f>
        <v>★</v>
      </c>
      <c r="AYU174" s="46" t="str">
        <f>INDEX(入力フォーム!$S4:$BEV4,1,MATCH(AYU$175,入力フォーム!$S$5:$BEV$5,0))</f>
        <v>★</v>
      </c>
      <c r="AYV174" s="46" t="str">
        <f>INDEX(入力フォーム!$S4:$BEV4,1,MATCH(AYV$175,入力フォーム!$S$5:$BEV$5,0))</f>
        <v>★</v>
      </c>
      <c r="AYW174" s="46" t="str">
        <f>INDEX(入力フォーム!$S4:$BEV4,1,MATCH(AYW$175,入力フォーム!$S$5:$BEV$5,0))</f>
        <v>★</v>
      </c>
      <c r="AYX174" s="46" t="str">
        <f>INDEX(入力フォーム!$S4:$BEV4,1,MATCH(AYX$175,入力フォーム!$S$5:$BEV$5,0))</f>
        <v>★</v>
      </c>
      <c r="AYY174" s="46" t="str">
        <f>INDEX(入力フォーム!$S4:$BEV4,1,MATCH(AYY$175,入力フォーム!$S$5:$BEV$5,0))</f>
        <v>★</v>
      </c>
      <c r="AYZ174" s="46" t="str">
        <f>INDEX(入力フォーム!$S4:$BEV4,1,MATCH(AYZ$175,入力フォーム!$S$5:$BEV$5,0))</f>
        <v>★</v>
      </c>
      <c r="AZA174" s="46" t="str">
        <f>INDEX(入力フォーム!$S4:$BEV4,1,MATCH(AZA$175,入力フォーム!$S$5:$BEV$5,0))</f>
        <v>★</v>
      </c>
      <c r="AZB174" s="46" t="str">
        <f>INDEX(入力フォーム!$S4:$BEV4,1,MATCH(AZB$175,入力フォーム!$S$5:$BEV$5,0))</f>
        <v>★</v>
      </c>
      <c r="AZC174" s="46" t="str">
        <f>INDEX(入力フォーム!$S4:$BEV4,1,MATCH(AZC$175,入力フォーム!$S$5:$BEV$5,0))</f>
        <v>★</v>
      </c>
      <c r="AZD174" s="46" t="str">
        <f>INDEX(入力フォーム!$S4:$BEV4,1,MATCH(AZD$175,入力フォーム!$S$5:$BEV$5,0))</f>
        <v>★</v>
      </c>
      <c r="AZE174" s="46" t="str">
        <f>INDEX(入力フォーム!$S4:$BEV4,1,MATCH(AZE$175,入力フォーム!$S$5:$BEV$5,0))</f>
        <v>★</v>
      </c>
      <c r="AZF174" s="46" t="str">
        <f>INDEX(入力フォーム!$S4:$BEV4,1,MATCH(AZF$175,入力フォーム!$S$5:$BEV$5,0))</f>
        <v>★</v>
      </c>
      <c r="AZG174" s="46" t="str">
        <f>INDEX(入力フォーム!$S4:$BEV4,1,MATCH(AZG$175,入力フォーム!$S$5:$BEV$5,0))</f>
        <v>★</v>
      </c>
      <c r="AZH174" s="46" t="str">
        <f>INDEX(入力フォーム!$S4:$BEV4,1,MATCH(AZH$175,入力フォーム!$S$5:$BEV$5,0))</f>
        <v>★</v>
      </c>
      <c r="AZI174" s="46" t="str">
        <f>INDEX(入力フォーム!$S4:$BEV4,1,MATCH(AZI$175,入力フォーム!$S$5:$BEV$5,0))</f>
        <v>★</v>
      </c>
      <c r="AZJ174" s="46" t="str">
        <f>INDEX(入力フォーム!$S4:$BEV4,1,MATCH(AZJ$175,入力フォーム!$S$5:$BEV$5,0))</f>
        <v>★</v>
      </c>
      <c r="AZK174" s="46" t="str">
        <f>INDEX(入力フォーム!$S4:$BEV4,1,MATCH(AZK$175,入力フォーム!$S$5:$BEV$5,0))</f>
        <v>★</v>
      </c>
      <c r="AZL174" s="46" t="str">
        <f>INDEX(入力フォーム!$S4:$BEV4,1,MATCH(AZL$175,入力フォーム!$S$5:$BEV$5,0))</f>
        <v>★</v>
      </c>
      <c r="AZM174" s="46" t="str">
        <f>INDEX(入力フォーム!$S4:$BEV4,1,MATCH(AZM$175,入力フォーム!$S$5:$BEV$5,0))</f>
        <v>★</v>
      </c>
      <c r="AZN174" s="46" t="str">
        <f>INDEX(入力フォーム!$S4:$BEV4,1,MATCH(AZN$175,入力フォーム!$S$5:$BEV$5,0))</f>
        <v>★</v>
      </c>
      <c r="AZO174" s="46" t="str">
        <f>INDEX(入力フォーム!$S4:$BEV4,1,MATCH(AZO$175,入力フォーム!$S$5:$BEV$5,0))</f>
        <v>★</v>
      </c>
      <c r="AZP174" s="46" t="str">
        <f>INDEX(入力フォーム!$S4:$BEV4,1,MATCH(AZP$175,入力フォーム!$S$5:$BEV$5,0))</f>
        <v>★</v>
      </c>
      <c r="AZQ174" s="46" t="str">
        <f>INDEX(入力フォーム!$S4:$BEV4,1,MATCH(AZQ$175,入力フォーム!$S$5:$BEV$5,0))</f>
        <v>★</v>
      </c>
      <c r="AZR174" s="46" t="str">
        <f>INDEX(入力フォーム!$S4:$BEV4,1,MATCH(AZR$175,入力フォーム!$S$5:$BEV$5,0))</f>
        <v>★</v>
      </c>
      <c r="AZS174" s="46" t="str">
        <f>INDEX(入力フォーム!$S4:$BEV4,1,MATCH(AZS$175,入力フォーム!$S$5:$BEV$5,0))</f>
        <v>★</v>
      </c>
      <c r="AZT174" s="46" t="str">
        <f>INDEX(入力フォーム!$S4:$BEV4,1,MATCH(AZT$175,入力フォーム!$S$5:$BEV$5,0))</f>
        <v>★</v>
      </c>
      <c r="AZU174" s="46" t="str">
        <f>INDEX(入力フォーム!$S4:$BEV4,1,MATCH(AZU$175,入力フォーム!$S$5:$BEV$5,0))</f>
        <v>★</v>
      </c>
      <c r="AZV174" s="46" t="str">
        <f>INDEX(入力フォーム!$S4:$BEV4,1,MATCH(AZV$175,入力フォーム!$S$5:$BEV$5,0))</f>
        <v>★</v>
      </c>
      <c r="AZW174" s="46" t="str">
        <f>INDEX(入力フォーム!$S4:$BEV4,1,MATCH(AZW$175,入力フォーム!$S$5:$BEV$5,0))</f>
        <v>★</v>
      </c>
      <c r="AZX174" s="46" t="str">
        <f>INDEX(入力フォーム!$S4:$BEV4,1,MATCH(AZX$175,入力フォーム!$S$5:$BEV$5,0))</f>
        <v>★</v>
      </c>
      <c r="AZY174" s="46" t="str">
        <f>INDEX(入力フォーム!$S4:$BEV4,1,MATCH(AZY$175,入力フォーム!$S$5:$BEV$5,0))</f>
        <v>★</v>
      </c>
      <c r="AZZ174" s="46" t="str">
        <f>INDEX(入力フォーム!$S4:$BEV4,1,MATCH(AZZ$175,入力フォーム!$S$5:$BEV$5,0))</f>
        <v>★</v>
      </c>
      <c r="BAA174" s="46" t="str">
        <f>INDEX(入力フォーム!$S4:$BEV4,1,MATCH(BAA$175,入力フォーム!$S$5:$BEV$5,0))</f>
        <v>★</v>
      </c>
      <c r="BAB174" s="46" t="str">
        <f>INDEX(入力フォーム!$S4:$BEV4,1,MATCH(BAB$175,入力フォーム!$S$5:$BEV$5,0))</f>
        <v>★</v>
      </c>
      <c r="BAC174" s="46" t="str">
        <f>INDEX(入力フォーム!$S4:$BEV4,1,MATCH(BAC$175,入力フォーム!$S$5:$BEV$5,0))</f>
        <v>★</v>
      </c>
      <c r="BAD174" s="46" t="str">
        <f>INDEX(入力フォーム!$S4:$BEV4,1,MATCH(BAD$175,入力フォーム!$S$5:$BEV$5,0))</f>
        <v>★</v>
      </c>
      <c r="BAE174" s="46" t="str">
        <f>INDEX(入力フォーム!$S4:$BEV4,1,MATCH(BAE$175,入力フォーム!$S$5:$BEV$5,0))</f>
        <v>★</v>
      </c>
      <c r="BAF174" s="46" t="str">
        <f>INDEX(入力フォーム!$S4:$BEV4,1,MATCH(BAF$175,入力フォーム!$S$5:$BEV$5,0))</f>
        <v>★</v>
      </c>
      <c r="BAG174" s="46" t="str">
        <f>INDEX(入力フォーム!$S4:$BEV4,1,MATCH(BAG$175,入力フォーム!$S$5:$BEV$5,0))</f>
        <v>★</v>
      </c>
      <c r="BAH174" s="46" t="str">
        <f>INDEX(入力フォーム!$S4:$BEV4,1,MATCH(BAH$175,入力フォーム!$S$5:$BEV$5,0))</f>
        <v>★</v>
      </c>
      <c r="BAI174" s="46" t="str">
        <f>INDEX(入力フォーム!$S4:$BEV4,1,MATCH(BAI$175,入力フォーム!$S$5:$BEV$5,0))</f>
        <v>★</v>
      </c>
      <c r="BAJ174" s="46" t="str">
        <f>INDEX(入力フォーム!$S4:$BEV4,1,MATCH(BAJ$175,入力フォーム!$S$5:$BEV$5,0))</f>
        <v>★</v>
      </c>
      <c r="BAK174" s="46" t="str">
        <f>INDEX(入力フォーム!$S4:$BEV4,1,MATCH(BAK$175,入力フォーム!$S$5:$BEV$5,0))</f>
        <v>★</v>
      </c>
      <c r="BAL174" s="46" t="str">
        <f>INDEX(入力フォーム!$S4:$BEV4,1,MATCH(BAL$175,入力フォーム!$S$5:$BEV$5,0))</f>
        <v>★</v>
      </c>
      <c r="BAM174" s="46" t="str">
        <f>INDEX(入力フォーム!$S4:$BEV4,1,MATCH(BAM$175,入力フォーム!$S$5:$BEV$5,0))</f>
        <v>★</v>
      </c>
      <c r="BAN174" s="46" t="str">
        <f>INDEX(入力フォーム!$S4:$BEV4,1,MATCH(BAN$175,入力フォーム!$S$5:$BEV$5,0))</f>
        <v>★</v>
      </c>
      <c r="BAO174" s="46" t="str">
        <f>INDEX(入力フォーム!$S4:$BEV4,1,MATCH(BAO$175,入力フォーム!$S$5:$BEV$5,0))</f>
        <v>★</v>
      </c>
      <c r="BAP174" s="46" t="str">
        <f>INDEX(入力フォーム!$S4:$BEV4,1,MATCH(BAP$175,入力フォーム!$S$5:$BEV$5,0))</f>
        <v>★</v>
      </c>
      <c r="BAQ174" s="46" t="str">
        <f>INDEX(入力フォーム!$S4:$BEV4,1,MATCH(BAQ$175,入力フォーム!$S$5:$BEV$5,0))</f>
        <v>★</v>
      </c>
      <c r="BAR174" s="46" t="str">
        <f>INDEX(入力フォーム!$S4:$BEV4,1,MATCH(BAR$175,入力フォーム!$S$5:$BEV$5,0))</f>
        <v>★</v>
      </c>
      <c r="BAS174" s="46" t="str">
        <f>INDEX(入力フォーム!$S4:$BEV4,1,MATCH(BAS$175,入力フォーム!$S$5:$BEV$5,0))</f>
        <v>★</v>
      </c>
      <c r="BAT174" s="46" t="str">
        <f>INDEX(入力フォーム!$S4:$BEV4,1,MATCH(BAT$175,入力フォーム!$S$5:$BEV$5,0))</f>
        <v>★</v>
      </c>
      <c r="BAU174" s="46" t="str">
        <f>INDEX(入力フォーム!$S4:$BEV4,1,MATCH(BAU$175,入力フォーム!$S$5:$BEV$5,0))</f>
        <v>★</v>
      </c>
      <c r="BAV174" s="46" t="str">
        <f>INDEX(入力フォーム!$S4:$BEV4,1,MATCH(BAV$175,入力フォーム!$S$5:$BEV$5,0))</f>
        <v>★</v>
      </c>
      <c r="BAW174" s="46" t="str">
        <f>INDEX(入力フォーム!$S4:$BEV4,1,MATCH(BAW$175,入力フォーム!$S$5:$BEV$5,0))</f>
        <v>★</v>
      </c>
      <c r="BAX174" s="46" t="str">
        <f>INDEX(入力フォーム!$S4:$BEV4,1,MATCH(BAX$175,入力フォーム!$S$5:$BEV$5,0))</f>
        <v>★</v>
      </c>
      <c r="BAY174" s="46" t="str">
        <f>INDEX(入力フォーム!$S4:$BEV4,1,MATCH(BAY$175,入力フォーム!$S$5:$BEV$5,0))</f>
        <v>★</v>
      </c>
      <c r="BAZ174" s="46" t="str">
        <f>INDEX(入力フォーム!$S4:$BEV4,1,MATCH(BAZ$175,入力フォーム!$S$5:$BEV$5,0))</f>
        <v>★</v>
      </c>
      <c r="BBA174" s="46" t="str">
        <f>INDEX(入力フォーム!$S4:$BEV4,1,MATCH(BBA$175,入力フォーム!$S$5:$BEV$5,0))</f>
        <v>★</v>
      </c>
      <c r="BBB174" s="46" t="str">
        <f>INDEX(入力フォーム!$S4:$BEV4,1,MATCH(BBB$175,入力フォーム!$S$5:$BEV$5,0))</f>
        <v>★</v>
      </c>
      <c r="BBC174" s="46" t="str">
        <f>INDEX(入力フォーム!$S4:$BEV4,1,MATCH(BBC$175,入力フォーム!$S$5:$BEV$5,0))</f>
        <v>★</v>
      </c>
      <c r="BBD174" s="46" t="str">
        <f>INDEX(入力フォーム!$S4:$BEV4,1,MATCH(BBD$175,入力フォーム!$S$5:$BEV$5,0))</f>
        <v>★</v>
      </c>
      <c r="BBE174" s="46" t="str">
        <f>INDEX(入力フォーム!$S4:$BEV4,1,MATCH(BBE$175,入力フォーム!$S$5:$BEV$5,0))</f>
        <v>★</v>
      </c>
      <c r="BBF174" s="46" t="str">
        <f>INDEX(入力フォーム!$S4:$BEV4,1,MATCH(BBF$175,入力フォーム!$S$5:$BEV$5,0))</f>
        <v>★</v>
      </c>
      <c r="BBG174" s="46" t="str">
        <f>INDEX(入力フォーム!$S4:$BEV4,1,MATCH(BBG$175,入力フォーム!$S$5:$BEV$5,0))</f>
        <v>★</v>
      </c>
      <c r="BBH174" s="46" t="str">
        <f>INDEX(入力フォーム!$S4:$BEV4,1,MATCH(BBH$175,入力フォーム!$S$5:$BEV$5,0))</f>
        <v>★</v>
      </c>
      <c r="BBI174" s="46" t="str">
        <f>INDEX(入力フォーム!$S4:$BEV4,1,MATCH(BBI$175,入力フォーム!$S$5:$BEV$5,0))</f>
        <v>★</v>
      </c>
      <c r="BBJ174" s="46" t="str">
        <f>INDEX(入力フォーム!$S4:$BEV4,1,MATCH(BBJ$175,入力フォーム!$S$5:$BEV$5,0))</f>
        <v>★</v>
      </c>
      <c r="BBK174" s="46" t="str">
        <f>INDEX(入力フォーム!$S4:$BEV4,1,MATCH(BBK$175,入力フォーム!$S$5:$BEV$5,0))</f>
        <v>★</v>
      </c>
      <c r="BBL174" s="46" t="str">
        <f>INDEX(入力フォーム!$S4:$BEV4,1,MATCH(BBL$175,入力フォーム!$S$5:$BEV$5,0))</f>
        <v>★</v>
      </c>
      <c r="BBM174" s="46" t="str">
        <f>INDEX(入力フォーム!$S4:$BEV4,1,MATCH(BBM$175,入力フォーム!$S$5:$BEV$5,0))</f>
        <v>★</v>
      </c>
      <c r="BBN174" s="46" t="str">
        <f>INDEX(入力フォーム!$S4:$BEV4,1,MATCH(BBN$175,入力フォーム!$S$5:$BEV$5,0))</f>
        <v>★</v>
      </c>
      <c r="BBO174" s="46" t="str">
        <f>INDEX(入力フォーム!$S4:$BEV4,1,MATCH(BBO$175,入力フォーム!$S$5:$BEV$5,0))</f>
        <v>★</v>
      </c>
      <c r="BBP174" s="46" t="str">
        <f>INDEX(入力フォーム!$S4:$BEV4,1,MATCH(BBP$175,入力フォーム!$S$5:$BEV$5,0))</f>
        <v>★</v>
      </c>
      <c r="BBQ174" s="46" t="str">
        <f>INDEX(入力フォーム!$S4:$BEV4,1,MATCH(BBQ$175,入力フォーム!$S$5:$BEV$5,0))</f>
        <v>★</v>
      </c>
      <c r="BBR174" s="46" t="str">
        <f>INDEX(入力フォーム!$S4:$BEV4,1,MATCH(BBR$175,入力フォーム!$S$5:$BEV$5,0))</f>
        <v>★</v>
      </c>
      <c r="BBS174" s="46" t="str">
        <f>INDEX(入力フォーム!$S4:$BEV4,1,MATCH(BBS$175,入力フォーム!$S$5:$BEV$5,0))</f>
        <v>★</v>
      </c>
      <c r="BBT174" s="46" t="str">
        <f>INDEX(入力フォーム!$S4:$BEV4,1,MATCH(BBT$175,入力フォーム!$S$5:$BEV$5,0))</f>
        <v>★</v>
      </c>
      <c r="BBU174" s="46" t="str">
        <f>INDEX(入力フォーム!$S4:$BEV4,1,MATCH(BBU$175,入力フォーム!$S$5:$BEV$5,0))</f>
        <v>★</v>
      </c>
      <c r="BBV174" s="46" t="str">
        <f>INDEX(入力フォーム!$S4:$BEV4,1,MATCH(BBV$175,入力フォーム!$S$5:$BEV$5,0))</f>
        <v>★</v>
      </c>
      <c r="BBW174" s="46" t="str">
        <f>INDEX(入力フォーム!$S4:$BEV4,1,MATCH(BBW$175,入力フォーム!$S$5:$BEV$5,0))</f>
        <v>★</v>
      </c>
      <c r="BBX174" s="46" t="str">
        <f>INDEX(入力フォーム!$S4:$BEV4,1,MATCH(BBX$175,入力フォーム!$S$5:$BEV$5,0))</f>
        <v>★</v>
      </c>
      <c r="BBY174" s="46" t="str">
        <f>INDEX(入力フォーム!$S4:$BEV4,1,MATCH(BBY$175,入力フォーム!$S$5:$BEV$5,0))</f>
        <v>★</v>
      </c>
      <c r="BBZ174" s="46" t="str">
        <f>INDEX(入力フォーム!$S4:$BEV4,1,MATCH(BBZ$175,入力フォーム!$S$5:$BEV$5,0))</f>
        <v>★</v>
      </c>
      <c r="BCA174" s="46" t="str">
        <f>INDEX(入力フォーム!$S4:$BEV4,1,MATCH(BCA$175,入力フォーム!$S$5:$BEV$5,0))</f>
        <v>★</v>
      </c>
      <c r="BCB174" s="46" t="str">
        <f>INDEX(入力フォーム!$S4:$BEV4,1,MATCH(BCB$175,入力フォーム!$S$5:$BEV$5,0))</f>
        <v>★</v>
      </c>
      <c r="BCC174" s="46" t="str">
        <f>INDEX(入力フォーム!$S4:$BEV4,1,MATCH(BCC$175,入力フォーム!$S$5:$BEV$5,0))</f>
        <v>★</v>
      </c>
      <c r="BCD174" s="46" t="str">
        <f>INDEX(入力フォーム!$S4:$BEV4,1,MATCH(BCD$175,入力フォーム!$S$5:$BEV$5,0))</f>
        <v>★</v>
      </c>
      <c r="BCE174" s="46" t="str">
        <f>INDEX(入力フォーム!$S4:$BEV4,1,MATCH(BCE$175,入力フォーム!$S$5:$BEV$5,0))</f>
        <v>★</v>
      </c>
      <c r="BCF174" s="46" t="str">
        <f>INDEX(入力フォーム!$S4:$BEV4,1,MATCH(BCF$175,入力フォーム!$S$5:$BEV$5,0))</f>
        <v>★</v>
      </c>
      <c r="BCG174" s="46" t="str">
        <f>INDEX(入力フォーム!$S4:$BEV4,1,MATCH(BCG$175,入力フォーム!$S$5:$BEV$5,0))</f>
        <v>★</v>
      </c>
      <c r="BCH174" s="46" t="str">
        <f>INDEX(入力フォーム!$S4:$BEV4,1,MATCH(BCH$175,入力フォーム!$S$5:$BEV$5,0))</f>
        <v>★</v>
      </c>
      <c r="BCI174" s="46" t="str">
        <f>INDEX(入力フォーム!$S4:$BEV4,1,MATCH(BCI$175,入力フォーム!$S$5:$BEV$5,0))</f>
        <v>★</v>
      </c>
      <c r="BCJ174" s="46" t="str">
        <f>INDEX(入力フォーム!$S4:$BEV4,1,MATCH(BCJ$175,入力フォーム!$S$5:$BEV$5,0))</f>
        <v>★</v>
      </c>
      <c r="BCK174" s="46" t="str">
        <f>INDEX(入力フォーム!$S4:$BEV4,1,MATCH(BCK$175,入力フォーム!$S$5:$BEV$5,0))</f>
        <v>★</v>
      </c>
      <c r="BCL174" s="46" t="str">
        <f>INDEX(入力フォーム!$S4:$BEV4,1,MATCH(BCL$175,入力フォーム!$S$5:$BEV$5,0))</f>
        <v>★</v>
      </c>
      <c r="BCM174" s="46" t="str">
        <f>INDEX(入力フォーム!$S4:$BEV4,1,MATCH(BCM$175,入力フォーム!$S$5:$BEV$5,0))</f>
        <v>★</v>
      </c>
      <c r="BCN174" s="46" t="str">
        <f>INDEX(入力フォーム!$S4:$BEV4,1,MATCH(BCN$175,入力フォーム!$S$5:$BEV$5,0))</f>
        <v>★</v>
      </c>
      <c r="BCO174" s="46" t="str">
        <f>INDEX(入力フォーム!$S4:$BEV4,1,MATCH(BCO$175,入力フォーム!$S$5:$BEV$5,0))</f>
        <v>★</v>
      </c>
      <c r="BCP174" s="46" t="str">
        <f>INDEX(入力フォーム!$S4:$BEV4,1,MATCH(BCP$175,入力フォーム!$S$5:$BEV$5,0))</f>
        <v>★</v>
      </c>
      <c r="BCQ174" s="46" t="str">
        <f>INDEX(入力フォーム!$S4:$BEV4,1,MATCH(BCQ$175,入力フォーム!$S$5:$BEV$5,0))</f>
        <v>★</v>
      </c>
      <c r="BCR174" s="46" t="str">
        <f>INDEX(入力フォーム!$S4:$BEV4,1,MATCH(BCR$175,入力フォーム!$S$5:$BEV$5,0))</f>
        <v>★</v>
      </c>
      <c r="BCS174" s="46" t="str">
        <f>INDEX(入力フォーム!$S4:$BEV4,1,MATCH(BCS$175,入力フォーム!$S$5:$BEV$5,0))</f>
        <v>★</v>
      </c>
      <c r="BCT174" s="46" t="str">
        <f>INDEX(入力フォーム!$S4:$BEV4,1,MATCH(BCT$175,入力フォーム!$S$5:$BEV$5,0))</f>
        <v>★</v>
      </c>
      <c r="BCU174" s="46" t="str">
        <f>INDEX(入力フォーム!$S4:$BEV4,1,MATCH(BCU$175,入力フォーム!$S$5:$BEV$5,0))</f>
        <v>★</v>
      </c>
      <c r="BCV174" s="46" t="str">
        <f>INDEX(入力フォーム!$S4:$BEV4,1,MATCH(BCV$175,入力フォーム!$S$5:$BEV$5,0))</f>
        <v>★</v>
      </c>
      <c r="BCW174" s="46" t="str">
        <f>INDEX(入力フォーム!$S4:$BEV4,1,MATCH(BCW$175,入力フォーム!$S$5:$BEV$5,0))</f>
        <v>★</v>
      </c>
      <c r="BCX174" s="46" t="str">
        <f>INDEX(入力フォーム!$S4:$BEV4,1,MATCH(BCX$175,入力フォーム!$S$5:$BEV$5,0))</f>
        <v>★</v>
      </c>
      <c r="BCY174" s="46" t="str">
        <f>INDEX(入力フォーム!$S4:$BEV4,1,MATCH(BCY$175,入力フォーム!$S$5:$BEV$5,0))</f>
        <v>★</v>
      </c>
      <c r="BCZ174" s="46" t="str">
        <f>INDEX(入力フォーム!$S4:$BEV4,1,MATCH(BCZ$175,入力フォーム!$S$5:$BEV$5,0))</f>
        <v>★</v>
      </c>
      <c r="BDA174" s="46" t="str">
        <f>INDEX(入力フォーム!$S4:$BEV4,1,MATCH(BDA$175,入力フォーム!$S$5:$BEV$5,0))</f>
        <v>★</v>
      </c>
      <c r="BDB174" s="46" t="str">
        <f>INDEX(入力フォーム!$S4:$BEV4,1,MATCH(BDB$175,入力フォーム!$S$5:$BEV$5,0))</f>
        <v>★</v>
      </c>
      <c r="BDC174" s="46" t="str">
        <f>INDEX(入力フォーム!$S4:$BEV4,1,MATCH(BDC$175,入力フォーム!$S$5:$BEV$5,0))</f>
        <v>★</v>
      </c>
      <c r="BDD174" s="46" t="str">
        <f>INDEX(入力フォーム!$S4:$BEV4,1,MATCH(BDD$175,入力フォーム!$S$5:$BEV$5,0))</f>
        <v>★</v>
      </c>
      <c r="BDE174" s="46" t="str">
        <f>INDEX(入力フォーム!$S4:$BEV4,1,MATCH(BDE$175,入力フォーム!$S$5:$BEV$5,0))</f>
        <v>★</v>
      </c>
      <c r="BDF174" s="46" t="str">
        <f>INDEX(入力フォーム!$S4:$BEV4,1,MATCH(BDF$175,入力フォーム!$S$5:$BEV$5,0))</f>
        <v>★</v>
      </c>
      <c r="BDG174" s="46" t="str">
        <f>INDEX(入力フォーム!$S4:$BEV4,1,MATCH(BDG$175,入力フォーム!$S$5:$BEV$5,0))</f>
        <v>★</v>
      </c>
      <c r="BDH174" s="46" t="str">
        <f>INDEX(入力フォーム!$S4:$BEV4,1,MATCH(BDH$175,入力フォーム!$S$5:$BEV$5,0))</f>
        <v>★</v>
      </c>
      <c r="BDI174" s="46" t="str">
        <f>INDEX(入力フォーム!$S4:$BEV4,1,MATCH(BDI$175,入力フォーム!$S$5:$BEV$5,0))</f>
        <v>★</v>
      </c>
      <c r="BDJ174" s="46" t="str">
        <f>INDEX(入力フォーム!$S4:$BEV4,1,MATCH(BDJ$175,入力フォーム!$S$5:$BEV$5,0))</f>
        <v>★</v>
      </c>
      <c r="BDK174" s="46" t="str">
        <f>INDEX(入力フォーム!$S4:$BEV4,1,MATCH(BDK$175,入力フォーム!$S$5:$BEV$5,0))</f>
        <v>★</v>
      </c>
      <c r="BDL174" s="46" t="str">
        <f>INDEX(入力フォーム!$S4:$BEV4,1,MATCH(BDL$175,入力フォーム!$S$5:$BEV$5,0))</f>
        <v>★</v>
      </c>
      <c r="BDM174" s="46" t="str">
        <f>INDEX(入力フォーム!$S4:$BEV4,1,MATCH(BDM$175,入力フォーム!$S$5:$BEV$5,0))</f>
        <v>★</v>
      </c>
      <c r="BDN174" s="46" t="str">
        <f>INDEX(入力フォーム!$S4:$BEV4,1,MATCH(BDN$175,入力フォーム!$S$5:$BEV$5,0))</f>
        <v>★</v>
      </c>
      <c r="BDO174" s="46" t="str">
        <f>INDEX(入力フォーム!$S4:$BEV4,1,MATCH(BDO$175,入力フォーム!$S$5:$BEV$5,0))</f>
        <v>★</v>
      </c>
      <c r="BDP174" s="46" t="str">
        <f>INDEX(入力フォーム!$S4:$BEV4,1,MATCH(BDP$175,入力フォーム!$S$5:$BEV$5,0))</f>
        <v>★</v>
      </c>
      <c r="BDQ174" s="46" t="str">
        <f>INDEX(入力フォーム!$S4:$BEV4,1,MATCH(BDQ$175,入力フォーム!$S$5:$BEV$5,0))</f>
        <v>★</v>
      </c>
      <c r="BDR174" s="46" t="str">
        <f>INDEX(入力フォーム!$S4:$BEV4,1,MATCH(BDR$175,入力フォーム!$S$5:$BEV$5,0))</f>
        <v>★</v>
      </c>
      <c r="BDS174" s="46" t="str">
        <f>INDEX(入力フォーム!$S4:$BEV4,1,MATCH(BDS$175,入力フォーム!$S$5:$BEV$5,0))</f>
        <v>★</v>
      </c>
      <c r="BDT174" s="46" t="str">
        <f>INDEX(入力フォーム!$S4:$BEV4,1,MATCH(BDT$175,入力フォーム!$S$5:$BEV$5,0))</f>
        <v>★</v>
      </c>
      <c r="BDU174" s="46" t="str">
        <f>INDEX(入力フォーム!$S4:$BEV4,1,MATCH(BDU$175,入力フォーム!$S$5:$BEV$5,0))</f>
        <v>★</v>
      </c>
      <c r="BDV174" s="46" t="str">
        <f>INDEX(入力フォーム!$S4:$BEV4,1,MATCH(BDV$175,入力フォーム!$S$5:$BEV$5,0))</f>
        <v>★</v>
      </c>
      <c r="BDW174" s="46" t="str">
        <f>INDEX(入力フォーム!$S4:$BEV4,1,MATCH(BDW$175,入力フォーム!$S$5:$BEV$5,0))</f>
        <v>★</v>
      </c>
      <c r="BDX174" s="46" t="str">
        <f>INDEX(入力フォーム!$S4:$BEV4,1,MATCH(BDX$175,入力フォーム!$S$5:$BEV$5,0))</f>
        <v>★</v>
      </c>
      <c r="BDY174" s="46" t="str">
        <f>INDEX(入力フォーム!$S4:$BEV4,1,MATCH(BDY$175,入力フォーム!$S$5:$BEV$5,0))</f>
        <v>★</v>
      </c>
      <c r="BDZ174" s="46" t="str">
        <f>INDEX(入力フォーム!$S4:$BEV4,1,MATCH(BDZ$175,入力フォーム!$S$5:$BEV$5,0))</f>
        <v>★</v>
      </c>
      <c r="BEA174" s="46" t="str">
        <f>INDEX(入力フォーム!$S4:$BEV4,1,MATCH(BEA$175,入力フォーム!$S$5:$BEV$5,0))</f>
        <v>★</v>
      </c>
      <c r="BEB174" s="46" t="str">
        <f>INDEX(入力フォーム!$S4:$BEV4,1,MATCH(BEB$175,入力フォーム!$S$5:$BEV$5,0))</f>
        <v>★</v>
      </c>
      <c r="BEC174" s="46" t="str">
        <f>INDEX(入力フォーム!$S4:$BEV4,1,MATCH(BEC$175,入力フォーム!$S$5:$BEV$5,0))</f>
        <v>★</v>
      </c>
      <c r="BED174" s="46" t="str">
        <f>INDEX(入力フォーム!$S4:$BEV4,1,MATCH(BED$175,入力フォーム!$S$5:$BEV$5,0))</f>
        <v>★</v>
      </c>
      <c r="BEE174" s="46" t="str">
        <f>INDEX(入力フォーム!$S4:$BEV4,1,MATCH(BEE$175,入力フォーム!$S$5:$BEV$5,0))</f>
        <v>★</v>
      </c>
      <c r="BEF174" s="46" t="str">
        <f>INDEX(入力フォーム!$S4:$BEV4,1,MATCH(BEF$175,入力フォーム!$S$5:$BEV$5,0))</f>
        <v>★</v>
      </c>
      <c r="BEG174" s="46" t="str">
        <f>INDEX(入力フォーム!$S4:$BEV4,1,MATCH(BEG$175,入力フォーム!$S$5:$BEV$5,0))</f>
        <v>★</v>
      </c>
      <c r="BEH174" s="46" t="str">
        <f>INDEX(入力フォーム!$S4:$BEV4,1,MATCH(BEH$175,入力フォーム!$S$5:$BEV$5,0))</f>
        <v>★</v>
      </c>
      <c r="BEI174" s="46" t="str">
        <f>INDEX(入力フォーム!$S4:$BEV4,1,MATCH(BEI$175,入力フォーム!$S$5:$BEV$5,0))</f>
        <v>★</v>
      </c>
      <c r="BEJ174" s="46" t="str">
        <f>INDEX(入力フォーム!$S4:$BEV4,1,MATCH(BEJ$175,入力フォーム!$S$5:$BEV$5,0))</f>
        <v>★</v>
      </c>
      <c r="BEK174" s="46" t="str">
        <f>INDEX(入力フォーム!$S4:$BEV4,1,MATCH(BEK$175,入力フォーム!$S$5:$BEV$5,0))</f>
        <v>★</v>
      </c>
      <c r="BEL174" s="46" t="str">
        <f>INDEX(入力フォーム!$S4:$BEV4,1,MATCH(BEL$175,入力フォーム!$S$5:$BEV$5,0))</f>
        <v>★</v>
      </c>
      <c r="BEM174" s="46" t="str">
        <f>INDEX(入力フォーム!$S4:$BEV4,1,MATCH(BEM$175,入力フォーム!$S$5:$BEV$5,0))</f>
        <v>★</v>
      </c>
      <c r="BEN174" s="46" t="str">
        <f>INDEX(入力フォーム!$S4:$BEV4,1,MATCH(BEN$175,入力フォーム!$S$5:$BEV$5,0))</f>
        <v>★</v>
      </c>
      <c r="BEO174" s="46" t="str">
        <f>INDEX(入力フォーム!$S4:$BEV4,1,MATCH(BEO$175,入力フォーム!$S$5:$BEV$5,0))</f>
        <v>★</v>
      </c>
      <c r="BEP174" s="46" t="str">
        <f>INDEX(入力フォーム!$S4:$BEV4,1,MATCH(BEP$175,入力フォーム!$S$5:$BEV$5,0))</f>
        <v>★</v>
      </c>
      <c r="BEQ174" s="46" t="str">
        <f>INDEX(入力フォーム!$S4:$BEV4,1,MATCH(BEQ$175,入力フォーム!$S$5:$BEV$5,0))</f>
        <v>★</v>
      </c>
      <c r="BER174" s="46" t="str">
        <f>INDEX(入力フォーム!$S4:$BEV4,1,MATCH(BER$175,入力フォーム!$S$5:$BEV$5,0))</f>
        <v>★</v>
      </c>
      <c r="BES174" s="46" t="str">
        <f>INDEX(入力フォーム!$S4:$BEV4,1,MATCH(BES$175,入力フォーム!$S$5:$BEV$5,0))</f>
        <v>★</v>
      </c>
      <c r="BET174" s="46" t="str">
        <f>INDEX(入力フォーム!$S4:$BEV4,1,MATCH(BET$175,入力フォーム!$S$5:$BEV$5,0))</f>
        <v>★</v>
      </c>
      <c r="BEU174" s="46" t="str">
        <f>INDEX(入力フォーム!$S4:$BEV4,1,MATCH(BEU$175,入力フォーム!$S$5:$BEV$5,0))</f>
        <v>★</v>
      </c>
      <c r="BEV174" s="46" t="str">
        <f>INDEX(入力フォーム!$S4:$BEV4,1,MATCH(BEV$175,入力フォーム!$S$5:$BEV$5,0))</f>
        <v>★</v>
      </c>
      <c r="BEW174" s="46" t="str">
        <f>INDEX(入力フォーム!$S4:$BEV4,1,MATCH(BEW$175,入力フォーム!$S$5:$BEV$5,0))</f>
        <v>★</v>
      </c>
      <c r="BEX174" s="46" t="str">
        <f>INDEX(入力フォーム!$S4:$BEV4,1,MATCH(BEX$175,入力フォーム!$S$5:$BEV$5,0))</f>
        <v>★</v>
      </c>
      <c r="BEY174" s="46" t="str">
        <f>INDEX(入力フォーム!$S4:$BEV4,1,MATCH(BEY$175,入力フォーム!$S$5:$BEV$5,0))</f>
        <v>★</v>
      </c>
      <c r="BEZ174" s="46" t="str">
        <f>INDEX(入力フォーム!$S4:$BEV4,1,MATCH(BEZ$175,入力フォーム!$S$5:$BEV$5,0))</f>
        <v>★</v>
      </c>
      <c r="BFA174" s="46" t="str">
        <f>INDEX(入力フォーム!$S4:$BEV4,1,MATCH(BFA$175,入力フォーム!$S$5:$BEV$5,0))</f>
        <v>★</v>
      </c>
      <c r="BFB174" s="46" t="str">
        <f>INDEX(入力フォーム!$S4:$BEV4,1,MATCH(BFB$175,入力フォーム!$S$5:$BEV$5,0))</f>
        <v>★</v>
      </c>
      <c r="BFC174" s="46" t="str">
        <f>INDEX(入力フォーム!$S4:$BEV4,1,MATCH(BFC$175,入力フォーム!$S$5:$BEV$5,0))</f>
        <v>★</v>
      </c>
      <c r="BFD174" s="46" t="str">
        <f>INDEX(入力フォーム!$S4:$BEV4,1,MATCH(BFD$175,入力フォーム!$S$5:$BEV$5,0))</f>
        <v>★</v>
      </c>
      <c r="BFE174" s="46" t="str">
        <f>INDEX(入力フォーム!$S4:$BEV4,1,MATCH(BFE$175,入力フォーム!$S$5:$BEV$5,0))</f>
        <v>★</v>
      </c>
      <c r="BFF174" s="46" t="str">
        <f>INDEX(入力フォーム!$S4:$BEV4,1,MATCH(BFF$175,入力フォーム!$S$5:$BEV$5,0))</f>
        <v>★</v>
      </c>
      <c r="BFG174" s="46" t="str">
        <f>INDEX(入力フォーム!$S4:$BEV4,1,MATCH(BFG$175,入力フォーム!$S$5:$BEV$5,0))</f>
        <v>★</v>
      </c>
      <c r="BFH174" s="46" t="str">
        <f>INDEX(入力フォーム!$S4:$BEV4,1,MATCH(BFH$175,入力フォーム!$S$5:$BEV$5,0))</f>
        <v>★</v>
      </c>
      <c r="BFI174" s="46" t="str">
        <f>INDEX(入力フォーム!$S4:$BEV4,1,MATCH(BFI$175,入力フォーム!$S$5:$BEV$5,0))</f>
        <v>★</v>
      </c>
      <c r="BFJ174" s="46" t="str">
        <f>INDEX(入力フォーム!$S4:$BEV4,1,MATCH(BFJ$175,入力フォーム!$S$5:$BEV$5,0))</f>
        <v>★</v>
      </c>
      <c r="BFK174" s="46" t="str">
        <f>INDEX(入力フォーム!$S4:$BEV4,1,MATCH(BFK$175,入力フォーム!$S$5:$BEV$5,0))</f>
        <v>★</v>
      </c>
      <c r="BFL174" s="46" t="str">
        <f>INDEX(入力フォーム!$S4:$BEV4,1,MATCH(BFL$175,入力フォーム!$S$5:$BEV$5,0))</f>
        <v>★</v>
      </c>
      <c r="BFM174" s="46" t="str">
        <f>INDEX(入力フォーム!$S4:$BEV4,1,MATCH(BFM$175,入力フォーム!$S$5:$BEV$5,0))</f>
        <v>★</v>
      </c>
      <c r="BFN174" s="46" t="str">
        <f>INDEX(入力フォーム!$S4:$BEV4,1,MATCH(BFN$175,入力フォーム!$S$5:$BEV$5,0))</f>
        <v>★</v>
      </c>
      <c r="BFO174" s="46" t="str">
        <f>INDEX(入力フォーム!$S4:$BEV4,1,MATCH(BFO$175,入力フォーム!$S$5:$BEV$5,0))</f>
        <v>★</v>
      </c>
      <c r="BFP174" s="46" t="str">
        <f>INDEX(入力フォーム!$S4:$BEV4,1,MATCH(BFP$175,入力フォーム!$S$5:$BEV$5,0))</f>
        <v>★</v>
      </c>
      <c r="BFQ174" s="46" t="str">
        <f>INDEX(入力フォーム!$S4:$BEV4,1,MATCH(BFQ$175,入力フォーム!$S$5:$BEV$5,0))</f>
        <v>★</v>
      </c>
      <c r="BFR174" s="46" t="str">
        <f>INDEX(入力フォーム!$S4:$BEV4,1,MATCH(BFR$175,入力フォーム!$S$5:$BEV$5,0))</f>
        <v>★</v>
      </c>
      <c r="BFS174" s="46" t="str">
        <f>INDEX(入力フォーム!$S4:$BEV4,1,MATCH(BFS$175,入力フォーム!$S$5:$BEV$5,0))</f>
        <v>★</v>
      </c>
      <c r="BFT174" s="46" t="str">
        <f>INDEX(入力フォーム!$S4:$BEV4,1,MATCH(BFT$175,入力フォーム!$S$5:$BEV$5,0))</f>
        <v>★</v>
      </c>
      <c r="BFU174" s="46" t="str">
        <f>INDEX(入力フォーム!$S4:$BEV4,1,MATCH(BFU$175,入力フォーム!$S$5:$BEV$5,0))</f>
        <v>★</v>
      </c>
      <c r="BFV174" s="46" t="str">
        <f>INDEX(入力フォーム!$S4:$BEV4,1,MATCH(BFV$175,入力フォーム!$S$5:$BEV$5,0))</f>
        <v>★</v>
      </c>
      <c r="BFW174" s="46" t="str">
        <f>INDEX(入力フォーム!$S4:$BEV4,1,MATCH(BFW$175,入力フォーム!$S$5:$BEV$5,0))</f>
        <v>★</v>
      </c>
      <c r="BFX174" s="46" t="str">
        <f>INDEX(入力フォーム!$S4:$BEV4,1,MATCH(BFX$175,入力フォーム!$S$5:$BEV$5,0))</f>
        <v>★</v>
      </c>
      <c r="BFY174" s="46" t="str">
        <f>INDEX(入力フォーム!$S4:$BEV4,1,MATCH(BFY$175,入力フォーム!$S$5:$BEV$5,0))</f>
        <v>★</v>
      </c>
      <c r="BFZ174" s="46" t="str">
        <f>INDEX(入力フォーム!$S4:$BEV4,1,MATCH(BFZ$175,入力フォーム!$S$5:$BEV$5,0))</f>
        <v>★</v>
      </c>
      <c r="BGA174" s="46" t="str">
        <f>INDEX(入力フォーム!$S4:$BEV4,1,MATCH(BGA$175,入力フォーム!$S$5:$BEV$5,0))</f>
        <v>★</v>
      </c>
      <c r="BGB174" s="46" t="str">
        <f>INDEX(入力フォーム!$S4:$BEV4,1,MATCH(BGB$175,入力フォーム!$S$5:$BEV$5,0))</f>
        <v>★</v>
      </c>
      <c r="BGC174" s="46" t="str">
        <f>INDEX(入力フォーム!$S4:$BEV4,1,MATCH(BGC$175,入力フォーム!$S$5:$BEV$5,0))</f>
        <v>★</v>
      </c>
      <c r="BGD174" s="46" t="str">
        <f>INDEX(入力フォーム!$S4:$BEV4,1,MATCH(BGD$175,入力フォーム!$S$5:$BEV$5,0))</f>
        <v>★</v>
      </c>
      <c r="BGE174" s="46" t="str">
        <f>INDEX(入力フォーム!$S4:$BEV4,1,MATCH(BGE$175,入力フォーム!$S$5:$BEV$5,0))</f>
        <v>★</v>
      </c>
      <c r="BGF174" s="46" t="str">
        <f>INDEX(入力フォーム!$S4:$BEV4,1,MATCH(BGF$175,入力フォーム!$S$5:$BEV$5,0))</f>
        <v>★</v>
      </c>
      <c r="BGG174" s="46" t="str">
        <f>INDEX(入力フォーム!$S4:$BEV4,1,MATCH(BGG$175,入力フォーム!$S$5:$BEV$5,0))</f>
        <v>★</v>
      </c>
      <c r="BGH174" s="46" t="str">
        <f>INDEX(入力フォーム!$S4:$BEV4,1,MATCH(BGH$175,入力フォーム!$S$5:$BEV$5,0))</f>
        <v>★</v>
      </c>
      <c r="BGI174" s="46" t="str">
        <f>INDEX(入力フォーム!$S4:$BEV4,1,MATCH(BGI$175,入力フォーム!$S$5:$BEV$5,0))</f>
        <v>★</v>
      </c>
      <c r="BGJ174" s="46" t="str">
        <f>INDEX(入力フォーム!$S4:$BEV4,1,MATCH(BGJ$175,入力フォーム!$S$5:$BEV$5,0))</f>
        <v>★</v>
      </c>
      <c r="BGK174" s="46" t="str">
        <f>INDEX(入力フォーム!$S4:$BEV4,1,MATCH(BGK$175,入力フォーム!$S$5:$BEV$5,0))</f>
        <v>★</v>
      </c>
      <c r="BGL174" s="46" t="str">
        <f>INDEX(入力フォーム!$S4:$BEV4,1,MATCH(BGL$175,入力フォーム!$S$5:$BEV$5,0))</f>
        <v>★</v>
      </c>
      <c r="BGM174" s="46" t="str">
        <f>INDEX(入力フォーム!$S4:$BEV4,1,MATCH(BGM$175,入力フォーム!$S$5:$BEV$5,0))</f>
        <v>★</v>
      </c>
      <c r="BGN174" s="46" t="str">
        <f>INDEX(入力フォーム!$S4:$BEV4,1,MATCH(BGN$175,入力フォーム!$S$5:$BEV$5,0))</f>
        <v>★</v>
      </c>
      <c r="BGO174" s="46" t="str">
        <f>INDEX(入力フォーム!$S4:$BEV4,1,MATCH(BGO$175,入力フォーム!$S$5:$BEV$5,0))</f>
        <v>★</v>
      </c>
      <c r="BGP174" s="46" t="str">
        <f>INDEX(入力フォーム!$S4:$BEV4,1,MATCH(BGP$175,入力フォーム!$S$5:$BEV$5,0))</f>
        <v>★</v>
      </c>
      <c r="BGQ174" s="46" t="str">
        <f>INDEX(入力フォーム!$S4:$BEV4,1,MATCH(BGQ$175,入力フォーム!$S$5:$BEV$5,0))</f>
        <v>★</v>
      </c>
      <c r="BGR174" s="46" t="str">
        <f>INDEX(入力フォーム!$S4:$BEV4,1,MATCH(BGR$175,入力フォーム!$S$5:$BEV$5,0))</f>
        <v>★</v>
      </c>
      <c r="BGS174" s="46" t="str">
        <f>INDEX(入力フォーム!$S4:$BEV4,1,MATCH(BGS$175,入力フォーム!$S$5:$BEV$5,0))</f>
        <v>★</v>
      </c>
      <c r="BGT174" s="46" t="str">
        <f>INDEX(入力フォーム!$S4:$BEV4,1,MATCH(BGT$175,入力フォーム!$S$5:$BEV$5,0))</f>
        <v>★</v>
      </c>
      <c r="BGU174" s="46" t="str">
        <f>INDEX(入力フォーム!$S4:$BEV4,1,MATCH(BGU$175,入力フォーム!$S$5:$BEV$5,0))</f>
        <v>★</v>
      </c>
      <c r="BGV174" s="46" t="str">
        <f>INDEX(入力フォーム!$S4:$BEV4,1,MATCH(BGV$175,入力フォーム!$S$5:$BEV$5,0))</f>
        <v>★</v>
      </c>
      <c r="BGW174" s="46" t="str">
        <f>INDEX(入力フォーム!$S4:$BEV4,1,MATCH(BGW$175,入力フォーム!$S$5:$BEV$5,0))</f>
        <v>★</v>
      </c>
      <c r="BGX174" s="46" t="str">
        <f>INDEX(入力フォーム!$S4:$BEV4,1,MATCH(BGX$175,入力フォーム!$S$5:$BEV$5,0))</f>
        <v>★</v>
      </c>
      <c r="BGY174" s="46" t="str">
        <f>INDEX(入力フォーム!$S4:$BEV4,1,MATCH(BGY$175,入力フォーム!$S$5:$BEV$5,0))</f>
        <v>★</v>
      </c>
      <c r="BGZ174" s="46" t="str">
        <f>INDEX(入力フォーム!$S4:$BEV4,1,MATCH(BGZ$175,入力フォーム!$S$5:$BEV$5,0))</f>
        <v>★</v>
      </c>
      <c r="BHA174" s="46" t="str">
        <f>INDEX(入力フォーム!$S4:$BEV4,1,MATCH(BHA$175,入力フォーム!$S$5:$BEV$5,0))</f>
        <v>★</v>
      </c>
      <c r="BHB174" s="46" t="str">
        <f>INDEX(入力フォーム!$S4:$BEV4,1,MATCH(BHB$175,入力フォーム!$S$5:$BEV$5,0))</f>
        <v>★</v>
      </c>
      <c r="BHC174" s="46" t="str">
        <f>INDEX(入力フォーム!$S4:$BEV4,1,MATCH(BHC$175,入力フォーム!$S$5:$BEV$5,0))</f>
        <v>★</v>
      </c>
      <c r="BHD174" s="46" t="str">
        <f>INDEX(入力フォーム!$S4:$BEV4,1,MATCH(BHD$175,入力フォーム!$S$5:$BEV$5,0))</f>
        <v>★</v>
      </c>
      <c r="BHE174" s="46" t="str">
        <f>INDEX(入力フォーム!$S4:$BEV4,1,MATCH(BHE$175,入力フォーム!$S$5:$BEV$5,0))</f>
        <v>★</v>
      </c>
      <c r="BHF174" s="46" t="str">
        <f>INDEX(入力フォーム!$S4:$BEV4,1,MATCH(BHF$175,入力フォーム!$S$5:$BEV$5,0))</f>
        <v>★</v>
      </c>
      <c r="BHG174" s="46" t="str">
        <f>INDEX(入力フォーム!$S4:$BEV4,1,MATCH(BHG$175,入力フォーム!$S$5:$BEV$5,0))</f>
        <v>★</v>
      </c>
      <c r="BHH174" s="46" t="str">
        <f>INDEX(入力フォーム!$S4:$BEV4,1,MATCH(BHH$175,入力フォーム!$S$5:$BEV$5,0))</f>
        <v>★</v>
      </c>
      <c r="BHI174" s="46" t="str">
        <f>INDEX(入力フォーム!$S4:$BEV4,1,MATCH(BHI$175,入力フォーム!$S$5:$BEV$5,0))</f>
        <v>★</v>
      </c>
      <c r="BHJ174" s="46" t="str">
        <f>INDEX(入力フォーム!$S4:$BEV4,1,MATCH(BHJ$175,入力フォーム!$S$5:$BEV$5,0))</f>
        <v>★</v>
      </c>
      <c r="BHK174" s="46" t="str">
        <f>INDEX(入力フォーム!$S4:$BEV4,1,MATCH(BHK$175,入力フォーム!$S$5:$BEV$5,0))</f>
        <v>★</v>
      </c>
      <c r="BHL174" s="46" t="str">
        <f>INDEX(入力フォーム!$S4:$BEV4,1,MATCH(BHL$175,入力フォーム!$S$5:$BEV$5,0))</f>
        <v>★</v>
      </c>
      <c r="BHM174" s="46" t="str">
        <f>INDEX(入力フォーム!$S4:$BEV4,1,MATCH(BHM$175,入力フォーム!$S$5:$BEV$5,0))</f>
        <v>★</v>
      </c>
      <c r="BHN174" s="46" t="str">
        <f>INDEX(入力フォーム!$S4:$BEV4,1,MATCH(BHN$175,入力フォーム!$S$5:$BEV$5,0))</f>
        <v>★</v>
      </c>
      <c r="BHO174" s="46" t="str">
        <f>INDEX(入力フォーム!$S4:$BEV4,1,MATCH(BHO$175,入力フォーム!$S$5:$BEV$5,0))</f>
        <v>★</v>
      </c>
      <c r="BHP174" s="46" t="str">
        <f>INDEX(入力フォーム!$S4:$BEV4,1,MATCH(BHP$175,入力フォーム!$S$5:$BEV$5,0))</f>
        <v>★</v>
      </c>
      <c r="BHQ174" s="46" t="str">
        <f>INDEX(入力フォーム!$S4:$BEV4,1,MATCH(BHQ$175,入力フォーム!$S$5:$BEV$5,0))</f>
        <v>★</v>
      </c>
      <c r="BHR174" s="46" t="str">
        <f>INDEX(入力フォーム!$S4:$BEV4,1,MATCH(BHR$175,入力フォーム!$S$5:$BEV$5,0))</f>
        <v>★</v>
      </c>
      <c r="BHS174" s="46" t="str">
        <f>INDEX(入力フォーム!$S4:$BEV4,1,MATCH(BHS$175,入力フォーム!$S$5:$BEV$5,0))</f>
        <v>★</v>
      </c>
      <c r="BHT174" s="46" t="str">
        <f>INDEX(入力フォーム!$S4:$BEV4,1,MATCH(BHT$175,入力フォーム!$S$5:$BEV$5,0))</f>
        <v>★</v>
      </c>
      <c r="BHU174" s="46" t="str">
        <f>INDEX(入力フォーム!$S4:$BEV4,1,MATCH(BHU$175,入力フォーム!$S$5:$BEV$5,0))</f>
        <v>★</v>
      </c>
      <c r="BHV174" s="46" t="str">
        <f>INDEX(入力フォーム!$S4:$BEV4,1,MATCH(BHV$175,入力フォーム!$S$5:$BEV$5,0))</f>
        <v>★</v>
      </c>
      <c r="BHW174" s="46" t="str">
        <f>INDEX(入力フォーム!$S4:$BEV4,1,MATCH(BHW$175,入力フォーム!$S$5:$BEV$5,0))</f>
        <v>★</v>
      </c>
      <c r="BHX174" s="46" t="str">
        <f>INDEX(入力フォーム!$S4:$BEV4,1,MATCH(BHX$175,入力フォーム!$S$5:$BEV$5,0))</f>
        <v>★</v>
      </c>
      <c r="BHY174" s="46" t="str">
        <f>INDEX(入力フォーム!$S4:$BEV4,1,MATCH(BHY$175,入力フォーム!$S$5:$BEV$5,0))</f>
        <v>★</v>
      </c>
      <c r="BHZ174" s="46" t="str">
        <f>INDEX(入力フォーム!$S4:$BEV4,1,MATCH(BHZ$175,入力フォーム!$S$5:$BEV$5,0))</f>
        <v>★</v>
      </c>
      <c r="BIA174" s="46" t="str">
        <f>INDEX(入力フォーム!$S4:$BEV4,1,MATCH(BIA$175,入力フォーム!$S$5:$BEV$5,0))</f>
        <v>★</v>
      </c>
      <c r="BIB174" s="46" t="str">
        <f>INDEX(入力フォーム!$S4:$BEV4,1,MATCH(BIB$175,入力フォーム!$S$5:$BEV$5,0))</f>
        <v>★</v>
      </c>
      <c r="BIC174" s="46" t="str">
        <f>INDEX(入力フォーム!$S4:$BEV4,1,MATCH(BIC$175,入力フォーム!$S$5:$BEV$5,0))</f>
        <v>★</v>
      </c>
      <c r="BID174" s="46" t="str">
        <f>INDEX(入力フォーム!$S4:$BEV4,1,MATCH(BID$175,入力フォーム!$S$5:$BEV$5,0))</f>
        <v>★</v>
      </c>
      <c r="BIE174" s="46" t="str">
        <f>INDEX(入力フォーム!$S4:$BEV4,1,MATCH(BIE$175,入力フォーム!$S$5:$BEV$5,0))</f>
        <v>★</v>
      </c>
      <c r="BIF174" s="46" t="str">
        <f>INDEX(入力フォーム!$S4:$BEV4,1,MATCH(BIF$175,入力フォーム!$S$5:$BEV$5,0))</f>
        <v>★</v>
      </c>
      <c r="BIG174" s="46" t="str">
        <f>INDEX(入力フォーム!$S4:$BEV4,1,MATCH(BIG$175,入力フォーム!$S$5:$BEV$5,0))</f>
        <v>★</v>
      </c>
      <c r="BIH174" s="46" t="str">
        <f>INDEX(入力フォーム!$S4:$BEV4,1,MATCH(BIH$175,入力フォーム!$S$5:$BEV$5,0))</f>
        <v>★</v>
      </c>
      <c r="BII174" s="46" t="str">
        <f>INDEX(入力フォーム!$S4:$BEV4,1,MATCH(BII$175,入力フォーム!$S$5:$BEV$5,0))</f>
        <v>★</v>
      </c>
      <c r="BIJ174" s="46" t="str">
        <f>INDEX(入力フォーム!$S4:$BEV4,1,MATCH(BIJ$175,入力フォーム!$S$5:$BEV$5,0))</f>
        <v>★</v>
      </c>
      <c r="BIK174" s="46" t="str">
        <f>INDEX(入力フォーム!$S4:$BEV4,1,MATCH(BIK$175,入力フォーム!$S$5:$BEV$5,0))</f>
        <v>★</v>
      </c>
      <c r="BIL174" s="46" t="str">
        <f>INDEX(入力フォーム!$S4:$BEV4,1,MATCH(BIL$175,入力フォーム!$S$5:$BEV$5,0))</f>
        <v>★</v>
      </c>
      <c r="BIM174" s="46" t="str">
        <f>INDEX(入力フォーム!$S4:$BEV4,1,MATCH(BIM$175,入力フォーム!$S$5:$BEV$5,0))</f>
        <v>★</v>
      </c>
      <c r="BIN174" s="46" t="str">
        <f>INDEX(入力フォーム!$S4:$BEV4,1,MATCH(BIN$175,入力フォーム!$S$5:$BEV$5,0))</f>
        <v>★</v>
      </c>
      <c r="BIO174" s="46" t="str">
        <f>INDEX(入力フォーム!$S4:$BEV4,1,MATCH(BIO$175,入力フォーム!$S$5:$BEV$5,0))</f>
        <v>★</v>
      </c>
      <c r="BIP174" s="46" t="str">
        <f>INDEX(入力フォーム!$S4:$BEV4,1,MATCH(BIP$175,入力フォーム!$S$5:$BEV$5,0))</f>
        <v>★</v>
      </c>
      <c r="BIQ174" s="46" t="str">
        <f>INDEX(入力フォーム!$S4:$BEV4,1,MATCH(BIQ$175,入力フォーム!$S$5:$BEV$5,0))</f>
        <v>★</v>
      </c>
      <c r="BIR174" s="46" t="str">
        <f>INDEX(入力フォーム!$S4:$BEV4,1,MATCH(BIR$175,入力フォーム!$S$5:$BEV$5,0))</f>
        <v>★</v>
      </c>
      <c r="BIS174" s="46" t="str">
        <f>INDEX(入力フォーム!$S4:$BEV4,1,MATCH(BIS$175,入力フォーム!$S$5:$BEV$5,0))</f>
        <v>★</v>
      </c>
      <c r="BIT174" s="46" t="str">
        <f>INDEX(入力フォーム!$S4:$BEV4,1,MATCH(BIT$175,入力フォーム!$S$5:$BEV$5,0))</f>
        <v>★</v>
      </c>
      <c r="BIU174" s="46" t="str">
        <f>INDEX(入力フォーム!$S4:$BEV4,1,MATCH(BIU$175,入力フォーム!$S$5:$BEV$5,0))</f>
        <v>★</v>
      </c>
      <c r="BIV174" s="46" t="str">
        <f>INDEX(入力フォーム!$S4:$BEV4,1,MATCH(BIV$175,入力フォーム!$S$5:$BEV$5,0))</f>
        <v>★</v>
      </c>
      <c r="BIW174" s="46" t="str">
        <f>INDEX(入力フォーム!$S4:$BEV4,1,MATCH(BIW$175,入力フォーム!$S$5:$BEV$5,0))</f>
        <v>★</v>
      </c>
      <c r="BIX174" s="46" t="str">
        <f>INDEX(入力フォーム!$S4:$BEV4,1,MATCH(BIX$175,入力フォーム!$S$5:$BEV$5,0))</f>
        <v>★</v>
      </c>
      <c r="BIY174" s="46" t="str">
        <f>INDEX(入力フォーム!$S4:$BEV4,1,MATCH(BIY$175,入力フォーム!$S$5:$BEV$5,0))</f>
        <v>★</v>
      </c>
      <c r="BIZ174" s="46" t="str">
        <f>INDEX(入力フォーム!$S4:$BEV4,1,MATCH(BIZ$175,入力フォーム!$S$5:$BEV$5,0))</f>
        <v>★</v>
      </c>
      <c r="BJA174" s="46" t="str">
        <f>INDEX(入力フォーム!$S4:$BEV4,1,MATCH(BJA$175,入力フォーム!$S$5:$BEV$5,0))</f>
        <v>★</v>
      </c>
      <c r="BJB174" s="46" t="str">
        <f>INDEX(入力フォーム!$S4:$BEV4,1,MATCH(BJB$175,入力フォーム!$S$5:$BEV$5,0))</f>
        <v>★</v>
      </c>
      <c r="BJC174" s="46" t="str">
        <f>INDEX(入力フォーム!$S4:$BEV4,1,MATCH(BJC$175,入力フォーム!$S$5:$BEV$5,0))</f>
        <v>★</v>
      </c>
      <c r="BJD174" s="46" t="str">
        <f>INDEX(入力フォーム!$S4:$BEV4,1,MATCH(BJD$175,入力フォーム!$S$5:$BEV$5,0))</f>
        <v>★</v>
      </c>
      <c r="BJE174" s="46" t="str">
        <f>INDEX(入力フォーム!$S4:$BEV4,1,MATCH(BJE$175,入力フォーム!$S$5:$BEV$5,0))</f>
        <v>★</v>
      </c>
      <c r="BJF174" s="46" t="str">
        <f>INDEX(入力フォーム!$S4:$BEV4,1,MATCH(BJF$175,入力フォーム!$S$5:$BEV$5,0))</f>
        <v>★</v>
      </c>
      <c r="BJG174" s="46" t="str">
        <f>INDEX(入力フォーム!$S4:$BEV4,1,MATCH(BJG$175,入力フォーム!$S$5:$BEV$5,0))</f>
        <v>★</v>
      </c>
      <c r="BJH174" s="46" t="str">
        <f>INDEX(入力フォーム!$S4:$BEV4,1,MATCH(BJH$175,入力フォーム!$S$5:$BEV$5,0))</f>
        <v>★</v>
      </c>
      <c r="BJI174" s="46" t="str">
        <f>INDEX(入力フォーム!$S4:$BEV4,1,MATCH(BJI$175,入力フォーム!$S$5:$BEV$5,0))</f>
        <v>★</v>
      </c>
      <c r="BJJ174" s="46" t="str">
        <f>INDEX(入力フォーム!$S4:$BEV4,1,MATCH(BJJ$175,入力フォーム!$S$5:$BEV$5,0))</f>
        <v>★</v>
      </c>
      <c r="BJK174" s="46" t="str">
        <f>INDEX(入力フォーム!$S4:$BEV4,1,MATCH(BJK$175,入力フォーム!$S$5:$BEV$5,0))</f>
        <v>★</v>
      </c>
      <c r="BJL174" s="46" t="str">
        <f>INDEX(入力フォーム!$S4:$BEV4,1,MATCH(BJL$175,入力フォーム!$S$5:$BEV$5,0))</f>
        <v>★</v>
      </c>
      <c r="BJM174" s="46" t="str">
        <f>INDEX(入力フォーム!$S4:$BEV4,1,MATCH(BJM$175,入力フォーム!$S$5:$BEV$5,0))</f>
        <v>★</v>
      </c>
      <c r="BJN174" s="46" t="str">
        <f>INDEX(入力フォーム!$S4:$BEV4,1,MATCH(BJN$175,入力フォーム!$S$5:$BEV$5,0))</f>
        <v>★</v>
      </c>
      <c r="BJO174" s="46" t="str">
        <f>INDEX(入力フォーム!$S4:$BEV4,1,MATCH(BJO$175,入力フォーム!$S$5:$BEV$5,0))</f>
        <v>★</v>
      </c>
      <c r="BJP174" s="46" t="str">
        <f>INDEX(入力フォーム!$S4:$BEV4,1,MATCH(BJP$175,入力フォーム!$S$5:$BEV$5,0))</f>
        <v>★</v>
      </c>
    </row>
    <row r="175" spans="2:1628" ht="30" customHeight="1">
      <c r="EO175" s="57">
        <v>0</v>
      </c>
      <c r="EP175" s="56">
        <f t="shared" ref="EP175:HA175" si="24">INDEX($A$175:$BJP$175,1,COLUMN()-1)+1</f>
        <v>1</v>
      </c>
      <c r="EQ175" s="56">
        <f t="shared" si="24"/>
        <v>2</v>
      </c>
      <c r="ER175" s="56">
        <f t="shared" si="24"/>
        <v>3</v>
      </c>
      <c r="ES175" s="56">
        <f t="shared" si="24"/>
        <v>4</v>
      </c>
      <c r="ET175" s="56">
        <f t="shared" si="24"/>
        <v>5</v>
      </c>
      <c r="EU175" s="56">
        <f t="shared" si="24"/>
        <v>6</v>
      </c>
      <c r="EV175" s="56">
        <f t="shared" si="24"/>
        <v>7</v>
      </c>
      <c r="EW175" s="56">
        <f t="shared" si="24"/>
        <v>8</v>
      </c>
      <c r="EX175" s="56">
        <f t="shared" si="24"/>
        <v>9</v>
      </c>
      <c r="EY175" s="56">
        <f t="shared" si="24"/>
        <v>10</v>
      </c>
      <c r="EZ175" s="56">
        <f t="shared" si="24"/>
        <v>11</v>
      </c>
      <c r="FA175" s="56">
        <f t="shared" si="24"/>
        <v>12</v>
      </c>
      <c r="FB175" s="56">
        <f t="shared" si="24"/>
        <v>13</v>
      </c>
      <c r="FC175" s="56">
        <f t="shared" si="24"/>
        <v>14</v>
      </c>
      <c r="FD175" s="56">
        <f t="shared" si="24"/>
        <v>15</v>
      </c>
      <c r="FE175" s="56">
        <f t="shared" si="24"/>
        <v>16</v>
      </c>
      <c r="FF175" s="56">
        <f t="shared" si="24"/>
        <v>17</v>
      </c>
      <c r="FG175" s="56">
        <f t="shared" si="24"/>
        <v>18</v>
      </c>
      <c r="FH175" s="56">
        <f t="shared" si="24"/>
        <v>19</v>
      </c>
      <c r="FI175" s="56">
        <f t="shared" si="24"/>
        <v>20</v>
      </c>
      <c r="FJ175" s="56">
        <f t="shared" si="24"/>
        <v>21</v>
      </c>
      <c r="FK175" s="56">
        <f t="shared" si="24"/>
        <v>22</v>
      </c>
      <c r="FL175" s="56">
        <f t="shared" si="24"/>
        <v>23</v>
      </c>
      <c r="FM175" s="56">
        <f t="shared" si="24"/>
        <v>24</v>
      </c>
      <c r="FN175" s="56">
        <f t="shared" si="24"/>
        <v>25</v>
      </c>
      <c r="FO175" s="56">
        <f t="shared" si="24"/>
        <v>26</v>
      </c>
      <c r="FP175" s="56">
        <f t="shared" si="24"/>
        <v>27</v>
      </c>
      <c r="FQ175" s="56">
        <f t="shared" si="24"/>
        <v>28</v>
      </c>
      <c r="FR175" s="56">
        <f t="shared" si="24"/>
        <v>29</v>
      </c>
      <c r="FS175" s="56">
        <f t="shared" si="24"/>
        <v>30</v>
      </c>
      <c r="FT175" s="56">
        <f t="shared" si="24"/>
        <v>31</v>
      </c>
      <c r="FU175" s="56">
        <f t="shared" si="24"/>
        <v>32</v>
      </c>
      <c r="FV175" s="56">
        <f t="shared" si="24"/>
        <v>33</v>
      </c>
      <c r="FW175" s="56">
        <f t="shared" si="24"/>
        <v>34</v>
      </c>
      <c r="FX175" s="56">
        <f t="shared" si="24"/>
        <v>35</v>
      </c>
      <c r="FY175" s="56">
        <f t="shared" si="24"/>
        <v>36</v>
      </c>
      <c r="FZ175" s="56">
        <f t="shared" si="24"/>
        <v>37</v>
      </c>
      <c r="GA175" s="56">
        <f t="shared" si="24"/>
        <v>38</v>
      </c>
      <c r="GB175" s="56">
        <f t="shared" si="24"/>
        <v>39</v>
      </c>
      <c r="GC175" s="56">
        <f t="shared" si="24"/>
        <v>40</v>
      </c>
      <c r="GD175" s="56">
        <f t="shared" si="24"/>
        <v>41</v>
      </c>
      <c r="GE175" s="56">
        <f t="shared" si="24"/>
        <v>42</v>
      </c>
      <c r="GF175" s="56">
        <f t="shared" si="24"/>
        <v>43</v>
      </c>
      <c r="GG175" s="56">
        <f t="shared" si="24"/>
        <v>44</v>
      </c>
      <c r="GH175" s="56">
        <f t="shared" si="24"/>
        <v>45</v>
      </c>
      <c r="GI175" s="56">
        <f t="shared" si="24"/>
        <v>46</v>
      </c>
      <c r="GJ175" s="56">
        <f t="shared" si="24"/>
        <v>47</v>
      </c>
      <c r="GK175" s="56">
        <f t="shared" si="24"/>
        <v>48</v>
      </c>
      <c r="GL175" s="56">
        <f t="shared" si="24"/>
        <v>49</v>
      </c>
      <c r="GM175" s="56">
        <f t="shared" si="24"/>
        <v>50</v>
      </c>
      <c r="GN175" s="56">
        <f t="shared" si="24"/>
        <v>51</v>
      </c>
      <c r="GO175" s="56">
        <f t="shared" si="24"/>
        <v>52</v>
      </c>
      <c r="GP175" s="56">
        <f t="shared" si="24"/>
        <v>53</v>
      </c>
      <c r="GQ175" s="56">
        <f t="shared" si="24"/>
        <v>54</v>
      </c>
      <c r="GR175" s="56">
        <f t="shared" si="24"/>
        <v>55</v>
      </c>
      <c r="GS175" s="56">
        <f t="shared" si="24"/>
        <v>56</v>
      </c>
      <c r="GT175" s="56">
        <f t="shared" si="24"/>
        <v>57</v>
      </c>
      <c r="GU175" s="56">
        <f t="shared" si="24"/>
        <v>58</v>
      </c>
      <c r="GV175" s="56">
        <f t="shared" si="24"/>
        <v>59</v>
      </c>
      <c r="GW175" s="56">
        <f t="shared" si="24"/>
        <v>60</v>
      </c>
      <c r="GX175" s="56">
        <f t="shared" si="24"/>
        <v>61</v>
      </c>
      <c r="GY175" s="56">
        <f t="shared" si="24"/>
        <v>62</v>
      </c>
      <c r="GZ175" s="56">
        <f t="shared" si="24"/>
        <v>63</v>
      </c>
      <c r="HA175" s="56">
        <f t="shared" si="24"/>
        <v>64</v>
      </c>
      <c r="HB175" s="56">
        <f t="shared" ref="HB175:JM175" si="25">INDEX($A$175:$BJP$175,1,COLUMN()-1)+1</f>
        <v>65</v>
      </c>
      <c r="HC175" s="56">
        <f t="shared" si="25"/>
        <v>66</v>
      </c>
      <c r="HD175" s="56">
        <f t="shared" si="25"/>
        <v>67</v>
      </c>
      <c r="HE175" s="56">
        <f t="shared" si="25"/>
        <v>68</v>
      </c>
      <c r="HF175" s="56">
        <f t="shared" si="25"/>
        <v>69</v>
      </c>
      <c r="HG175" s="56">
        <f t="shared" si="25"/>
        <v>70</v>
      </c>
      <c r="HH175" s="56">
        <f t="shared" si="25"/>
        <v>71</v>
      </c>
      <c r="HI175" s="56">
        <f t="shared" si="25"/>
        <v>72</v>
      </c>
      <c r="HJ175" s="56">
        <f t="shared" si="25"/>
        <v>73</v>
      </c>
      <c r="HK175" s="56">
        <f t="shared" si="25"/>
        <v>74</v>
      </c>
      <c r="HL175" s="56">
        <f t="shared" si="25"/>
        <v>75</v>
      </c>
      <c r="HM175" s="56">
        <f t="shared" si="25"/>
        <v>76</v>
      </c>
      <c r="HN175" s="56">
        <f t="shared" si="25"/>
        <v>77</v>
      </c>
      <c r="HO175" s="56">
        <f t="shared" si="25"/>
        <v>78</v>
      </c>
      <c r="HP175" s="56">
        <f t="shared" si="25"/>
        <v>79</v>
      </c>
      <c r="HQ175" s="56">
        <f t="shared" si="25"/>
        <v>80</v>
      </c>
      <c r="HR175" s="56">
        <f t="shared" si="25"/>
        <v>81</v>
      </c>
      <c r="HS175" s="56">
        <f t="shared" si="25"/>
        <v>82</v>
      </c>
      <c r="HT175" s="56">
        <f t="shared" si="25"/>
        <v>83</v>
      </c>
      <c r="HU175" s="56">
        <f t="shared" si="25"/>
        <v>84</v>
      </c>
      <c r="HV175" s="56">
        <f t="shared" si="25"/>
        <v>85</v>
      </c>
      <c r="HW175" s="56">
        <f t="shared" si="25"/>
        <v>86</v>
      </c>
      <c r="HX175" s="56">
        <f t="shared" si="25"/>
        <v>87</v>
      </c>
      <c r="HY175" s="56">
        <f t="shared" si="25"/>
        <v>88</v>
      </c>
      <c r="HZ175" s="56">
        <f t="shared" si="25"/>
        <v>89</v>
      </c>
      <c r="IA175" s="56">
        <f t="shared" si="25"/>
        <v>90</v>
      </c>
      <c r="IB175" s="56">
        <f t="shared" si="25"/>
        <v>91</v>
      </c>
      <c r="IC175" s="56">
        <f t="shared" si="25"/>
        <v>92</v>
      </c>
      <c r="ID175" s="56">
        <f t="shared" si="25"/>
        <v>93</v>
      </c>
      <c r="IE175" s="56">
        <f t="shared" si="25"/>
        <v>94</v>
      </c>
      <c r="IF175" s="56">
        <f t="shared" si="25"/>
        <v>95</v>
      </c>
      <c r="IG175" s="56">
        <f t="shared" si="25"/>
        <v>96</v>
      </c>
      <c r="IH175" s="56">
        <f t="shared" si="25"/>
        <v>97</v>
      </c>
      <c r="II175" s="56">
        <f t="shared" si="25"/>
        <v>98</v>
      </c>
      <c r="IJ175" s="56">
        <f t="shared" si="25"/>
        <v>99</v>
      </c>
      <c r="IK175" s="56">
        <f t="shared" si="25"/>
        <v>100</v>
      </c>
      <c r="IL175" s="56">
        <f t="shared" si="25"/>
        <v>101</v>
      </c>
      <c r="IM175" s="56">
        <f t="shared" si="25"/>
        <v>102</v>
      </c>
      <c r="IN175" s="56">
        <f t="shared" si="25"/>
        <v>103</v>
      </c>
      <c r="IO175" s="56">
        <f t="shared" si="25"/>
        <v>104</v>
      </c>
      <c r="IP175" s="56">
        <f t="shared" si="25"/>
        <v>105</v>
      </c>
      <c r="IQ175" s="56">
        <f t="shared" si="25"/>
        <v>106</v>
      </c>
      <c r="IR175" s="56">
        <f t="shared" si="25"/>
        <v>107</v>
      </c>
      <c r="IS175" s="56">
        <f t="shared" si="25"/>
        <v>108</v>
      </c>
      <c r="IT175" s="56">
        <f t="shared" si="25"/>
        <v>109</v>
      </c>
      <c r="IU175" s="56">
        <f t="shared" si="25"/>
        <v>110</v>
      </c>
      <c r="IV175" s="56">
        <f t="shared" si="25"/>
        <v>111</v>
      </c>
      <c r="IW175" s="56">
        <f t="shared" si="25"/>
        <v>112</v>
      </c>
      <c r="IX175" s="56">
        <f t="shared" si="25"/>
        <v>113</v>
      </c>
      <c r="IY175" s="56">
        <f t="shared" si="25"/>
        <v>114</v>
      </c>
      <c r="IZ175" s="56">
        <f t="shared" si="25"/>
        <v>115</v>
      </c>
      <c r="JA175" s="56">
        <f t="shared" si="25"/>
        <v>116</v>
      </c>
      <c r="JB175" s="56">
        <f t="shared" si="25"/>
        <v>117</v>
      </c>
      <c r="JC175" s="56">
        <f t="shared" si="25"/>
        <v>118</v>
      </c>
      <c r="JD175" s="56">
        <f t="shared" si="25"/>
        <v>119</v>
      </c>
      <c r="JE175" s="56">
        <f t="shared" si="25"/>
        <v>120</v>
      </c>
      <c r="JF175" s="56">
        <f t="shared" si="25"/>
        <v>121</v>
      </c>
      <c r="JG175" s="56">
        <f t="shared" si="25"/>
        <v>122</v>
      </c>
      <c r="JH175" s="56">
        <f t="shared" si="25"/>
        <v>123</v>
      </c>
      <c r="JI175" s="56">
        <f t="shared" si="25"/>
        <v>124</v>
      </c>
      <c r="JJ175" s="56">
        <f t="shared" si="25"/>
        <v>125</v>
      </c>
      <c r="JK175" s="56">
        <f t="shared" si="25"/>
        <v>126</v>
      </c>
      <c r="JL175" s="56">
        <f t="shared" si="25"/>
        <v>127</v>
      </c>
      <c r="JM175" s="56">
        <f t="shared" si="25"/>
        <v>128</v>
      </c>
      <c r="JN175" s="56">
        <f t="shared" ref="JN175:LY175" si="26">INDEX($A$175:$BJP$175,1,COLUMN()-1)+1</f>
        <v>129</v>
      </c>
      <c r="JO175" s="56">
        <f t="shared" si="26"/>
        <v>130</v>
      </c>
      <c r="JP175" s="56">
        <f t="shared" si="26"/>
        <v>131</v>
      </c>
      <c r="JQ175" s="56">
        <f t="shared" si="26"/>
        <v>132</v>
      </c>
      <c r="JR175" s="56">
        <f t="shared" si="26"/>
        <v>133</v>
      </c>
      <c r="JS175" s="56">
        <f t="shared" si="26"/>
        <v>134</v>
      </c>
      <c r="JT175" s="56">
        <f t="shared" si="26"/>
        <v>135</v>
      </c>
      <c r="JU175" s="56">
        <f t="shared" si="26"/>
        <v>136</v>
      </c>
      <c r="JV175" s="56">
        <f t="shared" si="26"/>
        <v>137</v>
      </c>
      <c r="JW175" s="56">
        <f t="shared" si="26"/>
        <v>138</v>
      </c>
      <c r="JX175" s="56">
        <f t="shared" si="26"/>
        <v>139</v>
      </c>
      <c r="JY175" s="56">
        <f t="shared" si="26"/>
        <v>140</v>
      </c>
      <c r="JZ175" s="56">
        <f t="shared" si="26"/>
        <v>141</v>
      </c>
      <c r="KA175" s="56">
        <f t="shared" si="26"/>
        <v>142</v>
      </c>
      <c r="KB175" s="56">
        <f t="shared" si="26"/>
        <v>143</v>
      </c>
      <c r="KC175" s="56">
        <f t="shared" si="26"/>
        <v>144</v>
      </c>
      <c r="KD175" s="56">
        <f t="shared" si="26"/>
        <v>145</v>
      </c>
      <c r="KE175" s="56">
        <f t="shared" si="26"/>
        <v>146</v>
      </c>
      <c r="KF175" s="56">
        <f t="shared" si="26"/>
        <v>147</v>
      </c>
      <c r="KG175" s="56">
        <f t="shared" si="26"/>
        <v>148</v>
      </c>
      <c r="KH175" s="56">
        <f t="shared" si="26"/>
        <v>149</v>
      </c>
      <c r="KI175" s="56">
        <f t="shared" si="26"/>
        <v>150</v>
      </c>
      <c r="KJ175" s="56">
        <f t="shared" si="26"/>
        <v>151</v>
      </c>
      <c r="KK175" s="56">
        <f t="shared" si="26"/>
        <v>152</v>
      </c>
      <c r="KL175" s="56">
        <f t="shared" si="26"/>
        <v>153</v>
      </c>
      <c r="KM175" s="56">
        <f t="shared" si="26"/>
        <v>154</v>
      </c>
      <c r="KN175" s="56">
        <f t="shared" si="26"/>
        <v>155</v>
      </c>
      <c r="KO175" s="56">
        <f t="shared" si="26"/>
        <v>156</v>
      </c>
      <c r="KP175" s="56">
        <f t="shared" si="26"/>
        <v>157</v>
      </c>
      <c r="KQ175" s="56">
        <f t="shared" si="26"/>
        <v>158</v>
      </c>
      <c r="KR175" s="56">
        <f t="shared" si="26"/>
        <v>159</v>
      </c>
      <c r="KS175" s="56">
        <f t="shared" si="26"/>
        <v>160</v>
      </c>
      <c r="KT175" s="56">
        <f t="shared" si="26"/>
        <v>161</v>
      </c>
      <c r="KU175" s="56">
        <f t="shared" si="26"/>
        <v>162</v>
      </c>
      <c r="KV175" s="56">
        <f t="shared" si="26"/>
        <v>163</v>
      </c>
      <c r="KW175" s="56">
        <f t="shared" si="26"/>
        <v>164</v>
      </c>
      <c r="KX175" s="56">
        <f t="shared" si="26"/>
        <v>165</v>
      </c>
      <c r="KY175" s="56">
        <f t="shared" si="26"/>
        <v>166</v>
      </c>
      <c r="KZ175" s="56">
        <f t="shared" si="26"/>
        <v>167</v>
      </c>
      <c r="LA175" s="56">
        <f t="shared" si="26"/>
        <v>168</v>
      </c>
      <c r="LB175" s="56">
        <f t="shared" si="26"/>
        <v>169</v>
      </c>
      <c r="LC175" s="56">
        <f t="shared" si="26"/>
        <v>170</v>
      </c>
      <c r="LD175" s="56">
        <f t="shared" si="26"/>
        <v>171</v>
      </c>
      <c r="LE175" s="56">
        <f t="shared" si="26"/>
        <v>172</v>
      </c>
      <c r="LF175" s="56">
        <f t="shared" si="26"/>
        <v>173</v>
      </c>
      <c r="LG175" s="56">
        <f t="shared" si="26"/>
        <v>174</v>
      </c>
      <c r="LH175" s="56">
        <f t="shared" si="26"/>
        <v>175</v>
      </c>
      <c r="LI175" s="56">
        <f t="shared" si="26"/>
        <v>176</v>
      </c>
      <c r="LJ175" s="56">
        <f t="shared" si="26"/>
        <v>177</v>
      </c>
      <c r="LK175" s="56">
        <f t="shared" si="26"/>
        <v>178</v>
      </c>
      <c r="LL175" s="56">
        <f t="shared" si="26"/>
        <v>179</v>
      </c>
      <c r="LM175" s="56">
        <f t="shared" si="26"/>
        <v>180</v>
      </c>
      <c r="LN175" s="56">
        <f t="shared" si="26"/>
        <v>181</v>
      </c>
      <c r="LO175" s="56">
        <f t="shared" si="26"/>
        <v>182</v>
      </c>
      <c r="LP175" s="56">
        <f t="shared" si="26"/>
        <v>183</v>
      </c>
      <c r="LQ175" s="56">
        <f t="shared" si="26"/>
        <v>184</v>
      </c>
      <c r="LR175" s="56">
        <f t="shared" si="26"/>
        <v>185</v>
      </c>
      <c r="LS175" s="56">
        <f t="shared" si="26"/>
        <v>186</v>
      </c>
      <c r="LT175" s="56">
        <f t="shared" si="26"/>
        <v>187</v>
      </c>
      <c r="LU175" s="56">
        <f t="shared" si="26"/>
        <v>188</v>
      </c>
      <c r="LV175" s="56">
        <f t="shared" si="26"/>
        <v>189</v>
      </c>
      <c r="LW175" s="56">
        <f t="shared" si="26"/>
        <v>190</v>
      </c>
      <c r="LX175" s="56">
        <f t="shared" si="26"/>
        <v>191</v>
      </c>
      <c r="LY175" s="56">
        <f t="shared" si="26"/>
        <v>192</v>
      </c>
      <c r="LZ175" s="56">
        <f t="shared" ref="LZ175:OK175" si="27">INDEX($A$175:$BJP$175,1,COLUMN()-1)+1</f>
        <v>193</v>
      </c>
      <c r="MA175" s="56">
        <f t="shared" si="27"/>
        <v>194</v>
      </c>
      <c r="MB175" s="56">
        <f t="shared" si="27"/>
        <v>195</v>
      </c>
      <c r="MC175" s="56">
        <f t="shared" si="27"/>
        <v>196</v>
      </c>
      <c r="MD175" s="56">
        <f t="shared" si="27"/>
        <v>197</v>
      </c>
      <c r="ME175" s="56">
        <f t="shared" si="27"/>
        <v>198</v>
      </c>
      <c r="MF175" s="56">
        <f t="shared" si="27"/>
        <v>199</v>
      </c>
      <c r="MG175" s="56">
        <f t="shared" si="27"/>
        <v>200</v>
      </c>
      <c r="MH175" s="56">
        <f t="shared" si="27"/>
        <v>201</v>
      </c>
      <c r="MI175" s="56">
        <f t="shared" si="27"/>
        <v>202</v>
      </c>
      <c r="MJ175" s="56">
        <f t="shared" si="27"/>
        <v>203</v>
      </c>
      <c r="MK175" s="56">
        <f t="shared" si="27"/>
        <v>204</v>
      </c>
      <c r="ML175" s="56">
        <f t="shared" si="27"/>
        <v>205</v>
      </c>
      <c r="MM175" s="56">
        <f t="shared" si="27"/>
        <v>206</v>
      </c>
      <c r="MN175" s="56">
        <f t="shared" si="27"/>
        <v>207</v>
      </c>
      <c r="MO175" s="56">
        <f t="shared" si="27"/>
        <v>208</v>
      </c>
      <c r="MP175" s="56">
        <f t="shared" si="27"/>
        <v>209</v>
      </c>
      <c r="MQ175" s="56">
        <f t="shared" si="27"/>
        <v>210</v>
      </c>
      <c r="MR175" s="56">
        <f t="shared" si="27"/>
        <v>211</v>
      </c>
      <c r="MS175" s="56">
        <f t="shared" si="27"/>
        <v>212</v>
      </c>
      <c r="MT175" s="56">
        <f t="shared" si="27"/>
        <v>213</v>
      </c>
      <c r="MU175" s="56">
        <f t="shared" si="27"/>
        <v>214</v>
      </c>
      <c r="MV175" s="56">
        <f t="shared" si="27"/>
        <v>215</v>
      </c>
      <c r="MW175" s="56">
        <f t="shared" si="27"/>
        <v>216</v>
      </c>
      <c r="MX175" s="56">
        <f t="shared" si="27"/>
        <v>217</v>
      </c>
      <c r="MY175" s="56">
        <f t="shared" si="27"/>
        <v>218</v>
      </c>
      <c r="MZ175" s="56">
        <f t="shared" si="27"/>
        <v>219</v>
      </c>
      <c r="NA175" s="56">
        <f t="shared" si="27"/>
        <v>220</v>
      </c>
      <c r="NB175" s="56">
        <f t="shared" si="27"/>
        <v>221</v>
      </c>
      <c r="NC175" s="56">
        <f t="shared" si="27"/>
        <v>222</v>
      </c>
      <c r="ND175" s="56">
        <f t="shared" si="27"/>
        <v>223</v>
      </c>
      <c r="NE175" s="56">
        <f t="shared" si="27"/>
        <v>224</v>
      </c>
      <c r="NF175" s="56">
        <f t="shared" si="27"/>
        <v>225</v>
      </c>
      <c r="NG175" s="56">
        <f t="shared" si="27"/>
        <v>226</v>
      </c>
      <c r="NH175" s="56">
        <f t="shared" si="27"/>
        <v>227</v>
      </c>
      <c r="NI175" s="56">
        <f t="shared" si="27"/>
        <v>228</v>
      </c>
      <c r="NJ175" s="56">
        <f t="shared" si="27"/>
        <v>229</v>
      </c>
      <c r="NK175" s="56">
        <f t="shared" si="27"/>
        <v>230</v>
      </c>
      <c r="NL175" s="56">
        <f t="shared" si="27"/>
        <v>231</v>
      </c>
      <c r="NM175" s="56">
        <f t="shared" si="27"/>
        <v>232</v>
      </c>
      <c r="NN175" s="56">
        <f t="shared" si="27"/>
        <v>233</v>
      </c>
      <c r="NO175" s="56">
        <f t="shared" si="27"/>
        <v>234</v>
      </c>
      <c r="NP175" s="56">
        <f t="shared" si="27"/>
        <v>235</v>
      </c>
      <c r="NQ175" s="56">
        <f t="shared" si="27"/>
        <v>236</v>
      </c>
      <c r="NR175" s="56">
        <f t="shared" si="27"/>
        <v>237</v>
      </c>
      <c r="NS175" s="56">
        <f t="shared" si="27"/>
        <v>238</v>
      </c>
      <c r="NT175" s="56">
        <f t="shared" si="27"/>
        <v>239</v>
      </c>
      <c r="NU175" s="56">
        <f t="shared" si="27"/>
        <v>240</v>
      </c>
      <c r="NV175" s="56">
        <f t="shared" si="27"/>
        <v>241</v>
      </c>
      <c r="NW175" s="56">
        <f t="shared" si="27"/>
        <v>242</v>
      </c>
      <c r="NX175" s="56">
        <f t="shared" si="27"/>
        <v>243</v>
      </c>
      <c r="NY175" s="56">
        <f t="shared" si="27"/>
        <v>244</v>
      </c>
      <c r="NZ175" s="56">
        <f t="shared" si="27"/>
        <v>245</v>
      </c>
      <c r="OA175" s="56">
        <f t="shared" si="27"/>
        <v>246</v>
      </c>
      <c r="OB175" s="56">
        <f t="shared" si="27"/>
        <v>247</v>
      </c>
      <c r="OC175" s="56">
        <f t="shared" si="27"/>
        <v>248</v>
      </c>
      <c r="OD175" s="56">
        <f t="shared" si="27"/>
        <v>249</v>
      </c>
      <c r="OE175" s="56">
        <f t="shared" si="27"/>
        <v>250</v>
      </c>
      <c r="OF175" s="56">
        <f t="shared" si="27"/>
        <v>251</v>
      </c>
      <c r="OG175" s="56">
        <f t="shared" si="27"/>
        <v>252</v>
      </c>
      <c r="OH175" s="56">
        <f t="shared" si="27"/>
        <v>253</v>
      </c>
      <c r="OI175" s="56">
        <f t="shared" si="27"/>
        <v>254</v>
      </c>
      <c r="OJ175" s="56">
        <f t="shared" si="27"/>
        <v>255</v>
      </c>
      <c r="OK175" s="56">
        <f t="shared" si="27"/>
        <v>256</v>
      </c>
      <c r="OL175" s="56">
        <f t="shared" ref="OL175:QW175" si="28">INDEX($A$175:$BJP$175,1,COLUMN()-1)+1</f>
        <v>257</v>
      </c>
      <c r="OM175" s="56">
        <f t="shared" si="28"/>
        <v>258</v>
      </c>
      <c r="ON175" s="56">
        <f t="shared" si="28"/>
        <v>259</v>
      </c>
      <c r="OO175" s="56">
        <f t="shared" si="28"/>
        <v>260</v>
      </c>
      <c r="OP175" s="56">
        <f t="shared" si="28"/>
        <v>261</v>
      </c>
      <c r="OQ175" s="56">
        <f t="shared" si="28"/>
        <v>262</v>
      </c>
      <c r="OR175" s="56">
        <f t="shared" si="28"/>
        <v>263</v>
      </c>
      <c r="OS175" s="56">
        <f t="shared" si="28"/>
        <v>264</v>
      </c>
      <c r="OT175" s="56">
        <f t="shared" si="28"/>
        <v>265</v>
      </c>
      <c r="OU175" s="56">
        <f t="shared" si="28"/>
        <v>266</v>
      </c>
      <c r="OV175" s="56">
        <f t="shared" si="28"/>
        <v>267</v>
      </c>
      <c r="OW175" s="56">
        <f t="shared" si="28"/>
        <v>268</v>
      </c>
      <c r="OX175" s="56">
        <f t="shared" si="28"/>
        <v>269</v>
      </c>
      <c r="OY175" s="56">
        <f t="shared" si="28"/>
        <v>270</v>
      </c>
      <c r="OZ175" s="56">
        <f t="shared" si="28"/>
        <v>271</v>
      </c>
      <c r="PA175" s="56">
        <f t="shared" si="28"/>
        <v>272</v>
      </c>
      <c r="PB175" s="56">
        <f t="shared" si="28"/>
        <v>273</v>
      </c>
      <c r="PC175" s="56">
        <f t="shared" si="28"/>
        <v>274</v>
      </c>
      <c r="PD175" s="56">
        <f t="shared" si="28"/>
        <v>275</v>
      </c>
      <c r="PE175" s="56">
        <f t="shared" si="28"/>
        <v>276</v>
      </c>
      <c r="PF175" s="56">
        <f t="shared" si="28"/>
        <v>277</v>
      </c>
      <c r="PG175" s="56">
        <f t="shared" si="28"/>
        <v>278</v>
      </c>
      <c r="PH175" s="56">
        <f t="shared" si="28"/>
        <v>279</v>
      </c>
      <c r="PI175" s="56">
        <f t="shared" si="28"/>
        <v>280</v>
      </c>
      <c r="PJ175" s="56">
        <f t="shared" si="28"/>
        <v>281</v>
      </c>
      <c r="PK175" s="56">
        <f t="shared" si="28"/>
        <v>282</v>
      </c>
      <c r="PL175" s="56">
        <f t="shared" si="28"/>
        <v>283</v>
      </c>
      <c r="PM175" s="56">
        <f t="shared" si="28"/>
        <v>284</v>
      </c>
      <c r="PN175" s="56">
        <f t="shared" si="28"/>
        <v>285</v>
      </c>
      <c r="PO175" s="56">
        <f t="shared" si="28"/>
        <v>286</v>
      </c>
      <c r="PP175" s="56">
        <f t="shared" si="28"/>
        <v>287</v>
      </c>
      <c r="PQ175" s="56">
        <f t="shared" si="28"/>
        <v>288</v>
      </c>
      <c r="PR175" s="56">
        <f t="shared" si="28"/>
        <v>289</v>
      </c>
      <c r="PS175" s="56">
        <f t="shared" si="28"/>
        <v>290</v>
      </c>
      <c r="PT175" s="56">
        <f t="shared" si="28"/>
        <v>291</v>
      </c>
      <c r="PU175" s="56">
        <f t="shared" si="28"/>
        <v>292</v>
      </c>
      <c r="PV175" s="56">
        <f t="shared" si="28"/>
        <v>293</v>
      </c>
      <c r="PW175" s="56">
        <f t="shared" si="28"/>
        <v>294</v>
      </c>
      <c r="PX175" s="56">
        <f t="shared" si="28"/>
        <v>295</v>
      </c>
      <c r="PY175" s="56">
        <f t="shared" si="28"/>
        <v>296</v>
      </c>
      <c r="PZ175" s="56">
        <f t="shared" si="28"/>
        <v>297</v>
      </c>
      <c r="QA175" s="56">
        <f t="shared" si="28"/>
        <v>298</v>
      </c>
      <c r="QB175" s="56">
        <f t="shared" si="28"/>
        <v>299</v>
      </c>
      <c r="QC175" s="56">
        <f t="shared" si="28"/>
        <v>300</v>
      </c>
      <c r="QD175" s="56">
        <f t="shared" si="28"/>
        <v>301</v>
      </c>
      <c r="QE175" s="56">
        <f t="shared" si="28"/>
        <v>302</v>
      </c>
      <c r="QF175" s="56">
        <f t="shared" si="28"/>
        <v>303</v>
      </c>
      <c r="QG175" s="56">
        <f t="shared" si="28"/>
        <v>304</v>
      </c>
      <c r="QH175" s="56">
        <f t="shared" si="28"/>
        <v>305</v>
      </c>
      <c r="QI175" s="56">
        <f t="shared" si="28"/>
        <v>306</v>
      </c>
      <c r="QJ175" s="56">
        <f t="shared" si="28"/>
        <v>307</v>
      </c>
      <c r="QK175" s="56">
        <f t="shared" si="28"/>
        <v>308</v>
      </c>
      <c r="QL175" s="56">
        <f t="shared" si="28"/>
        <v>309</v>
      </c>
      <c r="QM175" s="56">
        <f t="shared" si="28"/>
        <v>310</v>
      </c>
      <c r="QN175" s="56">
        <f t="shared" si="28"/>
        <v>311</v>
      </c>
      <c r="QO175" s="56">
        <f t="shared" si="28"/>
        <v>312</v>
      </c>
      <c r="QP175" s="56">
        <f t="shared" si="28"/>
        <v>313</v>
      </c>
      <c r="QQ175" s="56">
        <f t="shared" si="28"/>
        <v>314</v>
      </c>
      <c r="QR175" s="56">
        <f t="shared" si="28"/>
        <v>315</v>
      </c>
      <c r="QS175" s="56">
        <f t="shared" si="28"/>
        <v>316</v>
      </c>
      <c r="QT175" s="56">
        <f t="shared" si="28"/>
        <v>317</v>
      </c>
      <c r="QU175" s="56">
        <f t="shared" si="28"/>
        <v>318</v>
      </c>
      <c r="QV175" s="56">
        <f t="shared" si="28"/>
        <v>319</v>
      </c>
      <c r="QW175" s="56">
        <f t="shared" si="28"/>
        <v>320</v>
      </c>
      <c r="QX175" s="56">
        <f t="shared" ref="QX175:TI175" si="29">INDEX($A$175:$BJP$175,1,COLUMN()-1)+1</f>
        <v>321</v>
      </c>
      <c r="QY175" s="56">
        <f t="shared" si="29"/>
        <v>322</v>
      </c>
      <c r="QZ175" s="56">
        <f t="shared" si="29"/>
        <v>323</v>
      </c>
      <c r="RA175" s="56">
        <f t="shared" si="29"/>
        <v>324</v>
      </c>
      <c r="RB175" s="56">
        <f t="shared" si="29"/>
        <v>325</v>
      </c>
      <c r="RC175" s="56">
        <f t="shared" si="29"/>
        <v>326</v>
      </c>
      <c r="RD175" s="56">
        <f t="shared" si="29"/>
        <v>327</v>
      </c>
      <c r="RE175" s="56">
        <f t="shared" si="29"/>
        <v>328</v>
      </c>
      <c r="RF175" s="56">
        <f t="shared" si="29"/>
        <v>329</v>
      </c>
      <c r="RG175" s="56">
        <f t="shared" si="29"/>
        <v>330</v>
      </c>
      <c r="RH175" s="56">
        <f t="shared" si="29"/>
        <v>331</v>
      </c>
      <c r="RI175" s="56">
        <f t="shared" si="29"/>
        <v>332</v>
      </c>
      <c r="RJ175" s="56">
        <f t="shared" si="29"/>
        <v>333</v>
      </c>
      <c r="RK175" s="56">
        <f t="shared" si="29"/>
        <v>334</v>
      </c>
      <c r="RL175" s="56">
        <f t="shared" si="29"/>
        <v>335</v>
      </c>
      <c r="RM175" s="56">
        <f t="shared" si="29"/>
        <v>336</v>
      </c>
      <c r="RN175" s="56">
        <f t="shared" si="29"/>
        <v>337</v>
      </c>
      <c r="RO175" s="56">
        <f t="shared" si="29"/>
        <v>338</v>
      </c>
      <c r="RP175" s="56">
        <f t="shared" si="29"/>
        <v>339</v>
      </c>
      <c r="RQ175" s="56">
        <f t="shared" si="29"/>
        <v>340</v>
      </c>
      <c r="RR175" s="56">
        <f t="shared" si="29"/>
        <v>341</v>
      </c>
      <c r="RS175" s="56">
        <f t="shared" si="29"/>
        <v>342</v>
      </c>
      <c r="RT175" s="56">
        <f t="shared" si="29"/>
        <v>343</v>
      </c>
      <c r="RU175" s="56">
        <f t="shared" si="29"/>
        <v>344</v>
      </c>
      <c r="RV175" s="56">
        <f t="shared" si="29"/>
        <v>345</v>
      </c>
      <c r="RW175" s="56">
        <f t="shared" si="29"/>
        <v>346</v>
      </c>
      <c r="RX175" s="56">
        <f t="shared" si="29"/>
        <v>347</v>
      </c>
      <c r="RY175" s="56">
        <f t="shared" si="29"/>
        <v>348</v>
      </c>
      <c r="RZ175" s="56">
        <f t="shared" si="29"/>
        <v>349</v>
      </c>
      <c r="SA175" s="56">
        <f t="shared" si="29"/>
        <v>350</v>
      </c>
      <c r="SB175" s="56">
        <f t="shared" si="29"/>
        <v>351</v>
      </c>
      <c r="SC175" s="56">
        <f t="shared" si="29"/>
        <v>352</v>
      </c>
      <c r="SD175" s="56">
        <f t="shared" si="29"/>
        <v>353</v>
      </c>
      <c r="SE175" s="56">
        <f t="shared" si="29"/>
        <v>354</v>
      </c>
      <c r="SF175" s="56">
        <f t="shared" si="29"/>
        <v>355</v>
      </c>
      <c r="SG175" s="56">
        <f t="shared" si="29"/>
        <v>356</v>
      </c>
      <c r="SH175" s="56">
        <f t="shared" si="29"/>
        <v>357</v>
      </c>
      <c r="SI175" s="56">
        <f t="shared" si="29"/>
        <v>358</v>
      </c>
      <c r="SJ175" s="56">
        <f t="shared" si="29"/>
        <v>359</v>
      </c>
      <c r="SK175" s="56">
        <f t="shared" si="29"/>
        <v>360</v>
      </c>
      <c r="SL175" s="56">
        <f t="shared" si="29"/>
        <v>361</v>
      </c>
      <c r="SM175" s="56">
        <f t="shared" si="29"/>
        <v>362</v>
      </c>
      <c r="SN175" s="56">
        <f t="shared" si="29"/>
        <v>363</v>
      </c>
      <c r="SO175" s="56">
        <f t="shared" si="29"/>
        <v>364</v>
      </c>
      <c r="SP175" s="56">
        <f t="shared" si="29"/>
        <v>365</v>
      </c>
      <c r="SQ175" s="56">
        <f t="shared" si="29"/>
        <v>366</v>
      </c>
      <c r="SR175" s="56">
        <f t="shared" si="29"/>
        <v>367</v>
      </c>
      <c r="SS175" s="56">
        <f t="shared" si="29"/>
        <v>368</v>
      </c>
      <c r="ST175" s="56">
        <f t="shared" si="29"/>
        <v>369</v>
      </c>
      <c r="SU175" s="56">
        <f t="shared" si="29"/>
        <v>370</v>
      </c>
      <c r="SV175" s="56">
        <f t="shared" si="29"/>
        <v>371</v>
      </c>
      <c r="SW175" s="56">
        <f t="shared" si="29"/>
        <v>372</v>
      </c>
      <c r="SX175" s="56">
        <f t="shared" si="29"/>
        <v>373</v>
      </c>
      <c r="SY175" s="56">
        <f t="shared" si="29"/>
        <v>374</v>
      </c>
      <c r="SZ175" s="56">
        <f t="shared" si="29"/>
        <v>375</v>
      </c>
      <c r="TA175" s="56">
        <f t="shared" si="29"/>
        <v>376</v>
      </c>
      <c r="TB175" s="56">
        <f t="shared" si="29"/>
        <v>377</v>
      </c>
      <c r="TC175" s="56">
        <f t="shared" si="29"/>
        <v>378</v>
      </c>
      <c r="TD175" s="56">
        <f t="shared" si="29"/>
        <v>379</v>
      </c>
      <c r="TE175" s="56">
        <f t="shared" si="29"/>
        <v>380</v>
      </c>
      <c r="TF175" s="56">
        <f t="shared" si="29"/>
        <v>381</v>
      </c>
      <c r="TG175" s="56">
        <f t="shared" si="29"/>
        <v>382</v>
      </c>
      <c r="TH175" s="56">
        <f t="shared" si="29"/>
        <v>383</v>
      </c>
      <c r="TI175" s="56">
        <f t="shared" si="29"/>
        <v>384</v>
      </c>
      <c r="TJ175" s="56">
        <f t="shared" ref="TJ175:VU175" si="30">INDEX($A$175:$BJP$175,1,COLUMN()-1)+1</f>
        <v>385</v>
      </c>
      <c r="TK175" s="56">
        <f t="shared" si="30"/>
        <v>386</v>
      </c>
      <c r="TL175" s="56">
        <f t="shared" si="30"/>
        <v>387</v>
      </c>
      <c r="TM175" s="56">
        <f t="shared" si="30"/>
        <v>388</v>
      </c>
      <c r="TN175" s="56">
        <f t="shared" si="30"/>
        <v>389</v>
      </c>
      <c r="TO175" s="56">
        <f t="shared" si="30"/>
        <v>390</v>
      </c>
      <c r="TP175" s="56">
        <f t="shared" si="30"/>
        <v>391</v>
      </c>
      <c r="TQ175" s="56">
        <f t="shared" si="30"/>
        <v>392</v>
      </c>
      <c r="TR175" s="56">
        <f t="shared" si="30"/>
        <v>393</v>
      </c>
      <c r="TS175" s="56">
        <f t="shared" si="30"/>
        <v>394</v>
      </c>
      <c r="TT175" s="56">
        <f t="shared" si="30"/>
        <v>395</v>
      </c>
      <c r="TU175" s="56">
        <f t="shared" si="30"/>
        <v>396</v>
      </c>
      <c r="TV175" s="56">
        <f t="shared" si="30"/>
        <v>397</v>
      </c>
      <c r="TW175" s="56">
        <f t="shared" si="30"/>
        <v>398</v>
      </c>
      <c r="TX175" s="56">
        <f t="shared" si="30"/>
        <v>399</v>
      </c>
      <c r="TY175" s="56">
        <f t="shared" si="30"/>
        <v>400</v>
      </c>
      <c r="TZ175" s="56">
        <f t="shared" si="30"/>
        <v>401</v>
      </c>
      <c r="UA175" s="56">
        <f t="shared" si="30"/>
        <v>402</v>
      </c>
      <c r="UB175" s="56">
        <f t="shared" si="30"/>
        <v>403</v>
      </c>
      <c r="UC175" s="56">
        <f t="shared" si="30"/>
        <v>404</v>
      </c>
      <c r="UD175" s="56">
        <f t="shared" si="30"/>
        <v>405</v>
      </c>
      <c r="UE175" s="56">
        <f t="shared" si="30"/>
        <v>406</v>
      </c>
      <c r="UF175" s="56">
        <f t="shared" si="30"/>
        <v>407</v>
      </c>
      <c r="UG175" s="56">
        <f t="shared" si="30"/>
        <v>408</v>
      </c>
      <c r="UH175" s="56">
        <f t="shared" si="30"/>
        <v>409</v>
      </c>
      <c r="UI175" s="56">
        <f t="shared" si="30"/>
        <v>410</v>
      </c>
      <c r="UJ175" s="56">
        <f t="shared" si="30"/>
        <v>411</v>
      </c>
      <c r="UK175" s="56">
        <f t="shared" si="30"/>
        <v>412</v>
      </c>
      <c r="UL175" s="56">
        <f t="shared" si="30"/>
        <v>413</v>
      </c>
      <c r="UM175" s="56">
        <f t="shared" si="30"/>
        <v>414</v>
      </c>
      <c r="UN175" s="56">
        <f t="shared" si="30"/>
        <v>415</v>
      </c>
      <c r="UO175" s="56">
        <f t="shared" si="30"/>
        <v>416</v>
      </c>
      <c r="UP175" s="56">
        <f t="shared" si="30"/>
        <v>417</v>
      </c>
      <c r="UQ175" s="56">
        <f t="shared" si="30"/>
        <v>418</v>
      </c>
      <c r="UR175" s="56">
        <f t="shared" si="30"/>
        <v>419</v>
      </c>
      <c r="US175" s="56">
        <f t="shared" si="30"/>
        <v>420</v>
      </c>
      <c r="UT175" s="56">
        <f t="shared" si="30"/>
        <v>421</v>
      </c>
      <c r="UU175" s="56">
        <f t="shared" si="30"/>
        <v>422</v>
      </c>
      <c r="UV175" s="56">
        <f t="shared" si="30"/>
        <v>423</v>
      </c>
      <c r="UW175" s="56">
        <f t="shared" si="30"/>
        <v>424</v>
      </c>
      <c r="UX175" s="56">
        <f t="shared" si="30"/>
        <v>425</v>
      </c>
      <c r="UY175" s="56">
        <f t="shared" si="30"/>
        <v>426</v>
      </c>
      <c r="UZ175" s="56">
        <f t="shared" si="30"/>
        <v>427</v>
      </c>
      <c r="VA175" s="56">
        <f t="shared" si="30"/>
        <v>428</v>
      </c>
      <c r="VB175" s="56">
        <f t="shared" si="30"/>
        <v>429</v>
      </c>
      <c r="VC175" s="56">
        <f t="shared" si="30"/>
        <v>430</v>
      </c>
      <c r="VD175" s="56">
        <f t="shared" si="30"/>
        <v>431</v>
      </c>
      <c r="VE175" s="56">
        <f t="shared" si="30"/>
        <v>432</v>
      </c>
      <c r="VF175" s="56">
        <f t="shared" si="30"/>
        <v>433</v>
      </c>
      <c r="VG175" s="56">
        <f t="shared" si="30"/>
        <v>434</v>
      </c>
      <c r="VH175" s="56">
        <f t="shared" si="30"/>
        <v>435</v>
      </c>
      <c r="VI175" s="56">
        <f t="shared" si="30"/>
        <v>436</v>
      </c>
      <c r="VJ175" s="56">
        <f t="shared" si="30"/>
        <v>437</v>
      </c>
      <c r="VK175" s="56">
        <f t="shared" si="30"/>
        <v>438</v>
      </c>
      <c r="VL175" s="56">
        <f t="shared" si="30"/>
        <v>439</v>
      </c>
      <c r="VM175" s="56">
        <f t="shared" si="30"/>
        <v>440</v>
      </c>
      <c r="VN175" s="56">
        <f t="shared" si="30"/>
        <v>441</v>
      </c>
      <c r="VO175" s="56">
        <f t="shared" si="30"/>
        <v>442</v>
      </c>
      <c r="VP175" s="56">
        <f t="shared" si="30"/>
        <v>443</v>
      </c>
      <c r="VQ175" s="56">
        <f t="shared" si="30"/>
        <v>444</v>
      </c>
      <c r="VR175" s="56">
        <f t="shared" si="30"/>
        <v>445</v>
      </c>
      <c r="VS175" s="56">
        <f t="shared" si="30"/>
        <v>446</v>
      </c>
      <c r="VT175" s="56">
        <f t="shared" si="30"/>
        <v>447</v>
      </c>
      <c r="VU175" s="56">
        <f t="shared" si="30"/>
        <v>448</v>
      </c>
      <c r="VV175" s="56">
        <f t="shared" ref="VV175:YG175" si="31">INDEX($A$175:$BJP$175,1,COLUMN()-1)+1</f>
        <v>449</v>
      </c>
      <c r="VW175" s="56">
        <f t="shared" si="31"/>
        <v>450</v>
      </c>
      <c r="VX175" s="56">
        <f t="shared" si="31"/>
        <v>451</v>
      </c>
      <c r="VY175" s="56">
        <f t="shared" si="31"/>
        <v>452</v>
      </c>
      <c r="VZ175" s="56">
        <f t="shared" si="31"/>
        <v>453</v>
      </c>
      <c r="WA175" s="56">
        <f t="shared" si="31"/>
        <v>454</v>
      </c>
      <c r="WB175" s="56">
        <f t="shared" si="31"/>
        <v>455</v>
      </c>
      <c r="WC175" s="56">
        <f t="shared" si="31"/>
        <v>456</v>
      </c>
      <c r="WD175" s="56">
        <f t="shared" si="31"/>
        <v>457</v>
      </c>
      <c r="WE175" s="56">
        <f t="shared" si="31"/>
        <v>458</v>
      </c>
      <c r="WF175" s="56">
        <f t="shared" si="31"/>
        <v>459</v>
      </c>
      <c r="WG175" s="56">
        <f t="shared" si="31"/>
        <v>460</v>
      </c>
      <c r="WH175" s="56">
        <f t="shared" si="31"/>
        <v>461</v>
      </c>
      <c r="WI175" s="56">
        <f t="shared" si="31"/>
        <v>462</v>
      </c>
      <c r="WJ175" s="56">
        <f t="shared" si="31"/>
        <v>463</v>
      </c>
      <c r="WK175" s="56">
        <f t="shared" si="31"/>
        <v>464</v>
      </c>
      <c r="WL175" s="56">
        <f t="shared" si="31"/>
        <v>465</v>
      </c>
      <c r="WM175" s="56">
        <f t="shared" si="31"/>
        <v>466</v>
      </c>
      <c r="WN175" s="56">
        <f t="shared" si="31"/>
        <v>467</v>
      </c>
      <c r="WO175" s="56">
        <f t="shared" si="31"/>
        <v>468</v>
      </c>
      <c r="WP175" s="56">
        <f t="shared" si="31"/>
        <v>469</v>
      </c>
      <c r="WQ175" s="56">
        <f t="shared" si="31"/>
        <v>470</v>
      </c>
      <c r="WR175" s="56">
        <f t="shared" si="31"/>
        <v>471</v>
      </c>
      <c r="WS175" s="56">
        <f t="shared" si="31"/>
        <v>472</v>
      </c>
      <c r="WT175" s="56">
        <f t="shared" si="31"/>
        <v>473</v>
      </c>
      <c r="WU175" s="56">
        <f t="shared" si="31"/>
        <v>474</v>
      </c>
      <c r="WV175" s="56">
        <f t="shared" si="31"/>
        <v>475</v>
      </c>
      <c r="WW175" s="56">
        <f t="shared" si="31"/>
        <v>476</v>
      </c>
      <c r="WX175" s="56">
        <f t="shared" si="31"/>
        <v>477</v>
      </c>
      <c r="WY175" s="56">
        <f t="shared" si="31"/>
        <v>478</v>
      </c>
      <c r="WZ175" s="56">
        <f t="shared" si="31"/>
        <v>479</v>
      </c>
      <c r="XA175" s="56">
        <f t="shared" si="31"/>
        <v>480</v>
      </c>
      <c r="XB175" s="56">
        <f t="shared" si="31"/>
        <v>481</v>
      </c>
      <c r="XC175" s="56">
        <f t="shared" si="31"/>
        <v>482</v>
      </c>
      <c r="XD175" s="56">
        <f t="shared" si="31"/>
        <v>483</v>
      </c>
      <c r="XE175" s="56">
        <f t="shared" si="31"/>
        <v>484</v>
      </c>
      <c r="XF175" s="56">
        <f t="shared" si="31"/>
        <v>485</v>
      </c>
      <c r="XG175" s="56">
        <f t="shared" si="31"/>
        <v>486</v>
      </c>
      <c r="XH175" s="56">
        <f t="shared" si="31"/>
        <v>487</v>
      </c>
      <c r="XI175" s="56">
        <f t="shared" si="31"/>
        <v>488</v>
      </c>
      <c r="XJ175" s="56">
        <f t="shared" si="31"/>
        <v>489</v>
      </c>
      <c r="XK175" s="56">
        <f t="shared" si="31"/>
        <v>490</v>
      </c>
      <c r="XL175" s="56">
        <f t="shared" si="31"/>
        <v>491</v>
      </c>
      <c r="XM175" s="56">
        <f t="shared" si="31"/>
        <v>492</v>
      </c>
      <c r="XN175" s="56">
        <f t="shared" si="31"/>
        <v>493</v>
      </c>
      <c r="XO175" s="56">
        <f t="shared" si="31"/>
        <v>494</v>
      </c>
      <c r="XP175" s="56">
        <f t="shared" si="31"/>
        <v>495</v>
      </c>
      <c r="XQ175" s="56">
        <f t="shared" si="31"/>
        <v>496</v>
      </c>
      <c r="XR175" s="56">
        <f t="shared" si="31"/>
        <v>497</v>
      </c>
      <c r="XS175" s="56">
        <f t="shared" si="31"/>
        <v>498</v>
      </c>
      <c r="XT175" s="56">
        <f t="shared" si="31"/>
        <v>499</v>
      </c>
      <c r="XU175" s="56">
        <f t="shared" si="31"/>
        <v>500</v>
      </c>
      <c r="XV175" s="56">
        <f t="shared" si="31"/>
        <v>501</v>
      </c>
      <c r="XW175" s="56">
        <f t="shared" si="31"/>
        <v>502</v>
      </c>
      <c r="XX175" s="56">
        <f t="shared" si="31"/>
        <v>503</v>
      </c>
      <c r="XY175" s="56">
        <f t="shared" si="31"/>
        <v>504</v>
      </c>
      <c r="XZ175" s="56">
        <f t="shared" si="31"/>
        <v>505</v>
      </c>
      <c r="YA175" s="56">
        <f t="shared" si="31"/>
        <v>506</v>
      </c>
      <c r="YB175" s="56">
        <f t="shared" si="31"/>
        <v>507</v>
      </c>
      <c r="YC175" s="56">
        <f t="shared" si="31"/>
        <v>508</v>
      </c>
      <c r="YD175" s="56">
        <f t="shared" si="31"/>
        <v>509</v>
      </c>
      <c r="YE175" s="56">
        <f t="shared" si="31"/>
        <v>510</v>
      </c>
      <c r="YF175" s="56">
        <f t="shared" si="31"/>
        <v>511</v>
      </c>
      <c r="YG175" s="56">
        <f t="shared" si="31"/>
        <v>512</v>
      </c>
      <c r="YH175" s="56">
        <f t="shared" ref="YH175:AAS175" si="32">INDEX($A$175:$BJP$175,1,COLUMN()-1)+1</f>
        <v>513</v>
      </c>
      <c r="YI175" s="56">
        <f t="shared" si="32"/>
        <v>514</v>
      </c>
      <c r="YJ175" s="56">
        <f t="shared" si="32"/>
        <v>515</v>
      </c>
      <c r="YK175" s="56">
        <f t="shared" si="32"/>
        <v>516</v>
      </c>
      <c r="YL175" s="56">
        <f t="shared" si="32"/>
        <v>517</v>
      </c>
      <c r="YM175" s="56">
        <f t="shared" si="32"/>
        <v>518</v>
      </c>
      <c r="YN175" s="56">
        <f t="shared" si="32"/>
        <v>519</v>
      </c>
      <c r="YO175" s="56">
        <f t="shared" si="32"/>
        <v>520</v>
      </c>
      <c r="YP175" s="56">
        <f t="shared" si="32"/>
        <v>521</v>
      </c>
      <c r="YQ175" s="56">
        <f t="shared" si="32"/>
        <v>522</v>
      </c>
      <c r="YR175" s="56">
        <f t="shared" si="32"/>
        <v>523</v>
      </c>
      <c r="YS175" s="56">
        <f t="shared" si="32"/>
        <v>524</v>
      </c>
      <c r="YT175" s="56">
        <f t="shared" si="32"/>
        <v>525</v>
      </c>
      <c r="YU175" s="56">
        <f t="shared" si="32"/>
        <v>526</v>
      </c>
      <c r="YV175" s="56">
        <f t="shared" si="32"/>
        <v>527</v>
      </c>
      <c r="YW175" s="56">
        <f t="shared" si="32"/>
        <v>528</v>
      </c>
      <c r="YX175" s="56">
        <f t="shared" si="32"/>
        <v>529</v>
      </c>
      <c r="YY175" s="56">
        <f t="shared" si="32"/>
        <v>530</v>
      </c>
      <c r="YZ175" s="56">
        <f t="shared" si="32"/>
        <v>531</v>
      </c>
      <c r="ZA175" s="56">
        <f t="shared" si="32"/>
        <v>532</v>
      </c>
      <c r="ZB175" s="56">
        <f t="shared" si="32"/>
        <v>533</v>
      </c>
      <c r="ZC175" s="56">
        <f t="shared" si="32"/>
        <v>534</v>
      </c>
      <c r="ZD175" s="56">
        <f t="shared" si="32"/>
        <v>535</v>
      </c>
      <c r="ZE175" s="56">
        <f t="shared" si="32"/>
        <v>536</v>
      </c>
      <c r="ZF175" s="56">
        <f t="shared" si="32"/>
        <v>537</v>
      </c>
      <c r="ZG175" s="56">
        <f t="shared" si="32"/>
        <v>538</v>
      </c>
      <c r="ZH175" s="56">
        <f t="shared" si="32"/>
        <v>539</v>
      </c>
      <c r="ZI175" s="56">
        <f t="shared" si="32"/>
        <v>540</v>
      </c>
      <c r="ZJ175" s="56">
        <f t="shared" si="32"/>
        <v>541</v>
      </c>
      <c r="ZK175" s="56">
        <f t="shared" si="32"/>
        <v>542</v>
      </c>
      <c r="ZL175" s="56">
        <f t="shared" si="32"/>
        <v>543</v>
      </c>
      <c r="ZM175" s="56">
        <f t="shared" si="32"/>
        <v>544</v>
      </c>
      <c r="ZN175" s="56">
        <f t="shared" si="32"/>
        <v>545</v>
      </c>
      <c r="ZO175" s="56">
        <f t="shared" si="32"/>
        <v>546</v>
      </c>
      <c r="ZP175" s="56">
        <f t="shared" si="32"/>
        <v>547</v>
      </c>
      <c r="ZQ175" s="56">
        <f t="shared" si="32"/>
        <v>548</v>
      </c>
      <c r="ZR175" s="56">
        <f t="shared" si="32"/>
        <v>549</v>
      </c>
      <c r="ZS175" s="56">
        <f t="shared" si="32"/>
        <v>550</v>
      </c>
      <c r="ZT175" s="56">
        <f t="shared" si="32"/>
        <v>551</v>
      </c>
      <c r="ZU175" s="56">
        <f t="shared" si="32"/>
        <v>552</v>
      </c>
      <c r="ZV175" s="56">
        <f t="shared" si="32"/>
        <v>553</v>
      </c>
      <c r="ZW175" s="56">
        <f t="shared" si="32"/>
        <v>554</v>
      </c>
      <c r="ZX175" s="56">
        <f t="shared" si="32"/>
        <v>555</v>
      </c>
      <c r="ZY175" s="56">
        <f t="shared" si="32"/>
        <v>556</v>
      </c>
      <c r="ZZ175" s="56">
        <f t="shared" si="32"/>
        <v>557</v>
      </c>
      <c r="AAA175" s="56">
        <f t="shared" si="32"/>
        <v>558</v>
      </c>
      <c r="AAB175" s="56">
        <f t="shared" si="32"/>
        <v>559</v>
      </c>
      <c r="AAC175" s="56">
        <f t="shared" si="32"/>
        <v>560</v>
      </c>
      <c r="AAD175" s="56">
        <f t="shared" si="32"/>
        <v>561</v>
      </c>
      <c r="AAE175" s="56">
        <f t="shared" si="32"/>
        <v>562</v>
      </c>
      <c r="AAF175" s="56">
        <f t="shared" si="32"/>
        <v>563</v>
      </c>
      <c r="AAG175" s="56">
        <f t="shared" si="32"/>
        <v>564</v>
      </c>
      <c r="AAH175" s="56">
        <f t="shared" si="32"/>
        <v>565</v>
      </c>
      <c r="AAI175" s="56">
        <f t="shared" si="32"/>
        <v>566</v>
      </c>
      <c r="AAJ175" s="56">
        <f t="shared" si="32"/>
        <v>567</v>
      </c>
      <c r="AAK175" s="56">
        <f t="shared" si="32"/>
        <v>568</v>
      </c>
      <c r="AAL175" s="56">
        <f t="shared" si="32"/>
        <v>569</v>
      </c>
      <c r="AAM175" s="56">
        <f t="shared" si="32"/>
        <v>570</v>
      </c>
      <c r="AAN175" s="56">
        <f t="shared" si="32"/>
        <v>571</v>
      </c>
      <c r="AAO175" s="56">
        <f t="shared" si="32"/>
        <v>572</v>
      </c>
      <c r="AAP175" s="56">
        <f t="shared" si="32"/>
        <v>573</v>
      </c>
      <c r="AAQ175" s="56">
        <f t="shared" si="32"/>
        <v>574</v>
      </c>
      <c r="AAR175" s="56">
        <f t="shared" si="32"/>
        <v>575</v>
      </c>
      <c r="AAS175" s="56">
        <f t="shared" si="32"/>
        <v>576</v>
      </c>
      <c r="AAT175" s="56">
        <f t="shared" ref="AAT175:ADE175" si="33">INDEX($A$175:$BJP$175,1,COLUMN()-1)+1</f>
        <v>577</v>
      </c>
      <c r="AAU175" s="56">
        <f t="shared" si="33"/>
        <v>578</v>
      </c>
      <c r="AAV175" s="56">
        <f t="shared" si="33"/>
        <v>579</v>
      </c>
      <c r="AAW175" s="56">
        <f t="shared" si="33"/>
        <v>580</v>
      </c>
      <c r="AAX175" s="56">
        <f t="shared" si="33"/>
        <v>581</v>
      </c>
      <c r="AAY175" s="56">
        <f t="shared" si="33"/>
        <v>582</v>
      </c>
      <c r="AAZ175" s="56">
        <f t="shared" si="33"/>
        <v>583</v>
      </c>
      <c r="ABA175" s="56">
        <f t="shared" si="33"/>
        <v>584</v>
      </c>
      <c r="ABB175" s="56">
        <f t="shared" si="33"/>
        <v>585</v>
      </c>
      <c r="ABC175" s="56">
        <f t="shared" si="33"/>
        <v>586</v>
      </c>
      <c r="ABD175" s="56">
        <f t="shared" si="33"/>
        <v>587</v>
      </c>
      <c r="ABE175" s="56">
        <f t="shared" si="33"/>
        <v>588</v>
      </c>
      <c r="ABF175" s="56">
        <f t="shared" si="33"/>
        <v>589</v>
      </c>
      <c r="ABG175" s="56">
        <f t="shared" si="33"/>
        <v>590</v>
      </c>
      <c r="ABH175" s="56">
        <f t="shared" si="33"/>
        <v>591</v>
      </c>
      <c r="ABI175" s="56">
        <f t="shared" si="33"/>
        <v>592</v>
      </c>
      <c r="ABJ175" s="56">
        <f t="shared" si="33"/>
        <v>593</v>
      </c>
      <c r="ABK175" s="56">
        <f t="shared" si="33"/>
        <v>594</v>
      </c>
      <c r="ABL175" s="56">
        <f t="shared" si="33"/>
        <v>595</v>
      </c>
      <c r="ABM175" s="56">
        <f t="shared" si="33"/>
        <v>596</v>
      </c>
      <c r="ABN175" s="56">
        <f t="shared" si="33"/>
        <v>597</v>
      </c>
      <c r="ABO175" s="56">
        <f t="shared" si="33"/>
        <v>598</v>
      </c>
      <c r="ABP175" s="56">
        <f t="shared" si="33"/>
        <v>599</v>
      </c>
      <c r="ABQ175" s="56">
        <f t="shared" si="33"/>
        <v>600</v>
      </c>
      <c r="ABR175" s="56">
        <f t="shared" si="33"/>
        <v>601</v>
      </c>
      <c r="ABS175" s="56">
        <f t="shared" si="33"/>
        <v>602</v>
      </c>
      <c r="ABT175" s="56">
        <f t="shared" si="33"/>
        <v>603</v>
      </c>
      <c r="ABU175" s="56">
        <f t="shared" si="33"/>
        <v>604</v>
      </c>
      <c r="ABV175" s="56">
        <f t="shared" si="33"/>
        <v>605</v>
      </c>
      <c r="ABW175" s="56">
        <f t="shared" si="33"/>
        <v>606</v>
      </c>
      <c r="ABX175" s="56">
        <f t="shared" si="33"/>
        <v>607</v>
      </c>
      <c r="ABY175" s="56">
        <f t="shared" si="33"/>
        <v>608</v>
      </c>
      <c r="ABZ175" s="56">
        <f t="shared" si="33"/>
        <v>609</v>
      </c>
      <c r="ACA175" s="56">
        <f t="shared" si="33"/>
        <v>610</v>
      </c>
      <c r="ACB175" s="56">
        <f t="shared" si="33"/>
        <v>611</v>
      </c>
      <c r="ACC175" s="56">
        <f t="shared" si="33"/>
        <v>612</v>
      </c>
      <c r="ACD175" s="56">
        <f t="shared" si="33"/>
        <v>613</v>
      </c>
      <c r="ACE175" s="56">
        <f t="shared" si="33"/>
        <v>614</v>
      </c>
      <c r="ACF175" s="56">
        <f t="shared" si="33"/>
        <v>615</v>
      </c>
      <c r="ACG175" s="56">
        <f t="shared" si="33"/>
        <v>616</v>
      </c>
      <c r="ACH175" s="56">
        <f t="shared" si="33"/>
        <v>617</v>
      </c>
      <c r="ACI175" s="56">
        <f t="shared" si="33"/>
        <v>618</v>
      </c>
      <c r="ACJ175" s="56">
        <f t="shared" si="33"/>
        <v>619</v>
      </c>
      <c r="ACK175" s="56">
        <f t="shared" si="33"/>
        <v>620</v>
      </c>
      <c r="ACL175" s="56">
        <f t="shared" si="33"/>
        <v>621</v>
      </c>
      <c r="ACM175" s="56">
        <f t="shared" si="33"/>
        <v>622</v>
      </c>
      <c r="ACN175" s="56">
        <f t="shared" si="33"/>
        <v>623</v>
      </c>
      <c r="ACO175" s="56">
        <f t="shared" si="33"/>
        <v>624</v>
      </c>
      <c r="ACP175" s="56">
        <f t="shared" si="33"/>
        <v>625</v>
      </c>
      <c r="ACQ175" s="56">
        <f t="shared" si="33"/>
        <v>626</v>
      </c>
      <c r="ACR175" s="56">
        <f t="shared" si="33"/>
        <v>627</v>
      </c>
      <c r="ACS175" s="56">
        <f t="shared" si="33"/>
        <v>628</v>
      </c>
      <c r="ACT175" s="56">
        <f t="shared" si="33"/>
        <v>629</v>
      </c>
      <c r="ACU175" s="56">
        <f t="shared" si="33"/>
        <v>630</v>
      </c>
      <c r="ACV175" s="56">
        <f t="shared" si="33"/>
        <v>631</v>
      </c>
      <c r="ACW175" s="56">
        <f t="shared" si="33"/>
        <v>632</v>
      </c>
      <c r="ACX175" s="56">
        <f t="shared" si="33"/>
        <v>633</v>
      </c>
      <c r="ACY175" s="56">
        <f t="shared" si="33"/>
        <v>634</v>
      </c>
      <c r="ACZ175" s="56">
        <f t="shared" si="33"/>
        <v>635</v>
      </c>
      <c r="ADA175" s="56">
        <f t="shared" si="33"/>
        <v>636</v>
      </c>
      <c r="ADB175" s="56">
        <f t="shared" si="33"/>
        <v>637</v>
      </c>
      <c r="ADC175" s="56">
        <f t="shared" si="33"/>
        <v>638</v>
      </c>
      <c r="ADD175" s="56">
        <f t="shared" si="33"/>
        <v>639</v>
      </c>
      <c r="ADE175" s="56">
        <f t="shared" si="33"/>
        <v>640</v>
      </c>
      <c r="ADF175" s="56">
        <f t="shared" ref="ADF175:AFQ175" si="34">INDEX($A$175:$BJP$175,1,COLUMN()-1)+1</f>
        <v>641</v>
      </c>
      <c r="ADG175" s="56">
        <f t="shared" si="34"/>
        <v>642</v>
      </c>
      <c r="ADH175" s="56">
        <f t="shared" si="34"/>
        <v>643</v>
      </c>
      <c r="ADI175" s="56">
        <f t="shared" si="34"/>
        <v>644</v>
      </c>
      <c r="ADJ175" s="56">
        <f t="shared" si="34"/>
        <v>645</v>
      </c>
      <c r="ADK175" s="56">
        <f t="shared" si="34"/>
        <v>646</v>
      </c>
      <c r="ADL175" s="56">
        <f t="shared" si="34"/>
        <v>647</v>
      </c>
      <c r="ADM175" s="56">
        <f t="shared" si="34"/>
        <v>648</v>
      </c>
      <c r="ADN175" s="56">
        <f t="shared" si="34"/>
        <v>649</v>
      </c>
      <c r="ADO175" s="56">
        <f t="shared" si="34"/>
        <v>650</v>
      </c>
      <c r="ADP175" s="56">
        <f t="shared" si="34"/>
        <v>651</v>
      </c>
      <c r="ADQ175" s="56">
        <f t="shared" si="34"/>
        <v>652</v>
      </c>
      <c r="ADR175" s="56">
        <f t="shared" si="34"/>
        <v>653</v>
      </c>
      <c r="ADS175" s="56">
        <f t="shared" si="34"/>
        <v>654</v>
      </c>
      <c r="ADT175" s="56">
        <f t="shared" si="34"/>
        <v>655</v>
      </c>
      <c r="ADU175" s="56">
        <f t="shared" si="34"/>
        <v>656</v>
      </c>
      <c r="ADV175" s="56">
        <f t="shared" si="34"/>
        <v>657</v>
      </c>
      <c r="ADW175" s="56">
        <f t="shared" si="34"/>
        <v>658</v>
      </c>
      <c r="ADX175" s="56">
        <f t="shared" si="34"/>
        <v>659</v>
      </c>
      <c r="ADY175" s="56">
        <f t="shared" si="34"/>
        <v>660</v>
      </c>
      <c r="ADZ175" s="56">
        <f t="shared" si="34"/>
        <v>661</v>
      </c>
      <c r="AEA175" s="56">
        <f t="shared" si="34"/>
        <v>662</v>
      </c>
      <c r="AEB175" s="56">
        <f t="shared" si="34"/>
        <v>663</v>
      </c>
      <c r="AEC175" s="56">
        <f t="shared" si="34"/>
        <v>664</v>
      </c>
      <c r="AED175" s="56">
        <f t="shared" si="34"/>
        <v>665</v>
      </c>
      <c r="AEE175" s="56">
        <f t="shared" si="34"/>
        <v>666</v>
      </c>
      <c r="AEF175" s="56">
        <f t="shared" si="34"/>
        <v>667</v>
      </c>
      <c r="AEG175" s="56">
        <f t="shared" si="34"/>
        <v>668</v>
      </c>
      <c r="AEH175" s="56">
        <f t="shared" si="34"/>
        <v>669</v>
      </c>
      <c r="AEI175" s="56">
        <f t="shared" si="34"/>
        <v>670</v>
      </c>
      <c r="AEJ175" s="56">
        <f t="shared" si="34"/>
        <v>671</v>
      </c>
      <c r="AEK175" s="56">
        <f t="shared" si="34"/>
        <v>672</v>
      </c>
      <c r="AEL175" s="56">
        <f t="shared" si="34"/>
        <v>673</v>
      </c>
      <c r="AEM175" s="56">
        <f t="shared" si="34"/>
        <v>674</v>
      </c>
      <c r="AEN175" s="56">
        <f t="shared" si="34"/>
        <v>675</v>
      </c>
      <c r="AEO175" s="56">
        <f t="shared" si="34"/>
        <v>676</v>
      </c>
      <c r="AEP175" s="56">
        <f t="shared" si="34"/>
        <v>677</v>
      </c>
      <c r="AEQ175" s="56">
        <f t="shared" si="34"/>
        <v>678</v>
      </c>
      <c r="AER175" s="56">
        <f t="shared" si="34"/>
        <v>679</v>
      </c>
      <c r="AES175" s="56">
        <f t="shared" si="34"/>
        <v>680</v>
      </c>
      <c r="AET175" s="56">
        <f t="shared" si="34"/>
        <v>681</v>
      </c>
      <c r="AEU175" s="56">
        <f t="shared" si="34"/>
        <v>682</v>
      </c>
      <c r="AEV175" s="56">
        <f t="shared" si="34"/>
        <v>683</v>
      </c>
      <c r="AEW175" s="56">
        <f t="shared" si="34"/>
        <v>684</v>
      </c>
      <c r="AEX175" s="56">
        <f t="shared" si="34"/>
        <v>685</v>
      </c>
      <c r="AEY175" s="56">
        <f t="shared" si="34"/>
        <v>686</v>
      </c>
      <c r="AEZ175" s="56">
        <f t="shared" si="34"/>
        <v>687</v>
      </c>
      <c r="AFA175" s="56">
        <f t="shared" si="34"/>
        <v>688</v>
      </c>
      <c r="AFB175" s="56">
        <f t="shared" si="34"/>
        <v>689</v>
      </c>
      <c r="AFC175" s="56">
        <f t="shared" si="34"/>
        <v>690</v>
      </c>
      <c r="AFD175" s="56">
        <f t="shared" si="34"/>
        <v>691</v>
      </c>
      <c r="AFE175" s="56">
        <f t="shared" si="34"/>
        <v>692</v>
      </c>
      <c r="AFF175" s="56">
        <f t="shared" si="34"/>
        <v>693</v>
      </c>
      <c r="AFG175" s="56">
        <f t="shared" si="34"/>
        <v>694</v>
      </c>
      <c r="AFH175" s="56">
        <f t="shared" si="34"/>
        <v>695</v>
      </c>
      <c r="AFI175" s="56">
        <f t="shared" si="34"/>
        <v>696</v>
      </c>
      <c r="AFJ175" s="56">
        <f t="shared" si="34"/>
        <v>697</v>
      </c>
      <c r="AFK175" s="56">
        <f t="shared" si="34"/>
        <v>698</v>
      </c>
      <c r="AFL175" s="56">
        <f t="shared" si="34"/>
        <v>699</v>
      </c>
      <c r="AFM175" s="56">
        <f t="shared" si="34"/>
        <v>700</v>
      </c>
      <c r="AFN175" s="56">
        <f t="shared" si="34"/>
        <v>701</v>
      </c>
      <c r="AFO175" s="56">
        <f t="shared" si="34"/>
        <v>702</v>
      </c>
      <c r="AFP175" s="56">
        <f t="shared" si="34"/>
        <v>703</v>
      </c>
      <c r="AFQ175" s="56">
        <f t="shared" si="34"/>
        <v>704</v>
      </c>
      <c r="AFR175" s="56">
        <f t="shared" ref="AFR175:AIC175" si="35">INDEX($A$175:$BJP$175,1,COLUMN()-1)+1</f>
        <v>705</v>
      </c>
      <c r="AFS175" s="56">
        <f t="shared" si="35"/>
        <v>706</v>
      </c>
      <c r="AFT175" s="56">
        <f t="shared" si="35"/>
        <v>707</v>
      </c>
      <c r="AFU175" s="56">
        <f t="shared" si="35"/>
        <v>708</v>
      </c>
      <c r="AFV175" s="56">
        <f t="shared" si="35"/>
        <v>709</v>
      </c>
      <c r="AFW175" s="56">
        <f t="shared" si="35"/>
        <v>710</v>
      </c>
      <c r="AFX175" s="56">
        <f t="shared" si="35"/>
        <v>711</v>
      </c>
      <c r="AFY175" s="56">
        <f t="shared" si="35"/>
        <v>712</v>
      </c>
      <c r="AFZ175" s="56">
        <f t="shared" si="35"/>
        <v>713</v>
      </c>
      <c r="AGA175" s="56">
        <f t="shared" si="35"/>
        <v>714</v>
      </c>
      <c r="AGB175" s="56">
        <f t="shared" si="35"/>
        <v>715</v>
      </c>
      <c r="AGC175" s="56">
        <f t="shared" si="35"/>
        <v>716</v>
      </c>
      <c r="AGD175" s="56">
        <f t="shared" si="35"/>
        <v>717</v>
      </c>
      <c r="AGE175" s="56">
        <f t="shared" si="35"/>
        <v>718</v>
      </c>
      <c r="AGF175" s="56">
        <f t="shared" si="35"/>
        <v>719</v>
      </c>
      <c r="AGG175" s="56">
        <f t="shared" si="35"/>
        <v>720</v>
      </c>
      <c r="AGH175" s="56">
        <f t="shared" si="35"/>
        <v>721</v>
      </c>
      <c r="AGI175" s="56">
        <f t="shared" si="35"/>
        <v>722</v>
      </c>
      <c r="AGJ175" s="56">
        <f t="shared" si="35"/>
        <v>723</v>
      </c>
      <c r="AGK175" s="56">
        <f t="shared" si="35"/>
        <v>724</v>
      </c>
      <c r="AGL175" s="56">
        <f t="shared" si="35"/>
        <v>725</v>
      </c>
      <c r="AGM175" s="56">
        <f t="shared" si="35"/>
        <v>726</v>
      </c>
      <c r="AGN175" s="56">
        <f t="shared" si="35"/>
        <v>727</v>
      </c>
      <c r="AGO175" s="56">
        <f t="shared" si="35"/>
        <v>728</v>
      </c>
      <c r="AGP175" s="56">
        <f t="shared" si="35"/>
        <v>729</v>
      </c>
      <c r="AGQ175" s="56">
        <f t="shared" si="35"/>
        <v>730</v>
      </c>
      <c r="AGR175" s="56">
        <f t="shared" si="35"/>
        <v>731</v>
      </c>
      <c r="AGS175" s="56">
        <f t="shared" si="35"/>
        <v>732</v>
      </c>
      <c r="AGT175" s="56">
        <f t="shared" si="35"/>
        <v>733</v>
      </c>
      <c r="AGU175" s="56">
        <f t="shared" si="35"/>
        <v>734</v>
      </c>
      <c r="AGV175" s="56">
        <f t="shared" si="35"/>
        <v>735</v>
      </c>
      <c r="AGW175" s="56">
        <f t="shared" si="35"/>
        <v>736</v>
      </c>
      <c r="AGX175" s="56">
        <f t="shared" si="35"/>
        <v>737</v>
      </c>
      <c r="AGY175" s="56">
        <f t="shared" si="35"/>
        <v>738</v>
      </c>
      <c r="AGZ175" s="56">
        <f t="shared" si="35"/>
        <v>739</v>
      </c>
      <c r="AHA175" s="56">
        <f t="shared" si="35"/>
        <v>740</v>
      </c>
      <c r="AHB175" s="56">
        <f t="shared" si="35"/>
        <v>741</v>
      </c>
      <c r="AHC175" s="56">
        <f t="shared" si="35"/>
        <v>742</v>
      </c>
      <c r="AHD175" s="56">
        <f t="shared" si="35"/>
        <v>743</v>
      </c>
      <c r="AHE175" s="56">
        <f t="shared" si="35"/>
        <v>744</v>
      </c>
      <c r="AHF175" s="56">
        <f t="shared" si="35"/>
        <v>745</v>
      </c>
      <c r="AHG175" s="56">
        <f t="shared" si="35"/>
        <v>746</v>
      </c>
      <c r="AHH175" s="56">
        <f t="shared" si="35"/>
        <v>747</v>
      </c>
      <c r="AHI175" s="56">
        <f t="shared" si="35"/>
        <v>748</v>
      </c>
      <c r="AHJ175" s="56">
        <f t="shared" si="35"/>
        <v>749</v>
      </c>
      <c r="AHK175" s="56">
        <f t="shared" si="35"/>
        <v>750</v>
      </c>
      <c r="AHL175" s="56">
        <f t="shared" si="35"/>
        <v>751</v>
      </c>
      <c r="AHM175" s="56">
        <f t="shared" si="35"/>
        <v>752</v>
      </c>
      <c r="AHN175" s="56">
        <f t="shared" si="35"/>
        <v>753</v>
      </c>
      <c r="AHO175" s="56">
        <f t="shared" si="35"/>
        <v>754</v>
      </c>
      <c r="AHP175" s="56">
        <f t="shared" si="35"/>
        <v>755</v>
      </c>
      <c r="AHQ175" s="56">
        <f t="shared" si="35"/>
        <v>756</v>
      </c>
      <c r="AHR175" s="56">
        <f t="shared" si="35"/>
        <v>757</v>
      </c>
      <c r="AHS175" s="56">
        <f t="shared" si="35"/>
        <v>758</v>
      </c>
      <c r="AHT175" s="56">
        <f t="shared" si="35"/>
        <v>759</v>
      </c>
      <c r="AHU175" s="56">
        <f t="shared" si="35"/>
        <v>760</v>
      </c>
      <c r="AHV175" s="56">
        <f t="shared" si="35"/>
        <v>761</v>
      </c>
      <c r="AHW175" s="56">
        <f t="shared" si="35"/>
        <v>762</v>
      </c>
      <c r="AHX175" s="56">
        <f t="shared" si="35"/>
        <v>763</v>
      </c>
      <c r="AHY175" s="56">
        <f t="shared" si="35"/>
        <v>764</v>
      </c>
      <c r="AHZ175" s="56">
        <f t="shared" si="35"/>
        <v>765</v>
      </c>
      <c r="AIA175" s="56">
        <f t="shared" si="35"/>
        <v>766</v>
      </c>
      <c r="AIB175" s="56">
        <f t="shared" si="35"/>
        <v>767</v>
      </c>
      <c r="AIC175" s="56">
        <f t="shared" si="35"/>
        <v>768</v>
      </c>
      <c r="AID175" s="56">
        <f t="shared" ref="AID175:AKO175" si="36">INDEX($A$175:$BJP$175,1,COLUMN()-1)+1</f>
        <v>769</v>
      </c>
      <c r="AIE175" s="56">
        <f t="shared" si="36"/>
        <v>770</v>
      </c>
      <c r="AIF175" s="56">
        <f t="shared" si="36"/>
        <v>771</v>
      </c>
      <c r="AIG175" s="56">
        <f t="shared" si="36"/>
        <v>772</v>
      </c>
      <c r="AIH175" s="56">
        <f t="shared" si="36"/>
        <v>773</v>
      </c>
      <c r="AII175" s="56">
        <f t="shared" si="36"/>
        <v>774</v>
      </c>
      <c r="AIJ175" s="56">
        <f t="shared" si="36"/>
        <v>775</v>
      </c>
      <c r="AIK175" s="56">
        <f t="shared" si="36"/>
        <v>776</v>
      </c>
      <c r="AIL175" s="56">
        <f t="shared" si="36"/>
        <v>777</v>
      </c>
      <c r="AIM175" s="56">
        <f t="shared" si="36"/>
        <v>778</v>
      </c>
      <c r="AIN175" s="56">
        <f t="shared" si="36"/>
        <v>779</v>
      </c>
      <c r="AIO175" s="56">
        <f t="shared" si="36"/>
        <v>780</v>
      </c>
      <c r="AIP175" s="56">
        <f t="shared" si="36"/>
        <v>781</v>
      </c>
      <c r="AIQ175" s="56">
        <f t="shared" si="36"/>
        <v>782</v>
      </c>
      <c r="AIR175" s="56">
        <f t="shared" si="36"/>
        <v>783</v>
      </c>
      <c r="AIS175" s="56">
        <f t="shared" si="36"/>
        <v>784</v>
      </c>
      <c r="AIT175" s="56">
        <f t="shared" si="36"/>
        <v>785</v>
      </c>
      <c r="AIU175" s="56">
        <f t="shared" si="36"/>
        <v>786</v>
      </c>
      <c r="AIV175" s="56">
        <f t="shared" si="36"/>
        <v>787</v>
      </c>
      <c r="AIW175" s="56">
        <f t="shared" si="36"/>
        <v>788</v>
      </c>
      <c r="AIX175" s="56">
        <f t="shared" si="36"/>
        <v>789</v>
      </c>
      <c r="AIY175" s="56">
        <f t="shared" si="36"/>
        <v>790</v>
      </c>
      <c r="AIZ175" s="56">
        <f t="shared" si="36"/>
        <v>791</v>
      </c>
      <c r="AJA175" s="56">
        <f t="shared" si="36"/>
        <v>792</v>
      </c>
      <c r="AJB175" s="56">
        <f t="shared" si="36"/>
        <v>793</v>
      </c>
      <c r="AJC175" s="56">
        <f t="shared" si="36"/>
        <v>794</v>
      </c>
      <c r="AJD175" s="56">
        <f t="shared" si="36"/>
        <v>795</v>
      </c>
      <c r="AJE175" s="56">
        <f t="shared" si="36"/>
        <v>796</v>
      </c>
      <c r="AJF175" s="56">
        <f t="shared" si="36"/>
        <v>797</v>
      </c>
      <c r="AJG175" s="56">
        <f t="shared" si="36"/>
        <v>798</v>
      </c>
      <c r="AJH175" s="56">
        <f t="shared" si="36"/>
        <v>799</v>
      </c>
      <c r="AJI175" s="56">
        <f t="shared" si="36"/>
        <v>800</v>
      </c>
      <c r="AJJ175" s="56">
        <f t="shared" si="36"/>
        <v>801</v>
      </c>
      <c r="AJK175" s="56">
        <f t="shared" si="36"/>
        <v>802</v>
      </c>
      <c r="AJL175" s="56">
        <f t="shared" si="36"/>
        <v>803</v>
      </c>
      <c r="AJM175" s="56">
        <f t="shared" si="36"/>
        <v>804</v>
      </c>
      <c r="AJN175" s="56">
        <f t="shared" si="36"/>
        <v>805</v>
      </c>
      <c r="AJO175" s="56">
        <f t="shared" si="36"/>
        <v>806</v>
      </c>
      <c r="AJP175" s="56">
        <f t="shared" si="36"/>
        <v>807</v>
      </c>
      <c r="AJQ175" s="56">
        <f t="shared" si="36"/>
        <v>808</v>
      </c>
      <c r="AJR175" s="56">
        <f t="shared" si="36"/>
        <v>809</v>
      </c>
      <c r="AJS175" s="56">
        <f t="shared" si="36"/>
        <v>810</v>
      </c>
      <c r="AJT175" s="56">
        <f t="shared" si="36"/>
        <v>811</v>
      </c>
      <c r="AJU175" s="56">
        <f t="shared" si="36"/>
        <v>812</v>
      </c>
      <c r="AJV175" s="56">
        <f t="shared" si="36"/>
        <v>813</v>
      </c>
      <c r="AJW175" s="56">
        <f t="shared" si="36"/>
        <v>814</v>
      </c>
      <c r="AJX175" s="56">
        <f t="shared" si="36"/>
        <v>815</v>
      </c>
      <c r="AJY175" s="56">
        <f t="shared" si="36"/>
        <v>816</v>
      </c>
      <c r="AJZ175" s="56">
        <f t="shared" si="36"/>
        <v>817</v>
      </c>
      <c r="AKA175" s="56">
        <f t="shared" si="36"/>
        <v>818</v>
      </c>
      <c r="AKB175" s="56">
        <f t="shared" si="36"/>
        <v>819</v>
      </c>
      <c r="AKC175" s="56">
        <f t="shared" si="36"/>
        <v>820</v>
      </c>
      <c r="AKD175" s="56">
        <f t="shared" si="36"/>
        <v>821</v>
      </c>
      <c r="AKE175" s="56">
        <f t="shared" si="36"/>
        <v>822</v>
      </c>
      <c r="AKF175" s="56">
        <f t="shared" si="36"/>
        <v>823</v>
      </c>
      <c r="AKG175" s="56">
        <f t="shared" si="36"/>
        <v>824</v>
      </c>
      <c r="AKH175" s="56">
        <f t="shared" si="36"/>
        <v>825</v>
      </c>
      <c r="AKI175" s="56">
        <f t="shared" si="36"/>
        <v>826</v>
      </c>
      <c r="AKJ175" s="56">
        <f t="shared" si="36"/>
        <v>827</v>
      </c>
      <c r="AKK175" s="56">
        <f t="shared" si="36"/>
        <v>828</v>
      </c>
      <c r="AKL175" s="56">
        <f t="shared" si="36"/>
        <v>829</v>
      </c>
      <c r="AKM175" s="56">
        <f t="shared" si="36"/>
        <v>830</v>
      </c>
      <c r="AKN175" s="56">
        <f t="shared" si="36"/>
        <v>831</v>
      </c>
      <c r="AKO175" s="56">
        <f t="shared" si="36"/>
        <v>832</v>
      </c>
      <c r="AKP175" s="56">
        <f t="shared" ref="AKP175:ANA175" si="37">INDEX($A$175:$BJP$175,1,COLUMN()-1)+1</f>
        <v>833</v>
      </c>
      <c r="AKQ175" s="56">
        <f t="shared" si="37"/>
        <v>834</v>
      </c>
      <c r="AKR175" s="56">
        <f t="shared" si="37"/>
        <v>835</v>
      </c>
      <c r="AKS175" s="56">
        <f t="shared" si="37"/>
        <v>836</v>
      </c>
      <c r="AKT175" s="56">
        <f t="shared" si="37"/>
        <v>837</v>
      </c>
      <c r="AKU175" s="56">
        <f t="shared" si="37"/>
        <v>838</v>
      </c>
      <c r="AKV175" s="56">
        <f t="shared" si="37"/>
        <v>839</v>
      </c>
      <c r="AKW175" s="56">
        <f t="shared" si="37"/>
        <v>840</v>
      </c>
      <c r="AKX175" s="56">
        <f t="shared" si="37"/>
        <v>841</v>
      </c>
      <c r="AKY175" s="56">
        <f t="shared" si="37"/>
        <v>842</v>
      </c>
      <c r="AKZ175" s="56">
        <f t="shared" si="37"/>
        <v>843</v>
      </c>
      <c r="ALA175" s="56">
        <f t="shared" si="37"/>
        <v>844</v>
      </c>
      <c r="ALB175" s="56">
        <f t="shared" si="37"/>
        <v>845</v>
      </c>
      <c r="ALC175" s="56">
        <f t="shared" si="37"/>
        <v>846</v>
      </c>
      <c r="ALD175" s="56">
        <f t="shared" si="37"/>
        <v>847</v>
      </c>
      <c r="ALE175" s="56">
        <f t="shared" si="37"/>
        <v>848</v>
      </c>
      <c r="ALF175" s="56">
        <f t="shared" si="37"/>
        <v>849</v>
      </c>
      <c r="ALG175" s="56">
        <f t="shared" si="37"/>
        <v>850</v>
      </c>
      <c r="ALH175" s="56">
        <f t="shared" si="37"/>
        <v>851</v>
      </c>
      <c r="ALI175" s="56">
        <f t="shared" si="37"/>
        <v>852</v>
      </c>
      <c r="ALJ175" s="56">
        <f t="shared" si="37"/>
        <v>853</v>
      </c>
      <c r="ALK175" s="56">
        <f t="shared" si="37"/>
        <v>854</v>
      </c>
      <c r="ALL175" s="56">
        <f t="shared" si="37"/>
        <v>855</v>
      </c>
      <c r="ALM175" s="56">
        <f t="shared" si="37"/>
        <v>856</v>
      </c>
      <c r="ALN175" s="56">
        <f t="shared" si="37"/>
        <v>857</v>
      </c>
      <c r="ALO175" s="56">
        <f t="shared" si="37"/>
        <v>858</v>
      </c>
      <c r="ALP175" s="56">
        <f t="shared" si="37"/>
        <v>859</v>
      </c>
      <c r="ALQ175" s="56">
        <f t="shared" si="37"/>
        <v>860</v>
      </c>
      <c r="ALR175" s="56">
        <f t="shared" si="37"/>
        <v>861</v>
      </c>
      <c r="ALS175" s="56">
        <f t="shared" si="37"/>
        <v>862</v>
      </c>
      <c r="ALT175" s="56">
        <f t="shared" si="37"/>
        <v>863</v>
      </c>
      <c r="ALU175" s="56">
        <f t="shared" si="37"/>
        <v>864</v>
      </c>
      <c r="ALV175" s="56">
        <f t="shared" si="37"/>
        <v>865</v>
      </c>
      <c r="ALW175" s="56">
        <f t="shared" si="37"/>
        <v>866</v>
      </c>
      <c r="ALX175" s="56">
        <f t="shared" si="37"/>
        <v>867</v>
      </c>
      <c r="ALY175" s="56">
        <f t="shared" si="37"/>
        <v>868</v>
      </c>
      <c r="ALZ175" s="56">
        <f t="shared" si="37"/>
        <v>869</v>
      </c>
      <c r="AMA175" s="56">
        <f t="shared" si="37"/>
        <v>870</v>
      </c>
      <c r="AMB175" s="56">
        <f t="shared" si="37"/>
        <v>871</v>
      </c>
      <c r="AMC175" s="56">
        <f t="shared" si="37"/>
        <v>872</v>
      </c>
      <c r="AMD175" s="56">
        <f t="shared" si="37"/>
        <v>873</v>
      </c>
      <c r="AME175" s="56">
        <f t="shared" si="37"/>
        <v>874</v>
      </c>
      <c r="AMF175" s="56">
        <f t="shared" si="37"/>
        <v>875</v>
      </c>
      <c r="AMG175" s="56">
        <f t="shared" si="37"/>
        <v>876</v>
      </c>
      <c r="AMH175" s="56">
        <f t="shared" si="37"/>
        <v>877</v>
      </c>
      <c r="AMI175" s="56">
        <f t="shared" si="37"/>
        <v>878</v>
      </c>
      <c r="AMJ175" s="56">
        <f t="shared" si="37"/>
        <v>879</v>
      </c>
      <c r="AMK175" s="56">
        <f t="shared" si="37"/>
        <v>880</v>
      </c>
      <c r="AML175" s="56">
        <f t="shared" si="37"/>
        <v>881</v>
      </c>
      <c r="AMM175" s="56">
        <f t="shared" si="37"/>
        <v>882</v>
      </c>
      <c r="AMN175" s="56">
        <f t="shared" si="37"/>
        <v>883</v>
      </c>
      <c r="AMO175" s="56">
        <f t="shared" si="37"/>
        <v>884</v>
      </c>
      <c r="AMP175" s="56">
        <f t="shared" si="37"/>
        <v>885</v>
      </c>
      <c r="AMQ175" s="56">
        <f t="shared" si="37"/>
        <v>886</v>
      </c>
      <c r="AMR175" s="56">
        <f t="shared" si="37"/>
        <v>887</v>
      </c>
      <c r="AMS175" s="56">
        <f t="shared" si="37"/>
        <v>888</v>
      </c>
      <c r="AMT175" s="56">
        <f t="shared" si="37"/>
        <v>889</v>
      </c>
      <c r="AMU175" s="56">
        <f t="shared" si="37"/>
        <v>890</v>
      </c>
      <c r="AMV175" s="56">
        <f t="shared" si="37"/>
        <v>891</v>
      </c>
      <c r="AMW175" s="56">
        <f t="shared" si="37"/>
        <v>892</v>
      </c>
      <c r="AMX175" s="56">
        <f t="shared" si="37"/>
        <v>893</v>
      </c>
      <c r="AMY175" s="56">
        <f t="shared" si="37"/>
        <v>894</v>
      </c>
      <c r="AMZ175" s="56">
        <f t="shared" si="37"/>
        <v>895</v>
      </c>
      <c r="ANA175" s="56">
        <f t="shared" si="37"/>
        <v>896</v>
      </c>
      <c r="ANB175" s="56">
        <f t="shared" ref="ANB175:APM175" si="38">INDEX($A$175:$BJP$175,1,COLUMN()-1)+1</f>
        <v>897</v>
      </c>
      <c r="ANC175" s="56">
        <f t="shared" si="38"/>
        <v>898</v>
      </c>
      <c r="AND175" s="56">
        <f t="shared" si="38"/>
        <v>899</v>
      </c>
      <c r="ANE175" s="56">
        <f t="shared" si="38"/>
        <v>900</v>
      </c>
      <c r="ANF175" s="56">
        <f t="shared" si="38"/>
        <v>901</v>
      </c>
      <c r="ANG175" s="56">
        <f t="shared" si="38"/>
        <v>902</v>
      </c>
      <c r="ANH175" s="56">
        <f t="shared" si="38"/>
        <v>903</v>
      </c>
      <c r="ANI175" s="56">
        <f t="shared" si="38"/>
        <v>904</v>
      </c>
      <c r="ANJ175" s="56">
        <f t="shared" si="38"/>
        <v>905</v>
      </c>
      <c r="ANK175" s="56">
        <f t="shared" si="38"/>
        <v>906</v>
      </c>
      <c r="ANL175" s="56">
        <f t="shared" si="38"/>
        <v>907</v>
      </c>
      <c r="ANM175" s="56">
        <f t="shared" si="38"/>
        <v>908</v>
      </c>
      <c r="ANN175" s="56">
        <f t="shared" si="38"/>
        <v>909</v>
      </c>
      <c r="ANO175" s="56">
        <f t="shared" si="38"/>
        <v>910</v>
      </c>
      <c r="ANP175" s="56">
        <f t="shared" si="38"/>
        <v>911</v>
      </c>
      <c r="ANQ175" s="56">
        <f t="shared" si="38"/>
        <v>912</v>
      </c>
      <c r="ANR175" s="56">
        <f t="shared" si="38"/>
        <v>913</v>
      </c>
      <c r="ANS175" s="56">
        <f t="shared" si="38"/>
        <v>914</v>
      </c>
      <c r="ANT175" s="56">
        <f t="shared" si="38"/>
        <v>915</v>
      </c>
      <c r="ANU175" s="56">
        <f t="shared" si="38"/>
        <v>916</v>
      </c>
      <c r="ANV175" s="56">
        <f t="shared" si="38"/>
        <v>917</v>
      </c>
      <c r="ANW175" s="56">
        <f t="shared" si="38"/>
        <v>918</v>
      </c>
      <c r="ANX175" s="56">
        <f t="shared" si="38"/>
        <v>919</v>
      </c>
      <c r="ANY175" s="56">
        <f t="shared" si="38"/>
        <v>920</v>
      </c>
      <c r="ANZ175" s="56">
        <f t="shared" si="38"/>
        <v>921</v>
      </c>
      <c r="AOA175" s="56">
        <f t="shared" si="38"/>
        <v>922</v>
      </c>
      <c r="AOB175" s="56">
        <f t="shared" si="38"/>
        <v>923</v>
      </c>
      <c r="AOC175" s="56">
        <f t="shared" si="38"/>
        <v>924</v>
      </c>
      <c r="AOD175" s="56">
        <f t="shared" si="38"/>
        <v>925</v>
      </c>
      <c r="AOE175" s="56">
        <f t="shared" si="38"/>
        <v>926</v>
      </c>
      <c r="AOF175" s="56">
        <f t="shared" si="38"/>
        <v>927</v>
      </c>
      <c r="AOG175" s="56">
        <f t="shared" si="38"/>
        <v>928</v>
      </c>
      <c r="AOH175" s="56">
        <f t="shared" si="38"/>
        <v>929</v>
      </c>
      <c r="AOI175" s="56">
        <f t="shared" si="38"/>
        <v>930</v>
      </c>
      <c r="AOJ175" s="56">
        <f t="shared" si="38"/>
        <v>931</v>
      </c>
      <c r="AOK175" s="56">
        <f t="shared" si="38"/>
        <v>932</v>
      </c>
      <c r="AOL175" s="56">
        <f t="shared" si="38"/>
        <v>933</v>
      </c>
      <c r="AOM175" s="56">
        <f t="shared" si="38"/>
        <v>934</v>
      </c>
      <c r="AON175" s="56">
        <f t="shared" si="38"/>
        <v>935</v>
      </c>
      <c r="AOO175" s="56">
        <f t="shared" si="38"/>
        <v>936</v>
      </c>
      <c r="AOP175" s="56">
        <f t="shared" si="38"/>
        <v>937</v>
      </c>
      <c r="AOQ175" s="56">
        <f t="shared" si="38"/>
        <v>938</v>
      </c>
      <c r="AOR175" s="56">
        <f t="shared" si="38"/>
        <v>939</v>
      </c>
      <c r="AOS175" s="56">
        <f t="shared" si="38"/>
        <v>940</v>
      </c>
      <c r="AOT175" s="56">
        <f t="shared" si="38"/>
        <v>941</v>
      </c>
      <c r="AOU175" s="56">
        <f t="shared" si="38"/>
        <v>942</v>
      </c>
      <c r="AOV175" s="56">
        <f t="shared" si="38"/>
        <v>943</v>
      </c>
      <c r="AOW175" s="56">
        <f t="shared" si="38"/>
        <v>944</v>
      </c>
      <c r="AOX175" s="56">
        <f t="shared" si="38"/>
        <v>945</v>
      </c>
      <c r="AOY175" s="56">
        <f t="shared" si="38"/>
        <v>946</v>
      </c>
      <c r="AOZ175" s="56">
        <f t="shared" si="38"/>
        <v>947</v>
      </c>
      <c r="APA175" s="56">
        <f t="shared" si="38"/>
        <v>948</v>
      </c>
      <c r="APB175" s="56">
        <f t="shared" si="38"/>
        <v>949</v>
      </c>
      <c r="APC175" s="56">
        <f t="shared" si="38"/>
        <v>950</v>
      </c>
      <c r="APD175" s="56">
        <f t="shared" si="38"/>
        <v>951</v>
      </c>
      <c r="APE175" s="56">
        <f t="shared" si="38"/>
        <v>952</v>
      </c>
      <c r="APF175" s="56">
        <f t="shared" si="38"/>
        <v>953</v>
      </c>
      <c r="APG175" s="56">
        <f t="shared" si="38"/>
        <v>954</v>
      </c>
      <c r="APH175" s="56">
        <f t="shared" si="38"/>
        <v>955</v>
      </c>
      <c r="API175" s="56">
        <f t="shared" si="38"/>
        <v>956</v>
      </c>
      <c r="APJ175" s="56">
        <f t="shared" si="38"/>
        <v>957</v>
      </c>
      <c r="APK175" s="56">
        <f t="shared" si="38"/>
        <v>958</v>
      </c>
      <c r="APL175" s="56">
        <f t="shared" si="38"/>
        <v>959</v>
      </c>
      <c r="APM175" s="56">
        <f t="shared" si="38"/>
        <v>960</v>
      </c>
      <c r="APN175" s="56">
        <f t="shared" ref="APN175:ARY175" si="39">INDEX($A$175:$BJP$175,1,COLUMN()-1)+1</f>
        <v>961</v>
      </c>
      <c r="APO175" s="56">
        <f t="shared" si="39"/>
        <v>962</v>
      </c>
      <c r="APP175" s="56">
        <f t="shared" si="39"/>
        <v>963</v>
      </c>
      <c r="APQ175" s="56">
        <f t="shared" si="39"/>
        <v>964</v>
      </c>
      <c r="APR175" s="56">
        <f t="shared" si="39"/>
        <v>965</v>
      </c>
      <c r="APS175" s="56">
        <f t="shared" si="39"/>
        <v>966</v>
      </c>
      <c r="APT175" s="56">
        <f t="shared" si="39"/>
        <v>967</v>
      </c>
      <c r="APU175" s="56">
        <f t="shared" si="39"/>
        <v>968</v>
      </c>
      <c r="APV175" s="56">
        <f t="shared" si="39"/>
        <v>969</v>
      </c>
      <c r="APW175" s="56">
        <f t="shared" si="39"/>
        <v>970</v>
      </c>
      <c r="APX175" s="56">
        <f t="shared" si="39"/>
        <v>971</v>
      </c>
      <c r="APY175" s="56">
        <f t="shared" si="39"/>
        <v>972</v>
      </c>
      <c r="APZ175" s="56">
        <f t="shared" si="39"/>
        <v>973</v>
      </c>
      <c r="AQA175" s="56">
        <f t="shared" si="39"/>
        <v>974</v>
      </c>
      <c r="AQB175" s="56">
        <f t="shared" si="39"/>
        <v>975</v>
      </c>
      <c r="AQC175" s="56">
        <f t="shared" si="39"/>
        <v>976</v>
      </c>
      <c r="AQD175" s="56">
        <f t="shared" si="39"/>
        <v>977</v>
      </c>
      <c r="AQE175" s="56">
        <f t="shared" si="39"/>
        <v>978</v>
      </c>
      <c r="AQF175" s="56">
        <f t="shared" si="39"/>
        <v>979</v>
      </c>
      <c r="AQG175" s="56">
        <f t="shared" si="39"/>
        <v>980</v>
      </c>
      <c r="AQH175" s="56">
        <f t="shared" si="39"/>
        <v>981</v>
      </c>
      <c r="AQI175" s="56">
        <f t="shared" si="39"/>
        <v>982</v>
      </c>
      <c r="AQJ175" s="56">
        <f t="shared" si="39"/>
        <v>983</v>
      </c>
      <c r="AQK175" s="56">
        <f t="shared" si="39"/>
        <v>984</v>
      </c>
      <c r="AQL175" s="56">
        <f t="shared" si="39"/>
        <v>985</v>
      </c>
      <c r="AQM175" s="56">
        <f t="shared" si="39"/>
        <v>986</v>
      </c>
      <c r="AQN175" s="56">
        <f t="shared" si="39"/>
        <v>987</v>
      </c>
      <c r="AQO175" s="56">
        <f t="shared" si="39"/>
        <v>988</v>
      </c>
      <c r="AQP175" s="56">
        <f t="shared" si="39"/>
        <v>989</v>
      </c>
      <c r="AQQ175" s="56">
        <f t="shared" si="39"/>
        <v>990</v>
      </c>
      <c r="AQR175" s="56">
        <f t="shared" si="39"/>
        <v>991</v>
      </c>
      <c r="AQS175" s="56">
        <f t="shared" si="39"/>
        <v>992</v>
      </c>
      <c r="AQT175" s="56">
        <f t="shared" si="39"/>
        <v>993</v>
      </c>
      <c r="AQU175" s="56">
        <f t="shared" si="39"/>
        <v>994</v>
      </c>
      <c r="AQV175" s="56">
        <f t="shared" si="39"/>
        <v>995</v>
      </c>
      <c r="AQW175" s="56">
        <f t="shared" si="39"/>
        <v>996</v>
      </c>
      <c r="AQX175" s="56">
        <f t="shared" si="39"/>
        <v>997</v>
      </c>
      <c r="AQY175" s="56">
        <f t="shared" si="39"/>
        <v>998</v>
      </c>
      <c r="AQZ175" s="56">
        <f t="shared" si="39"/>
        <v>999</v>
      </c>
      <c r="ARA175" s="56">
        <f t="shared" si="39"/>
        <v>1000</v>
      </c>
      <c r="ARB175" s="56">
        <f t="shared" si="39"/>
        <v>1001</v>
      </c>
      <c r="ARC175" s="56">
        <f t="shared" si="39"/>
        <v>1002</v>
      </c>
      <c r="ARD175" s="56">
        <f t="shared" si="39"/>
        <v>1003</v>
      </c>
      <c r="ARE175" s="56">
        <f t="shared" si="39"/>
        <v>1004</v>
      </c>
      <c r="ARF175" s="56">
        <f t="shared" si="39"/>
        <v>1005</v>
      </c>
      <c r="ARG175" s="56">
        <f t="shared" si="39"/>
        <v>1006</v>
      </c>
      <c r="ARH175" s="56">
        <f t="shared" si="39"/>
        <v>1007</v>
      </c>
      <c r="ARI175" s="56">
        <f t="shared" si="39"/>
        <v>1008</v>
      </c>
      <c r="ARJ175" s="56">
        <f t="shared" si="39"/>
        <v>1009</v>
      </c>
      <c r="ARK175" s="56">
        <f t="shared" si="39"/>
        <v>1010</v>
      </c>
      <c r="ARL175" s="56">
        <f t="shared" si="39"/>
        <v>1011</v>
      </c>
      <c r="ARM175" s="56">
        <f t="shared" si="39"/>
        <v>1012</v>
      </c>
      <c r="ARN175" s="56">
        <f t="shared" si="39"/>
        <v>1013</v>
      </c>
      <c r="ARO175" s="56">
        <f t="shared" si="39"/>
        <v>1014</v>
      </c>
      <c r="ARP175" s="56">
        <f t="shared" si="39"/>
        <v>1015</v>
      </c>
      <c r="ARQ175" s="56">
        <f t="shared" si="39"/>
        <v>1016</v>
      </c>
      <c r="ARR175" s="56">
        <f t="shared" si="39"/>
        <v>1017</v>
      </c>
      <c r="ARS175" s="56">
        <f t="shared" si="39"/>
        <v>1018</v>
      </c>
      <c r="ART175" s="56">
        <f t="shared" si="39"/>
        <v>1019</v>
      </c>
      <c r="ARU175" s="56">
        <f t="shared" si="39"/>
        <v>1020</v>
      </c>
      <c r="ARV175" s="56">
        <f t="shared" si="39"/>
        <v>1021</v>
      </c>
      <c r="ARW175" s="56">
        <f t="shared" si="39"/>
        <v>1022</v>
      </c>
      <c r="ARX175" s="56">
        <f t="shared" si="39"/>
        <v>1023</v>
      </c>
      <c r="ARY175" s="56">
        <f t="shared" si="39"/>
        <v>1024</v>
      </c>
      <c r="ARZ175" s="56">
        <f t="shared" ref="ARZ175:AUK175" si="40">INDEX($A$175:$BJP$175,1,COLUMN()-1)+1</f>
        <v>1025</v>
      </c>
      <c r="ASA175" s="56">
        <f t="shared" si="40"/>
        <v>1026</v>
      </c>
      <c r="ASB175" s="56">
        <f t="shared" si="40"/>
        <v>1027</v>
      </c>
      <c r="ASC175" s="56">
        <f t="shared" si="40"/>
        <v>1028</v>
      </c>
      <c r="ASD175" s="56">
        <f t="shared" si="40"/>
        <v>1029</v>
      </c>
      <c r="ASE175" s="56">
        <f t="shared" si="40"/>
        <v>1030</v>
      </c>
      <c r="ASF175" s="56">
        <f t="shared" si="40"/>
        <v>1031</v>
      </c>
      <c r="ASG175" s="56">
        <f t="shared" si="40"/>
        <v>1032</v>
      </c>
      <c r="ASH175" s="56">
        <f t="shared" si="40"/>
        <v>1033</v>
      </c>
      <c r="ASI175" s="56">
        <f t="shared" si="40"/>
        <v>1034</v>
      </c>
      <c r="ASJ175" s="56">
        <f t="shared" si="40"/>
        <v>1035</v>
      </c>
      <c r="ASK175" s="56">
        <f t="shared" si="40"/>
        <v>1036</v>
      </c>
      <c r="ASL175" s="56">
        <f t="shared" si="40"/>
        <v>1037</v>
      </c>
      <c r="ASM175" s="56">
        <f t="shared" si="40"/>
        <v>1038</v>
      </c>
      <c r="ASN175" s="56">
        <f t="shared" si="40"/>
        <v>1039</v>
      </c>
      <c r="ASO175" s="56">
        <f t="shared" si="40"/>
        <v>1040</v>
      </c>
      <c r="ASP175" s="56">
        <f t="shared" si="40"/>
        <v>1041</v>
      </c>
      <c r="ASQ175" s="56">
        <f t="shared" si="40"/>
        <v>1042</v>
      </c>
      <c r="ASR175" s="56">
        <f t="shared" si="40"/>
        <v>1043</v>
      </c>
      <c r="ASS175" s="56">
        <f t="shared" si="40"/>
        <v>1044</v>
      </c>
      <c r="AST175" s="56">
        <f t="shared" si="40"/>
        <v>1045</v>
      </c>
      <c r="ASU175" s="56">
        <f t="shared" si="40"/>
        <v>1046</v>
      </c>
      <c r="ASV175" s="56">
        <f t="shared" si="40"/>
        <v>1047</v>
      </c>
      <c r="ASW175" s="56">
        <f t="shared" si="40"/>
        <v>1048</v>
      </c>
      <c r="ASX175" s="56">
        <f t="shared" si="40"/>
        <v>1049</v>
      </c>
      <c r="ASY175" s="56">
        <f t="shared" si="40"/>
        <v>1050</v>
      </c>
      <c r="ASZ175" s="56">
        <f t="shared" si="40"/>
        <v>1051</v>
      </c>
      <c r="ATA175" s="56">
        <f t="shared" si="40"/>
        <v>1052</v>
      </c>
      <c r="ATB175" s="56">
        <f t="shared" si="40"/>
        <v>1053</v>
      </c>
      <c r="ATC175" s="56">
        <f t="shared" si="40"/>
        <v>1054</v>
      </c>
      <c r="ATD175" s="56">
        <f t="shared" si="40"/>
        <v>1055</v>
      </c>
      <c r="ATE175" s="56">
        <f t="shared" si="40"/>
        <v>1056</v>
      </c>
      <c r="ATF175" s="56">
        <f t="shared" si="40"/>
        <v>1057</v>
      </c>
      <c r="ATG175" s="56">
        <f t="shared" si="40"/>
        <v>1058</v>
      </c>
      <c r="ATH175" s="56">
        <f t="shared" si="40"/>
        <v>1059</v>
      </c>
      <c r="ATI175" s="56">
        <f t="shared" si="40"/>
        <v>1060</v>
      </c>
      <c r="ATJ175" s="56">
        <f t="shared" si="40"/>
        <v>1061</v>
      </c>
      <c r="ATK175" s="56">
        <f t="shared" si="40"/>
        <v>1062</v>
      </c>
      <c r="ATL175" s="56">
        <f t="shared" si="40"/>
        <v>1063</v>
      </c>
      <c r="ATM175" s="56">
        <f t="shared" si="40"/>
        <v>1064</v>
      </c>
      <c r="ATN175" s="56">
        <f t="shared" si="40"/>
        <v>1065</v>
      </c>
      <c r="ATO175" s="56">
        <f t="shared" si="40"/>
        <v>1066</v>
      </c>
      <c r="ATP175" s="56">
        <f t="shared" si="40"/>
        <v>1067</v>
      </c>
      <c r="ATQ175" s="56">
        <f t="shared" si="40"/>
        <v>1068</v>
      </c>
      <c r="ATR175" s="56">
        <f t="shared" si="40"/>
        <v>1069</v>
      </c>
      <c r="ATS175" s="56">
        <f t="shared" si="40"/>
        <v>1070</v>
      </c>
      <c r="ATT175" s="56">
        <f t="shared" si="40"/>
        <v>1071</v>
      </c>
      <c r="ATU175" s="56">
        <f t="shared" si="40"/>
        <v>1072</v>
      </c>
      <c r="ATV175" s="56">
        <f t="shared" si="40"/>
        <v>1073</v>
      </c>
      <c r="ATW175" s="56">
        <f t="shared" si="40"/>
        <v>1074</v>
      </c>
      <c r="ATX175" s="56">
        <f t="shared" si="40"/>
        <v>1075</v>
      </c>
      <c r="ATY175" s="56">
        <f t="shared" si="40"/>
        <v>1076</v>
      </c>
      <c r="ATZ175" s="56">
        <f t="shared" si="40"/>
        <v>1077</v>
      </c>
      <c r="AUA175" s="56">
        <f t="shared" si="40"/>
        <v>1078</v>
      </c>
      <c r="AUB175" s="56">
        <f t="shared" si="40"/>
        <v>1079</v>
      </c>
      <c r="AUC175" s="56">
        <f t="shared" si="40"/>
        <v>1080</v>
      </c>
      <c r="AUD175" s="56">
        <f t="shared" si="40"/>
        <v>1081</v>
      </c>
      <c r="AUE175" s="56">
        <f t="shared" si="40"/>
        <v>1082</v>
      </c>
      <c r="AUF175" s="56">
        <f t="shared" si="40"/>
        <v>1083</v>
      </c>
      <c r="AUG175" s="56">
        <f t="shared" si="40"/>
        <v>1084</v>
      </c>
      <c r="AUH175" s="56">
        <f t="shared" si="40"/>
        <v>1085</v>
      </c>
      <c r="AUI175" s="56">
        <f t="shared" si="40"/>
        <v>1086</v>
      </c>
      <c r="AUJ175" s="56">
        <f t="shared" si="40"/>
        <v>1087</v>
      </c>
      <c r="AUK175" s="56">
        <f t="shared" si="40"/>
        <v>1088</v>
      </c>
      <c r="AUL175" s="56">
        <f t="shared" ref="AUL175:AWW175" si="41">INDEX($A$175:$BJP$175,1,COLUMN()-1)+1</f>
        <v>1089</v>
      </c>
      <c r="AUM175" s="56">
        <f t="shared" si="41"/>
        <v>1090</v>
      </c>
      <c r="AUN175" s="56">
        <f t="shared" si="41"/>
        <v>1091</v>
      </c>
      <c r="AUO175" s="56">
        <f t="shared" si="41"/>
        <v>1092</v>
      </c>
      <c r="AUP175" s="56">
        <f t="shared" si="41"/>
        <v>1093</v>
      </c>
      <c r="AUQ175" s="56">
        <f t="shared" si="41"/>
        <v>1094</v>
      </c>
      <c r="AUR175" s="56">
        <f t="shared" si="41"/>
        <v>1095</v>
      </c>
      <c r="AUS175" s="56">
        <f t="shared" si="41"/>
        <v>1096</v>
      </c>
      <c r="AUT175" s="56">
        <f t="shared" si="41"/>
        <v>1097</v>
      </c>
      <c r="AUU175" s="56">
        <f t="shared" si="41"/>
        <v>1098</v>
      </c>
      <c r="AUV175" s="56">
        <f t="shared" si="41"/>
        <v>1099</v>
      </c>
      <c r="AUW175" s="56">
        <f t="shared" si="41"/>
        <v>1100</v>
      </c>
      <c r="AUX175" s="56">
        <f t="shared" si="41"/>
        <v>1101</v>
      </c>
      <c r="AUY175" s="56">
        <f t="shared" si="41"/>
        <v>1102</v>
      </c>
      <c r="AUZ175" s="56">
        <f t="shared" si="41"/>
        <v>1103</v>
      </c>
      <c r="AVA175" s="56">
        <f t="shared" si="41"/>
        <v>1104</v>
      </c>
      <c r="AVB175" s="56">
        <f t="shared" si="41"/>
        <v>1105</v>
      </c>
      <c r="AVC175" s="56">
        <f t="shared" si="41"/>
        <v>1106</v>
      </c>
      <c r="AVD175" s="56">
        <f t="shared" si="41"/>
        <v>1107</v>
      </c>
      <c r="AVE175" s="56">
        <f t="shared" si="41"/>
        <v>1108</v>
      </c>
      <c r="AVF175" s="56">
        <f t="shared" si="41"/>
        <v>1109</v>
      </c>
      <c r="AVG175" s="56">
        <f t="shared" si="41"/>
        <v>1110</v>
      </c>
      <c r="AVH175" s="56">
        <f t="shared" si="41"/>
        <v>1111</v>
      </c>
      <c r="AVI175" s="56">
        <f t="shared" si="41"/>
        <v>1112</v>
      </c>
      <c r="AVJ175" s="56">
        <f t="shared" si="41"/>
        <v>1113</v>
      </c>
      <c r="AVK175" s="56">
        <f t="shared" si="41"/>
        <v>1114</v>
      </c>
      <c r="AVL175" s="56">
        <f t="shared" si="41"/>
        <v>1115</v>
      </c>
      <c r="AVM175" s="56">
        <f t="shared" si="41"/>
        <v>1116</v>
      </c>
      <c r="AVN175" s="56">
        <f t="shared" si="41"/>
        <v>1117</v>
      </c>
      <c r="AVO175" s="56">
        <f t="shared" si="41"/>
        <v>1118</v>
      </c>
      <c r="AVP175" s="56">
        <f t="shared" si="41"/>
        <v>1119</v>
      </c>
      <c r="AVQ175" s="56">
        <f t="shared" si="41"/>
        <v>1120</v>
      </c>
      <c r="AVR175" s="56">
        <f t="shared" si="41"/>
        <v>1121</v>
      </c>
      <c r="AVS175" s="56">
        <f t="shared" si="41"/>
        <v>1122</v>
      </c>
      <c r="AVT175" s="56">
        <f t="shared" si="41"/>
        <v>1123</v>
      </c>
      <c r="AVU175" s="56">
        <f t="shared" si="41"/>
        <v>1124</v>
      </c>
      <c r="AVV175" s="56">
        <f t="shared" si="41"/>
        <v>1125</v>
      </c>
      <c r="AVW175" s="56">
        <f t="shared" si="41"/>
        <v>1126</v>
      </c>
      <c r="AVX175" s="56">
        <f t="shared" si="41"/>
        <v>1127</v>
      </c>
      <c r="AVY175" s="56">
        <f t="shared" si="41"/>
        <v>1128</v>
      </c>
      <c r="AVZ175" s="56">
        <f t="shared" si="41"/>
        <v>1129</v>
      </c>
      <c r="AWA175" s="56">
        <f t="shared" si="41"/>
        <v>1130</v>
      </c>
      <c r="AWB175" s="56">
        <f t="shared" si="41"/>
        <v>1131</v>
      </c>
      <c r="AWC175" s="56">
        <f t="shared" si="41"/>
        <v>1132</v>
      </c>
      <c r="AWD175" s="56">
        <f t="shared" si="41"/>
        <v>1133</v>
      </c>
      <c r="AWE175" s="56">
        <f t="shared" si="41"/>
        <v>1134</v>
      </c>
      <c r="AWF175" s="56">
        <f t="shared" si="41"/>
        <v>1135</v>
      </c>
      <c r="AWG175" s="56">
        <f t="shared" si="41"/>
        <v>1136</v>
      </c>
      <c r="AWH175" s="56">
        <f t="shared" si="41"/>
        <v>1137</v>
      </c>
      <c r="AWI175" s="56">
        <f t="shared" si="41"/>
        <v>1138</v>
      </c>
      <c r="AWJ175" s="56">
        <f t="shared" si="41"/>
        <v>1139</v>
      </c>
      <c r="AWK175" s="56">
        <f t="shared" si="41"/>
        <v>1140</v>
      </c>
      <c r="AWL175" s="56">
        <f t="shared" si="41"/>
        <v>1141</v>
      </c>
      <c r="AWM175" s="56">
        <f t="shared" si="41"/>
        <v>1142</v>
      </c>
      <c r="AWN175" s="56">
        <f t="shared" si="41"/>
        <v>1143</v>
      </c>
      <c r="AWO175" s="56">
        <f t="shared" si="41"/>
        <v>1144</v>
      </c>
      <c r="AWP175" s="56">
        <f t="shared" si="41"/>
        <v>1145</v>
      </c>
      <c r="AWQ175" s="56">
        <f t="shared" si="41"/>
        <v>1146</v>
      </c>
      <c r="AWR175" s="56">
        <f t="shared" si="41"/>
        <v>1147</v>
      </c>
      <c r="AWS175" s="56">
        <f t="shared" si="41"/>
        <v>1148</v>
      </c>
      <c r="AWT175" s="56">
        <f t="shared" si="41"/>
        <v>1149</v>
      </c>
      <c r="AWU175" s="56">
        <f t="shared" si="41"/>
        <v>1150</v>
      </c>
      <c r="AWV175" s="56">
        <f t="shared" si="41"/>
        <v>1151</v>
      </c>
      <c r="AWW175" s="56">
        <f t="shared" si="41"/>
        <v>1152</v>
      </c>
      <c r="AWX175" s="56">
        <f t="shared" ref="AWX175:AZI175" si="42">INDEX($A$175:$BJP$175,1,COLUMN()-1)+1</f>
        <v>1153</v>
      </c>
      <c r="AWY175" s="56">
        <f t="shared" si="42"/>
        <v>1154</v>
      </c>
      <c r="AWZ175" s="56">
        <f t="shared" si="42"/>
        <v>1155</v>
      </c>
      <c r="AXA175" s="56">
        <f t="shared" si="42"/>
        <v>1156</v>
      </c>
      <c r="AXB175" s="56">
        <f t="shared" si="42"/>
        <v>1157</v>
      </c>
      <c r="AXC175" s="56">
        <f t="shared" si="42"/>
        <v>1158</v>
      </c>
      <c r="AXD175" s="56">
        <f t="shared" si="42"/>
        <v>1159</v>
      </c>
      <c r="AXE175" s="56">
        <f t="shared" si="42"/>
        <v>1160</v>
      </c>
      <c r="AXF175" s="56">
        <f t="shared" si="42"/>
        <v>1161</v>
      </c>
      <c r="AXG175" s="56">
        <f t="shared" si="42"/>
        <v>1162</v>
      </c>
      <c r="AXH175" s="56">
        <f t="shared" si="42"/>
        <v>1163</v>
      </c>
      <c r="AXI175" s="56">
        <f t="shared" si="42"/>
        <v>1164</v>
      </c>
      <c r="AXJ175" s="56">
        <f t="shared" si="42"/>
        <v>1165</v>
      </c>
      <c r="AXK175" s="56">
        <f t="shared" si="42"/>
        <v>1166</v>
      </c>
      <c r="AXL175" s="56">
        <f t="shared" si="42"/>
        <v>1167</v>
      </c>
      <c r="AXM175" s="56">
        <f t="shared" si="42"/>
        <v>1168</v>
      </c>
      <c r="AXN175" s="56">
        <f t="shared" si="42"/>
        <v>1169</v>
      </c>
      <c r="AXO175" s="56">
        <f t="shared" si="42"/>
        <v>1170</v>
      </c>
      <c r="AXP175" s="56">
        <f t="shared" si="42"/>
        <v>1171</v>
      </c>
      <c r="AXQ175" s="56">
        <f t="shared" si="42"/>
        <v>1172</v>
      </c>
      <c r="AXR175" s="56">
        <f t="shared" si="42"/>
        <v>1173</v>
      </c>
      <c r="AXS175" s="56">
        <f t="shared" si="42"/>
        <v>1174</v>
      </c>
      <c r="AXT175" s="56">
        <f t="shared" si="42"/>
        <v>1175</v>
      </c>
      <c r="AXU175" s="56">
        <f t="shared" si="42"/>
        <v>1176</v>
      </c>
      <c r="AXV175" s="56">
        <f t="shared" si="42"/>
        <v>1177</v>
      </c>
      <c r="AXW175" s="56">
        <f t="shared" si="42"/>
        <v>1178</v>
      </c>
      <c r="AXX175" s="56">
        <f t="shared" si="42"/>
        <v>1179</v>
      </c>
      <c r="AXY175" s="56">
        <f t="shared" si="42"/>
        <v>1180</v>
      </c>
      <c r="AXZ175" s="56">
        <f t="shared" si="42"/>
        <v>1181</v>
      </c>
      <c r="AYA175" s="56">
        <f t="shared" si="42"/>
        <v>1182</v>
      </c>
      <c r="AYB175" s="56">
        <f t="shared" si="42"/>
        <v>1183</v>
      </c>
      <c r="AYC175" s="56">
        <f t="shared" si="42"/>
        <v>1184</v>
      </c>
      <c r="AYD175" s="56">
        <f t="shared" si="42"/>
        <v>1185</v>
      </c>
      <c r="AYE175" s="56">
        <f t="shared" si="42"/>
        <v>1186</v>
      </c>
      <c r="AYF175" s="56">
        <f t="shared" si="42"/>
        <v>1187</v>
      </c>
      <c r="AYG175" s="56">
        <f t="shared" si="42"/>
        <v>1188</v>
      </c>
      <c r="AYH175" s="56">
        <f t="shared" si="42"/>
        <v>1189</v>
      </c>
      <c r="AYI175" s="56">
        <f t="shared" si="42"/>
        <v>1190</v>
      </c>
      <c r="AYJ175" s="56">
        <f t="shared" si="42"/>
        <v>1191</v>
      </c>
      <c r="AYK175" s="56">
        <f t="shared" si="42"/>
        <v>1192</v>
      </c>
      <c r="AYL175" s="56">
        <f t="shared" si="42"/>
        <v>1193</v>
      </c>
      <c r="AYM175" s="56">
        <f t="shared" si="42"/>
        <v>1194</v>
      </c>
      <c r="AYN175" s="56">
        <f t="shared" si="42"/>
        <v>1195</v>
      </c>
      <c r="AYO175" s="56">
        <f t="shared" si="42"/>
        <v>1196</v>
      </c>
      <c r="AYP175" s="56">
        <f t="shared" si="42"/>
        <v>1197</v>
      </c>
      <c r="AYQ175" s="56">
        <f t="shared" si="42"/>
        <v>1198</v>
      </c>
      <c r="AYR175" s="56">
        <f t="shared" si="42"/>
        <v>1199</v>
      </c>
      <c r="AYS175" s="56">
        <f t="shared" si="42"/>
        <v>1200</v>
      </c>
      <c r="AYT175" s="56">
        <f t="shared" si="42"/>
        <v>1201</v>
      </c>
      <c r="AYU175" s="56">
        <f t="shared" si="42"/>
        <v>1202</v>
      </c>
      <c r="AYV175" s="56">
        <f t="shared" si="42"/>
        <v>1203</v>
      </c>
      <c r="AYW175" s="56">
        <f t="shared" si="42"/>
        <v>1204</v>
      </c>
      <c r="AYX175" s="56">
        <f t="shared" si="42"/>
        <v>1205</v>
      </c>
      <c r="AYY175" s="56">
        <f t="shared" si="42"/>
        <v>1206</v>
      </c>
      <c r="AYZ175" s="56">
        <f t="shared" si="42"/>
        <v>1207</v>
      </c>
      <c r="AZA175" s="56">
        <f t="shared" si="42"/>
        <v>1208</v>
      </c>
      <c r="AZB175" s="56">
        <f t="shared" si="42"/>
        <v>1209</v>
      </c>
      <c r="AZC175" s="56">
        <f t="shared" si="42"/>
        <v>1210</v>
      </c>
      <c r="AZD175" s="56">
        <f t="shared" si="42"/>
        <v>1211</v>
      </c>
      <c r="AZE175" s="56">
        <f t="shared" si="42"/>
        <v>1212</v>
      </c>
      <c r="AZF175" s="56">
        <f t="shared" si="42"/>
        <v>1213</v>
      </c>
      <c r="AZG175" s="56">
        <f t="shared" si="42"/>
        <v>1214</v>
      </c>
      <c r="AZH175" s="56">
        <f t="shared" si="42"/>
        <v>1215</v>
      </c>
      <c r="AZI175" s="56">
        <f t="shared" si="42"/>
        <v>1216</v>
      </c>
      <c r="AZJ175" s="56">
        <f t="shared" ref="AZJ175:BBU175" si="43">INDEX($A$175:$BJP$175,1,COLUMN()-1)+1</f>
        <v>1217</v>
      </c>
      <c r="AZK175" s="56">
        <f t="shared" si="43"/>
        <v>1218</v>
      </c>
      <c r="AZL175" s="56">
        <f t="shared" si="43"/>
        <v>1219</v>
      </c>
      <c r="AZM175" s="56">
        <f t="shared" si="43"/>
        <v>1220</v>
      </c>
      <c r="AZN175" s="56">
        <f t="shared" si="43"/>
        <v>1221</v>
      </c>
      <c r="AZO175" s="56">
        <f t="shared" si="43"/>
        <v>1222</v>
      </c>
      <c r="AZP175" s="56">
        <f t="shared" si="43"/>
        <v>1223</v>
      </c>
      <c r="AZQ175" s="56">
        <f t="shared" si="43"/>
        <v>1224</v>
      </c>
      <c r="AZR175" s="56">
        <f t="shared" si="43"/>
        <v>1225</v>
      </c>
      <c r="AZS175" s="56">
        <f t="shared" si="43"/>
        <v>1226</v>
      </c>
      <c r="AZT175" s="56">
        <f t="shared" si="43"/>
        <v>1227</v>
      </c>
      <c r="AZU175" s="56">
        <f t="shared" si="43"/>
        <v>1228</v>
      </c>
      <c r="AZV175" s="56">
        <f t="shared" si="43"/>
        <v>1229</v>
      </c>
      <c r="AZW175" s="56">
        <f t="shared" si="43"/>
        <v>1230</v>
      </c>
      <c r="AZX175" s="56">
        <f t="shared" si="43"/>
        <v>1231</v>
      </c>
      <c r="AZY175" s="56">
        <f t="shared" si="43"/>
        <v>1232</v>
      </c>
      <c r="AZZ175" s="56">
        <f t="shared" si="43"/>
        <v>1233</v>
      </c>
      <c r="BAA175" s="56">
        <f t="shared" si="43"/>
        <v>1234</v>
      </c>
      <c r="BAB175" s="56">
        <f t="shared" si="43"/>
        <v>1235</v>
      </c>
      <c r="BAC175" s="56">
        <f t="shared" si="43"/>
        <v>1236</v>
      </c>
      <c r="BAD175" s="56">
        <f t="shared" si="43"/>
        <v>1237</v>
      </c>
      <c r="BAE175" s="56">
        <f t="shared" si="43"/>
        <v>1238</v>
      </c>
      <c r="BAF175" s="56">
        <f t="shared" si="43"/>
        <v>1239</v>
      </c>
      <c r="BAG175" s="56">
        <f t="shared" si="43"/>
        <v>1240</v>
      </c>
      <c r="BAH175" s="56">
        <f t="shared" si="43"/>
        <v>1241</v>
      </c>
      <c r="BAI175" s="56">
        <f t="shared" si="43"/>
        <v>1242</v>
      </c>
      <c r="BAJ175" s="56">
        <f t="shared" si="43"/>
        <v>1243</v>
      </c>
      <c r="BAK175" s="56">
        <f t="shared" si="43"/>
        <v>1244</v>
      </c>
      <c r="BAL175" s="56">
        <f t="shared" si="43"/>
        <v>1245</v>
      </c>
      <c r="BAM175" s="56">
        <f t="shared" si="43"/>
        <v>1246</v>
      </c>
      <c r="BAN175" s="56">
        <f t="shared" si="43"/>
        <v>1247</v>
      </c>
      <c r="BAO175" s="56">
        <f t="shared" si="43"/>
        <v>1248</v>
      </c>
      <c r="BAP175" s="56">
        <f t="shared" si="43"/>
        <v>1249</v>
      </c>
      <c r="BAQ175" s="56">
        <f t="shared" si="43"/>
        <v>1250</v>
      </c>
      <c r="BAR175" s="56">
        <f t="shared" si="43"/>
        <v>1251</v>
      </c>
      <c r="BAS175" s="56">
        <f t="shared" si="43"/>
        <v>1252</v>
      </c>
      <c r="BAT175" s="56">
        <f t="shared" si="43"/>
        <v>1253</v>
      </c>
      <c r="BAU175" s="56">
        <f t="shared" si="43"/>
        <v>1254</v>
      </c>
      <c r="BAV175" s="56">
        <f t="shared" si="43"/>
        <v>1255</v>
      </c>
      <c r="BAW175" s="56">
        <f t="shared" si="43"/>
        <v>1256</v>
      </c>
      <c r="BAX175" s="56">
        <f t="shared" si="43"/>
        <v>1257</v>
      </c>
      <c r="BAY175" s="56">
        <f t="shared" si="43"/>
        <v>1258</v>
      </c>
      <c r="BAZ175" s="56">
        <f t="shared" si="43"/>
        <v>1259</v>
      </c>
      <c r="BBA175" s="56">
        <f t="shared" si="43"/>
        <v>1260</v>
      </c>
      <c r="BBB175" s="56">
        <f t="shared" si="43"/>
        <v>1261</v>
      </c>
      <c r="BBC175" s="56">
        <f t="shared" si="43"/>
        <v>1262</v>
      </c>
      <c r="BBD175" s="56">
        <f t="shared" si="43"/>
        <v>1263</v>
      </c>
      <c r="BBE175" s="56">
        <f t="shared" si="43"/>
        <v>1264</v>
      </c>
      <c r="BBF175" s="56">
        <f t="shared" si="43"/>
        <v>1265</v>
      </c>
      <c r="BBG175" s="56">
        <f t="shared" si="43"/>
        <v>1266</v>
      </c>
      <c r="BBH175" s="56">
        <f t="shared" si="43"/>
        <v>1267</v>
      </c>
      <c r="BBI175" s="56">
        <f t="shared" si="43"/>
        <v>1268</v>
      </c>
      <c r="BBJ175" s="56">
        <f t="shared" si="43"/>
        <v>1269</v>
      </c>
      <c r="BBK175" s="56">
        <f t="shared" si="43"/>
        <v>1270</v>
      </c>
      <c r="BBL175" s="56">
        <f t="shared" si="43"/>
        <v>1271</v>
      </c>
      <c r="BBM175" s="56">
        <f t="shared" si="43"/>
        <v>1272</v>
      </c>
      <c r="BBN175" s="56">
        <f t="shared" si="43"/>
        <v>1273</v>
      </c>
      <c r="BBO175" s="56">
        <f t="shared" si="43"/>
        <v>1274</v>
      </c>
      <c r="BBP175" s="56">
        <f t="shared" si="43"/>
        <v>1275</v>
      </c>
      <c r="BBQ175" s="56">
        <f t="shared" si="43"/>
        <v>1276</v>
      </c>
      <c r="BBR175" s="56">
        <f t="shared" si="43"/>
        <v>1277</v>
      </c>
      <c r="BBS175" s="56">
        <f t="shared" si="43"/>
        <v>1278</v>
      </c>
      <c r="BBT175" s="56">
        <f t="shared" si="43"/>
        <v>1279</v>
      </c>
      <c r="BBU175" s="56">
        <f t="shared" si="43"/>
        <v>1280</v>
      </c>
      <c r="BBV175" s="56">
        <f t="shared" ref="BBV175:BEG175" si="44">INDEX($A$175:$BJP$175,1,COLUMN()-1)+1</f>
        <v>1281</v>
      </c>
      <c r="BBW175" s="56">
        <f t="shared" si="44"/>
        <v>1282</v>
      </c>
      <c r="BBX175" s="56">
        <f t="shared" si="44"/>
        <v>1283</v>
      </c>
      <c r="BBY175" s="56">
        <f t="shared" si="44"/>
        <v>1284</v>
      </c>
      <c r="BBZ175" s="56">
        <f t="shared" si="44"/>
        <v>1285</v>
      </c>
      <c r="BCA175" s="56">
        <f t="shared" si="44"/>
        <v>1286</v>
      </c>
      <c r="BCB175" s="56">
        <f t="shared" si="44"/>
        <v>1287</v>
      </c>
      <c r="BCC175" s="56">
        <f t="shared" si="44"/>
        <v>1288</v>
      </c>
      <c r="BCD175" s="56">
        <f t="shared" si="44"/>
        <v>1289</v>
      </c>
      <c r="BCE175" s="56">
        <f t="shared" si="44"/>
        <v>1290</v>
      </c>
      <c r="BCF175" s="56">
        <f t="shared" si="44"/>
        <v>1291</v>
      </c>
      <c r="BCG175" s="56">
        <f t="shared" si="44"/>
        <v>1292</v>
      </c>
      <c r="BCH175" s="56">
        <f t="shared" si="44"/>
        <v>1293</v>
      </c>
      <c r="BCI175" s="56">
        <f t="shared" si="44"/>
        <v>1294</v>
      </c>
      <c r="BCJ175" s="56">
        <f t="shared" si="44"/>
        <v>1295</v>
      </c>
      <c r="BCK175" s="56">
        <f t="shared" si="44"/>
        <v>1296</v>
      </c>
      <c r="BCL175" s="56">
        <f t="shared" si="44"/>
        <v>1297</v>
      </c>
      <c r="BCM175" s="56">
        <f t="shared" si="44"/>
        <v>1298</v>
      </c>
      <c r="BCN175" s="56">
        <f t="shared" si="44"/>
        <v>1299</v>
      </c>
      <c r="BCO175" s="56">
        <f t="shared" si="44"/>
        <v>1300</v>
      </c>
      <c r="BCP175" s="56">
        <f t="shared" si="44"/>
        <v>1301</v>
      </c>
      <c r="BCQ175" s="56">
        <f t="shared" si="44"/>
        <v>1302</v>
      </c>
      <c r="BCR175" s="56">
        <f t="shared" si="44"/>
        <v>1303</v>
      </c>
      <c r="BCS175" s="56">
        <f t="shared" si="44"/>
        <v>1304</v>
      </c>
      <c r="BCT175" s="56">
        <f t="shared" si="44"/>
        <v>1305</v>
      </c>
      <c r="BCU175" s="56">
        <f t="shared" si="44"/>
        <v>1306</v>
      </c>
      <c r="BCV175" s="56">
        <f t="shared" si="44"/>
        <v>1307</v>
      </c>
      <c r="BCW175" s="56">
        <f t="shared" si="44"/>
        <v>1308</v>
      </c>
      <c r="BCX175" s="56">
        <f t="shared" si="44"/>
        <v>1309</v>
      </c>
      <c r="BCY175" s="56">
        <f t="shared" si="44"/>
        <v>1310</v>
      </c>
      <c r="BCZ175" s="56">
        <f t="shared" si="44"/>
        <v>1311</v>
      </c>
      <c r="BDA175" s="56">
        <f t="shared" si="44"/>
        <v>1312</v>
      </c>
      <c r="BDB175" s="56">
        <f t="shared" si="44"/>
        <v>1313</v>
      </c>
      <c r="BDC175" s="56">
        <f t="shared" si="44"/>
        <v>1314</v>
      </c>
      <c r="BDD175" s="56">
        <f t="shared" si="44"/>
        <v>1315</v>
      </c>
      <c r="BDE175" s="56">
        <f t="shared" si="44"/>
        <v>1316</v>
      </c>
      <c r="BDF175" s="56">
        <f t="shared" si="44"/>
        <v>1317</v>
      </c>
      <c r="BDG175" s="56">
        <f t="shared" si="44"/>
        <v>1318</v>
      </c>
      <c r="BDH175" s="56">
        <f t="shared" si="44"/>
        <v>1319</v>
      </c>
      <c r="BDI175" s="56">
        <f t="shared" si="44"/>
        <v>1320</v>
      </c>
      <c r="BDJ175" s="56">
        <f t="shared" si="44"/>
        <v>1321</v>
      </c>
      <c r="BDK175" s="56">
        <f t="shared" si="44"/>
        <v>1322</v>
      </c>
      <c r="BDL175" s="56">
        <f t="shared" si="44"/>
        <v>1323</v>
      </c>
      <c r="BDM175" s="56">
        <f t="shared" si="44"/>
        <v>1324</v>
      </c>
      <c r="BDN175" s="56">
        <f t="shared" si="44"/>
        <v>1325</v>
      </c>
      <c r="BDO175" s="56">
        <f t="shared" si="44"/>
        <v>1326</v>
      </c>
      <c r="BDP175" s="56">
        <f t="shared" si="44"/>
        <v>1327</v>
      </c>
      <c r="BDQ175" s="56">
        <f t="shared" si="44"/>
        <v>1328</v>
      </c>
      <c r="BDR175" s="56">
        <f t="shared" si="44"/>
        <v>1329</v>
      </c>
      <c r="BDS175" s="56">
        <f t="shared" si="44"/>
        <v>1330</v>
      </c>
      <c r="BDT175" s="56">
        <f t="shared" si="44"/>
        <v>1331</v>
      </c>
      <c r="BDU175" s="56">
        <f t="shared" si="44"/>
        <v>1332</v>
      </c>
      <c r="BDV175" s="56">
        <f t="shared" si="44"/>
        <v>1333</v>
      </c>
      <c r="BDW175" s="56">
        <f t="shared" si="44"/>
        <v>1334</v>
      </c>
      <c r="BDX175" s="56">
        <f t="shared" si="44"/>
        <v>1335</v>
      </c>
      <c r="BDY175" s="56">
        <f t="shared" si="44"/>
        <v>1336</v>
      </c>
      <c r="BDZ175" s="56">
        <f t="shared" si="44"/>
        <v>1337</v>
      </c>
      <c r="BEA175" s="56">
        <f t="shared" si="44"/>
        <v>1338</v>
      </c>
      <c r="BEB175" s="56">
        <f t="shared" si="44"/>
        <v>1339</v>
      </c>
      <c r="BEC175" s="56">
        <f t="shared" si="44"/>
        <v>1340</v>
      </c>
      <c r="BED175" s="56">
        <f t="shared" si="44"/>
        <v>1341</v>
      </c>
      <c r="BEE175" s="56">
        <f t="shared" si="44"/>
        <v>1342</v>
      </c>
      <c r="BEF175" s="56">
        <f t="shared" si="44"/>
        <v>1343</v>
      </c>
      <c r="BEG175" s="56">
        <f t="shared" si="44"/>
        <v>1344</v>
      </c>
      <c r="BEH175" s="56">
        <f t="shared" ref="BEH175:BGS175" si="45">INDEX($A$175:$BJP$175,1,COLUMN()-1)+1</f>
        <v>1345</v>
      </c>
      <c r="BEI175" s="56">
        <f t="shared" si="45"/>
        <v>1346</v>
      </c>
      <c r="BEJ175" s="56">
        <f t="shared" si="45"/>
        <v>1347</v>
      </c>
      <c r="BEK175" s="56">
        <f t="shared" si="45"/>
        <v>1348</v>
      </c>
      <c r="BEL175" s="56">
        <f t="shared" si="45"/>
        <v>1349</v>
      </c>
      <c r="BEM175" s="56">
        <f t="shared" si="45"/>
        <v>1350</v>
      </c>
      <c r="BEN175" s="56">
        <f t="shared" si="45"/>
        <v>1351</v>
      </c>
      <c r="BEO175" s="56">
        <f t="shared" si="45"/>
        <v>1352</v>
      </c>
      <c r="BEP175" s="56">
        <f t="shared" si="45"/>
        <v>1353</v>
      </c>
      <c r="BEQ175" s="56">
        <f t="shared" si="45"/>
        <v>1354</v>
      </c>
      <c r="BER175" s="56">
        <f t="shared" si="45"/>
        <v>1355</v>
      </c>
      <c r="BES175" s="56">
        <f t="shared" si="45"/>
        <v>1356</v>
      </c>
      <c r="BET175" s="56">
        <f t="shared" si="45"/>
        <v>1357</v>
      </c>
      <c r="BEU175" s="56">
        <f t="shared" si="45"/>
        <v>1358</v>
      </c>
      <c r="BEV175" s="56">
        <f t="shared" si="45"/>
        <v>1359</v>
      </c>
      <c r="BEW175" s="56">
        <f t="shared" si="45"/>
        <v>1360</v>
      </c>
      <c r="BEX175" s="56">
        <f t="shared" si="45"/>
        <v>1361</v>
      </c>
      <c r="BEY175" s="56">
        <f t="shared" si="45"/>
        <v>1362</v>
      </c>
      <c r="BEZ175" s="56">
        <f t="shared" si="45"/>
        <v>1363</v>
      </c>
      <c r="BFA175" s="56">
        <f t="shared" si="45"/>
        <v>1364</v>
      </c>
      <c r="BFB175" s="56">
        <f t="shared" si="45"/>
        <v>1365</v>
      </c>
      <c r="BFC175" s="56">
        <f t="shared" si="45"/>
        <v>1366</v>
      </c>
      <c r="BFD175" s="56">
        <f t="shared" si="45"/>
        <v>1367</v>
      </c>
      <c r="BFE175" s="56">
        <f t="shared" si="45"/>
        <v>1368</v>
      </c>
      <c r="BFF175" s="56">
        <f t="shared" si="45"/>
        <v>1369</v>
      </c>
      <c r="BFG175" s="56">
        <f t="shared" si="45"/>
        <v>1370</v>
      </c>
      <c r="BFH175" s="56">
        <f t="shared" si="45"/>
        <v>1371</v>
      </c>
      <c r="BFI175" s="56">
        <f t="shared" si="45"/>
        <v>1372</v>
      </c>
      <c r="BFJ175" s="56">
        <f t="shared" si="45"/>
        <v>1373</v>
      </c>
      <c r="BFK175" s="56">
        <f t="shared" si="45"/>
        <v>1374</v>
      </c>
      <c r="BFL175" s="56">
        <f t="shared" si="45"/>
        <v>1375</v>
      </c>
      <c r="BFM175" s="56">
        <f t="shared" si="45"/>
        <v>1376</v>
      </c>
      <c r="BFN175" s="56">
        <f t="shared" si="45"/>
        <v>1377</v>
      </c>
      <c r="BFO175" s="56">
        <f t="shared" si="45"/>
        <v>1378</v>
      </c>
      <c r="BFP175" s="56">
        <f t="shared" si="45"/>
        <v>1379</v>
      </c>
      <c r="BFQ175" s="56">
        <f t="shared" si="45"/>
        <v>1380</v>
      </c>
      <c r="BFR175" s="56">
        <f t="shared" si="45"/>
        <v>1381</v>
      </c>
      <c r="BFS175" s="56">
        <f t="shared" si="45"/>
        <v>1382</v>
      </c>
      <c r="BFT175" s="56">
        <f t="shared" si="45"/>
        <v>1383</v>
      </c>
      <c r="BFU175" s="56">
        <f t="shared" si="45"/>
        <v>1384</v>
      </c>
      <c r="BFV175" s="56">
        <f t="shared" si="45"/>
        <v>1385</v>
      </c>
      <c r="BFW175" s="56">
        <f t="shared" si="45"/>
        <v>1386</v>
      </c>
      <c r="BFX175" s="56">
        <f t="shared" si="45"/>
        <v>1387</v>
      </c>
      <c r="BFY175" s="56">
        <f t="shared" si="45"/>
        <v>1388</v>
      </c>
      <c r="BFZ175" s="56">
        <f t="shared" si="45"/>
        <v>1389</v>
      </c>
      <c r="BGA175" s="56">
        <f t="shared" si="45"/>
        <v>1390</v>
      </c>
      <c r="BGB175" s="56">
        <f t="shared" si="45"/>
        <v>1391</v>
      </c>
      <c r="BGC175" s="56">
        <f t="shared" si="45"/>
        <v>1392</v>
      </c>
      <c r="BGD175" s="56">
        <f t="shared" si="45"/>
        <v>1393</v>
      </c>
      <c r="BGE175" s="56">
        <f t="shared" si="45"/>
        <v>1394</v>
      </c>
      <c r="BGF175" s="56">
        <f t="shared" si="45"/>
        <v>1395</v>
      </c>
      <c r="BGG175" s="56">
        <f t="shared" si="45"/>
        <v>1396</v>
      </c>
      <c r="BGH175" s="56">
        <f t="shared" si="45"/>
        <v>1397</v>
      </c>
      <c r="BGI175" s="56">
        <f t="shared" si="45"/>
        <v>1398</v>
      </c>
      <c r="BGJ175" s="56">
        <f t="shared" si="45"/>
        <v>1399</v>
      </c>
      <c r="BGK175" s="56">
        <f t="shared" si="45"/>
        <v>1400</v>
      </c>
      <c r="BGL175" s="56">
        <f t="shared" si="45"/>
        <v>1401</v>
      </c>
      <c r="BGM175" s="56">
        <f t="shared" si="45"/>
        <v>1402</v>
      </c>
      <c r="BGN175" s="56">
        <f t="shared" si="45"/>
        <v>1403</v>
      </c>
      <c r="BGO175" s="56">
        <f t="shared" si="45"/>
        <v>1404</v>
      </c>
      <c r="BGP175" s="56">
        <f t="shared" si="45"/>
        <v>1405</v>
      </c>
      <c r="BGQ175" s="56">
        <f t="shared" si="45"/>
        <v>1406</v>
      </c>
      <c r="BGR175" s="56">
        <f t="shared" si="45"/>
        <v>1407</v>
      </c>
      <c r="BGS175" s="56">
        <f t="shared" si="45"/>
        <v>1408</v>
      </c>
      <c r="BGT175" s="56">
        <f t="shared" ref="BGT175:BJP175" si="46">INDEX($A$175:$BJP$175,1,COLUMN()-1)+1</f>
        <v>1409</v>
      </c>
      <c r="BGU175" s="56">
        <f t="shared" si="46"/>
        <v>1410</v>
      </c>
      <c r="BGV175" s="56">
        <f t="shared" si="46"/>
        <v>1411</v>
      </c>
      <c r="BGW175" s="56">
        <f t="shared" si="46"/>
        <v>1412</v>
      </c>
      <c r="BGX175" s="56">
        <f t="shared" si="46"/>
        <v>1413</v>
      </c>
      <c r="BGY175" s="56">
        <f t="shared" si="46"/>
        <v>1414</v>
      </c>
      <c r="BGZ175" s="56">
        <f t="shared" si="46"/>
        <v>1415</v>
      </c>
      <c r="BHA175" s="56">
        <f t="shared" si="46"/>
        <v>1416</v>
      </c>
      <c r="BHB175" s="56">
        <f t="shared" si="46"/>
        <v>1417</v>
      </c>
      <c r="BHC175" s="56">
        <f t="shared" si="46"/>
        <v>1418</v>
      </c>
      <c r="BHD175" s="56">
        <f t="shared" si="46"/>
        <v>1419</v>
      </c>
      <c r="BHE175" s="56">
        <f t="shared" si="46"/>
        <v>1420</v>
      </c>
      <c r="BHF175" s="56">
        <f t="shared" si="46"/>
        <v>1421</v>
      </c>
      <c r="BHG175" s="56">
        <f t="shared" si="46"/>
        <v>1422</v>
      </c>
      <c r="BHH175" s="56">
        <f t="shared" si="46"/>
        <v>1423</v>
      </c>
      <c r="BHI175" s="56">
        <f t="shared" si="46"/>
        <v>1424</v>
      </c>
      <c r="BHJ175" s="56">
        <f t="shared" si="46"/>
        <v>1425</v>
      </c>
      <c r="BHK175" s="56">
        <f t="shared" si="46"/>
        <v>1426</v>
      </c>
      <c r="BHL175" s="56">
        <f t="shared" si="46"/>
        <v>1427</v>
      </c>
      <c r="BHM175" s="56">
        <f t="shared" si="46"/>
        <v>1428</v>
      </c>
      <c r="BHN175" s="56">
        <f t="shared" si="46"/>
        <v>1429</v>
      </c>
      <c r="BHO175" s="56">
        <f t="shared" si="46"/>
        <v>1430</v>
      </c>
      <c r="BHP175" s="56">
        <f t="shared" si="46"/>
        <v>1431</v>
      </c>
      <c r="BHQ175" s="56">
        <f t="shared" si="46"/>
        <v>1432</v>
      </c>
      <c r="BHR175" s="56">
        <f t="shared" si="46"/>
        <v>1433</v>
      </c>
      <c r="BHS175" s="56">
        <f t="shared" si="46"/>
        <v>1434</v>
      </c>
      <c r="BHT175" s="56">
        <f t="shared" si="46"/>
        <v>1435</v>
      </c>
      <c r="BHU175" s="56">
        <f t="shared" si="46"/>
        <v>1436</v>
      </c>
      <c r="BHV175" s="56">
        <f t="shared" si="46"/>
        <v>1437</v>
      </c>
      <c r="BHW175" s="56">
        <f t="shared" si="46"/>
        <v>1438</v>
      </c>
      <c r="BHX175" s="56">
        <f t="shared" si="46"/>
        <v>1439</v>
      </c>
      <c r="BHY175" s="56">
        <f t="shared" si="46"/>
        <v>1440</v>
      </c>
      <c r="BHZ175" s="56">
        <f t="shared" si="46"/>
        <v>1441</v>
      </c>
      <c r="BIA175" s="56">
        <f t="shared" si="46"/>
        <v>1442</v>
      </c>
      <c r="BIB175" s="56">
        <f t="shared" si="46"/>
        <v>1443</v>
      </c>
      <c r="BIC175" s="56">
        <f t="shared" si="46"/>
        <v>1444</v>
      </c>
      <c r="BID175" s="56">
        <f t="shared" si="46"/>
        <v>1445</v>
      </c>
      <c r="BIE175" s="56">
        <f t="shared" si="46"/>
        <v>1446</v>
      </c>
      <c r="BIF175" s="56">
        <f t="shared" si="46"/>
        <v>1447</v>
      </c>
      <c r="BIG175" s="56">
        <f t="shared" si="46"/>
        <v>1448</v>
      </c>
      <c r="BIH175" s="56">
        <f t="shared" si="46"/>
        <v>1449</v>
      </c>
      <c r="BII175" s="56">
        <f t="shared" si="46"/>
        <v>1450</v>
      </c>
      <c r="BIJ175" s="56">
        <f t="shared" si="46"/>
        <v>1451</v>
      </c>
      <c r="BIK175" s="56">
        <f t="shared" si="46"/>
        <v>1452</v>
      </c>
      <c r="BIL175" s="56">
        <f t="shared" si="46"/>
        <v>1453</v>
      </c>
      <c r="BIM175" s="56">
        <f t="shared" si="46"/>
        <v>1454</v>
      </c>
      <c r="BIN175" s="56">
        <f t="shared" si="46"/>
        <v>1455</v>
      </c>
      <c r="BIO175" s="56">
        <f t="shared" si="46"/>
        <v>1456</v>
      </c>
      <c r="BIP175" s="56">
        <f t="shared" si="46"/>
        <v>1457</v>
      </c>
      <c r="BIQ175" s="56">
        <f t="shared" si="46"/>
        <v>1458</v>
      </c>
      <c r="BIR175" s="56">
        <f t="shared" si="46"/>
        <v>1459</v>
      </c>
      <c r="BIS175" s="56">
        <f t="shared" si="46"/>
        <v>1460</v>
      </c>
      <c r="BIT175" s="56">
        <f t="shared" si="46"/>
        <v>1461</v>
      </c>
      <c r="BIU175" s="56">
        <f t="shared" si="46"/>
        <v>1462</v>
      </c>
      <c r="BIV175" s="56">
        <f t="shared" si="46"/>
        <v>1463</v>
      </c>
      <c r="BIW175" s="56">
        <f t="shared" si="46"/>
        <v>1464</v>
      </c>
      <c r="BIX175" s="56">
        <f t="shared" si="46"/>
        <v>1465</v>
      </c>
      <c r="BIY175" s="56">
        <f t="shared" si="46"/>
        <v>1466</v>
      </c>
      <c r="BIZ175" s="56">
        <f t="shared" si="46"/>
        <v>1467</v>
      </c>
      <c r="BJA175" s="56">
        <f t="shared" si="46"/>
        <v>1468</v>
      </c>
      <c r="BJB175" s="56">
        <f t="shared" si="46"/>
        <v>1469</v>
      </c>
      <c r="BJC175" s="56">
        <f t="shared" si="46"/>
        <v>1470</v>
      </c>
      <c r="BJD175" s="56">
        <f t="shared" si="46"/>
        <v>1471</v>
      </c>
      <c r="BJE175" s="56">
        <f t="shared" si="46"/>
        <v>1472</v>
      </c>
      <c r="BJF175" s="56">
        <f t="shared" si="46"/>
        <v>1473</v>
      </c>
      <c r="BJG175" s="56">
        <f t="shared" si="46"/>
        <v>1474</v>
      </c>
      <c r="BJH175" s="56">
        <f t="shared" si="46"/>
        <v>1475</v>
      </c>
      <c r="BJI175" s="56">
        <f t="shared" si="46"/>
        <v>1476</v>
      </c>
      <c r="BJJ175" s="56">
        <f t="shared" si="46"/>
        <v>1477</v>
      </c>
      <c r="BJK175" s="56">
        <f t="shared" si="46"/>
        <v>1478</v>
      </c>
      <c r="BJL175" s="56">
        <f t="shared" si="46"/>
        <v>1479</v>
      </c>
      <c r="BJM175" s="56">
        <f t="shared" si="46"/>
        <v>1480</v>
      </c>
      <c r="BJN175" s="56">
        <f t="shared" si="46"/>
        <v>1481</v>
      </c>
      <c r="BJO175" s="56">
        <f t="shared" si="46"/>
        <v>1482</v>
      </c>
      <c r="BJP175" s="56">
        <f t="shared" si="46"/>
        <v>1483</v>
      </c>
    </row>
    <row r="176" spans="2:1628" ht="30" customHeight="1"/>
  </sheetData>
  <sheetProtection algorithmName="SHA-512" hashValue="ZcvPdm6fL5LCthBX8KstuG2im33VgTyVuqorFcnC014it2P/XTeGKIdHjwJAQZrrtxIMfYou+O56fL9LIxOSuw==" saltValue="S6aBqVEGYmuHWgEya3UN2w==" spinCount="100000" sheet="1" selectLockedCells="1"/>
  <mergeCells count="580">
    <mergeCell ref="B152:D171"/>
    <mergeCell ref="E152:F161"/>
    <mergeCell ref="G152:X161"/>
    <mergeCell ref="Y152:Z161"/>
    <mergeCell ref="AA152:AR161"/>
    <mergeCell ref="AS152:AT161"/>
    <mergeCell ref="AU162:BL171"/>
    <mergeCell ref="BM162:BN171"/>
    <mergeCell ref="BO162:CF171"/>
    <mergeCell ref="AU152:BL161"/>
    <mergeCell ref="BM152:BN161"/>
    <mergeCell ref="BO152:CF161"/>
    <mergeCell ref="CT149:CW149"/>
    <mergeCell ref="CX149:CZ150"/>
    <mergeCell ref="CT150:CW150"/>
    <mergeCell ref="AL149:AO150"/>
    <mergeCell ref="AP149:AQ150"/>
    <mergeCell ref="AR149:AU150"/>
    <mergeCell ref="AV149:CK150"/>
    <mergeCell ref="CL149:CM150"/>
    <mergeCell ref="E162:F171"/>
    <mergeCell ref="G162:X171"/>
    <mergeCell ref="Y162:Z171"/>
    <mergeCell ref="AA162:AR171"/>
    <mergeCell ref="AS162:AT171"/>
    <mergeCell ref="CG162:CH171"/>
    <mergeCell ref="CI162:CZ171"/>
    <mergeCell ref="CG152:CH161"/>
    <mergeCell ref="CI152:CZ161"/>
    <mergeCell ref="CP147:CQ148"/>
    <mergeCell ref="CR147:CS148"/>
    <mergeCell ref="CT147:CW147"/>
    <mergeCell ref="CX147:CZ148"/>
    <mergeCell ref="CT148:CW148"/>
    <mergeCell ref="B149:C150"/>
    <mergeCell ref="D149:K150"/>
    <mergeCell ref="L149:Y150"/>
    <mergeCell ref="Z149:AC150"/>
    <mergeCell ref="AD149:AG150"/>
    <mergeCell ref="AL147:AO148"/>
    <mergeCell ref="AP147:AQ148"/>
    <mergeCell ref="AR147:AU148"/>
    <mergeCell ref="AV147:CK148"/>
    <mergeCell ref="CL147:CM148"/>
    <mergeCell ref="CN147:CO148"/>
    <mergeCell ref="B147:C148"/>
    <mergeCell ref="D147:K148"/>
    <mergeCell ref="L147:Y148"/>
    <mergeCell ref="Z147:AC148"/>
    <mergeCell ref="AD147:AG148"/>
    <mergeCell ref="CN149:CO150"/>
    <mergeCell ref="CP149:CQ150"/>
    <mergeCell ref="CR149:CS150"/>
    <mergeCell ref="CR145:CS146"/>
    <mergeCell ref="CT145:CW145"/>
    <mergeCell ref="CX145:CZ146"/>
    <mergeCell ref="CT146:CW146"/>
    <mergeCell ref="AL145:AO146"/>
    <mergeCell ref="AP145:AQ146"/>
    <mergeCell ref="AR145:AU146"/>
    <mergeCell ref="AV145:CK146"/>
    <mergeCell ref="CL145:CM146"/>
    <mergeCell ref="AH142:AK142"/>
    <mergeCell ref="CP143:CQ144"/>
    <mergeCell ref="CR143:CS144"/>
    <mergeCell ref="CT143:CW143"/>
    <mergeCell ref="CX143:CZ144"/>
    <mergeCell ref="CT144:CW144"/>
    <mergeCell ref="B145:C146"/>
    <mergeCell ref="D145:K146"/>
    <mergeCell ref="L145:Y146"/>
    <mergeCell ref="Z145:AC146"/>
    <mergeCell ref="AD145:AG146"/>
    <mergeCell ref="AL143:AO144"/>
    <mergeCell ref="AP143:AQ144"/>
    <mergeCell ref="AR143:AU144"/>
    <mergeCell ref="AV143:CK144"/>
    <mergeCell ref="CL143:CM144"/>
    <mergeCell ref="CN143:CO144"/>
    <mergeCell ref="B143:C144"/>
    <mergeCell ref="D143:K144"/>
    <mergeCell ref="L143:Y144"/>
    <mergeCell ref="Z143:AC144"/>
    <mergeCell ref="AD143:AG144"/>
    <mergeCell ref="CN145:CO146"/>
    <mergeCell ref="CP145:CQ146"/>
    <mergeCell ref="CR141:CS142"/>
    <mergeCell ref="CT141:CW141"/>
    <mergeCell ref="CX141:CZ142"/>
    <mergeCell ref="CT142:CW142"/>
    <mergeCell ref="AL141:AO142"/>
    <mergeCell ref="AP141:AQ142"/>
    <mergeCell ref="AR141:AU142"/>
    <mergeCell ref="AV141:CK142"/>
    <mergeCell ref="CL141:CM142"/>
    <mergeCell ref="CT139:CW140"/>
    <mergeCell ref="CX139:CZ140"/>
    <mergeCell ref="CL140:CM140"/>
    <mergeCell ref="CN140:CO140"/>
    <mergeCell ref="CP140:CQ140"/>
    <mergeCell ref="B141:C142"/>
    <mergeCell ref="D141:K142"/>
    <mergeCell ref="L141:Y142"/>
    <mergeCell ref="Z141:AC142"/>
    <mergeCell ref="AD141:AG142"/>
    <mergeCell ref="AL139:AO140"/>
    <mergeCell ref="AP139:AQ140"/>
    <mergeCell ref="AR139:AU140"/>
    <mergeCell ref="AV139:CK140"/>
    <mergeCell ref="CL139:CQ139"/>
    <mergeCell ref="CR139:CS140"/>
    <mergeCell ref="B139:C140"/>
    <mergeCell ref="D139:K140"/>
    <mergeCell ref="L139:Y140"/>
    <mergeCell ref="Z139:AC140"/>
    <mergeCell ref="AD139:AG140"/>
    <mergeCell ref="AH139:AK140"/>
    <mergeCell ref="CN141:CO142"/>
    <mergeCell ref="CP141:CQ142"/>
    <mergeCell ref="Y109:Z118"/>
    <mergeCell ref="AA109:AR118"/>
    <mergeCell ref="AS109:AT118"/>
    <mergeCell ref="BZ134:CS134"/>
    <mergeCell ref="J135:Q136"/>
    <mergeCell ref="R135:AM136"/>
    <mergeCell ref="BS135:BY135"/>
    <mergeCell ref="BZ135:CS135"/>
    <mergeCell ref="AH138:AO138"/>
    <mergeCell ref="J132:Q132"/>
    <mergeCell ref="R132:AM132"/>
    <mergeCell ref="AQ132:CS132"/>
    <mergeCell ref="J133:Q134"/>
    <mergeCell ref="R133:AM134"/>
    <mergeCell ref="AQ133:AW134"/>
    <mergeCell ref="AX133:BR134"/>
    <mergeCell ref="BS133:BY133"/>
    <mergeCell ref="BZ133:CS133"/>
    <mergeCell ref="BS134:BY134"/>
    <mergeCell ref="CT106:CW106"/>
    <mergeCell ref="CX106:CZ107"/>
    <mergeCell ref="CT107:CW107"/>
    <mergeCell ref="AL106:AO107"/>
    <mergeCell ref="AP106:AQ107"/>
    <mergeCell ref="AR106:AU107"/>
    <mergeCell ref="AV106:CK107"/>
    <mergeCell ref="CL106:CM107"/>
    <mergeCell ref="AU119:BL128"/>
    <mergeCell ref="BM119:BN128"/>
    <mergeCell ref="BO119:CF128"/>
    <mergeCell ref="CG119:CH128"/>
    <mergeCell ref="CI119:CZ128"/>
    <mergeCell ref="AU109:BL118"/>
    <mergeCell ref="BM109:BN118"/>
    <mergeCell ref="BO109:CF118"/>
    <mergeCell ref="CG109:CH118"/>
    <mergeCell ref="CI109:CZ118"/>
    <mergeCell ref="AA119:AR128"/>
    <mergeCell ref="AS119:AT128"/>
    <mergeCell ref="CP104:CQ105"/>
    <mergeCell ref="CR104:CS105"/>
    <mergeCell ref="CT104:CW104"/>
    <mergeCell ref="CX104:CZ105"/>
    <mergeCell ref="CT105:CW105"/>
    <mergeCell ref="B106:C107"/>
    <mergeCell ref="D106:K107"/>
    <mergeCell ref="L106:Y107"/>
    <mergeCell ref="Z106:AC107"/>
    <mergeCell ref="AD106:AG107"/>
    <mergeCell ref="AL104:AO105"/>
    <mergeCell ref="AP104:AQ105"/>
    <mergeCell ref="AR104:AU105"/>
    <mergeCell ref="AV104:CK105"/>
    <mergeCell ref="CL104:CM105"/>
    <mergeCell ref="CN104:CO105"/>
    <mergeCell ref="B104:C105"/>
    <mergeCell ref="D104:K105"/>
    <mergeCell ref="L104:Y105"/>
    <mergeCell ref="Z104:AC105"/>
    <mergeCell ref="AD104:AG105"/>
    <mergeCell ref="CN106:CO107"/>
    <mergeCell ref="CP106:CQ107"/>
    <mergeCell ref="CR106:CS107"/>
    <mergeCell ref="CR102:CS103"/>
    <mergeCell ref="CT102:CW102"/>
    <mergeCell ref="CX102:CZ103"/>
    <mergeCell ref="CT103:CW103"/>
    <mergeCell ref="AL102:AO103"/>
    <mergeCell ref="AP102:AQ103"/>
    <mergeCell ref="AR102:AU103"/>
    <mergeCell ref="AV102:CK103"/>
    <mergeCell ref="CL102:CM103"/>
    <mergeCell ref="AH99:AK99"/>
    <mergeCell ref="CP100:CQ101"/>
    <mergeCell ref="CR100:CS101"/>
    <mergeCell ref="CT100:CW100"/>
    <mergeCell ref="CX100:CZ101"/>
    <mergeCell ref="CT101:CW101"/>
    <mergeCell ref="B102:C103"/>
    <mergeCell ref="D102:K103"/>
    <mergeCell ref="L102:Y103"/>
    <mergeCell ref="Z102:AC103"/>
    <mergeCell ref="AD102:AG103"/>
    <mergeCell ref="AL100:AO101"/>
    <mergeCell ref="AP100:AQ101"/>
    <mergeCell ref="AR100:AU101"/>
    <mergeCell ref="AV100:CK101"/>
    <mergeCell ref="CL100:CM101"/>
    <mergeCell ref="CN100:CO101"/>
    <mergeCell ref="B100:C101"/>
    <mergeCell ref="D100:K101"/>
    <mergeCell ref="L100:Y101"/>
    <mergeCell ref="Z100:AC101"/>
    <mergeCell ref="AD100:AG101"/>
    <mergeCell ref="CN102:CO103"/>
    <mergeCell ref="CP102:CQ103"/>
    <mergeCell ref="CR98:CS99"/>
    <mergeCell ref="CT98:CW98"/>
    <mergeCell ref="CX98:CZ99"/>
    <mergeCell ref="CT99:CW99"/>
    <mergeCell ref="AL98:AO99"/>
    <mergeCell ref="AP98:AQ99"/>
    <mergeCell ref="AR98:AU99"/>
    <mergeCell ref="AV98:CK99"/>
    <mergeCell ref="CL98:CM99"/>
    <mergeCell ref="CT96:CW97"/>
    <mergeCell ref="CX96:CZ97"/>
    <mergeCell ref="CL97:CM97"/>
    <mergeCell ref="CN97:CO97"/>
    <mergeCell ref="CP97:CQ97"/>
    <mergeCell ref="B98:C99"/>
    <mergeCell ref="D98:K99"/>
    <mergeCell ref="L98:Y99"/>
    <mergeCell ref="Z98:AC99"/>
    <mergeCell ref="AD98:AG99"/>
    <mergeCell ref="AL96:AO97"/>
    <mergeCell ref="AP96:AQ97"/>
    <mergeCell ref="AR96:AU97"/>
    <mergeCell ref="AV96:CK97"/>
    <mergeCell ref="CL96:CQ96"/>
    <mergeCell ref="CR96:CS97"/>
    <mergeCell ref="B96:C97"/>
    <mergeCell ref="D96:K97"/>
    <mergeCell ref="L96:Y97"/>
    <mergeCell ref="Z96:AC97"/>
    <mergeCell ref="AD96:AG97"/>
    <mergeCell ref="AH96:AK97"/>
    <mergeCell ref="CN98:CO99"/>
    <mergeCell ref="CP98:CQ99"/>
    <mergeCell ref="R89:AM89"/>
    <mergeCell ref="AQ89:CS89"/>
    <mergeCell ref="J90:Q91"/>
    <mergeCell ref="R90:AM91"/>
    <mergeCell ref="AQ90:AW91"/>
    <mergeCell ref="AX90:BR91"/>
    <mergeCell ref="BS90:BY90"/>
    <mergeCell ref="BZ90:CS90"/>
    <mergeCell ref="BS91:BY91"/>
    <mergeCell ref="CT63:CW63"/>
    <mergeCell ref="CX63:CZ64"/>
    <mergeCell ref="CT64:CW64"/>
    <mergeCell ref="AL63:AO64"/>
    <mergeCell ref="AP63:AQ64"/>
    <mergeCell ref="AR63:AU64"/>
    <mergeCell ref="AV63:CK64"/>
    <mergeCell ref="CL63:CM64"/>
    <mergeCell ref="AU76:BL85"/>
    <mergeCell ref="BM76:BN85"/>
    <mergeCell ref="BO76:CF85"/>
    <mergeCell ref="CG76:CH85"/>
    <mergeCell ref="CI76:CZ85"/>
    <mergeCell ref="AU66:BL75"/>
    <mergeCell ref="BM66:BN75"/>
    <mergeCell ref="BO66:CF75"/>
    <mergeCell ref="CG66:CH75"/>
    <mergeCell ref="CI66:CZ75"/>
    <mergeCell ref="AA76:AR85"/>
    <mergeCell ref="AS76:AT85"/>
    <mergeCell ref="AA66:AR75"/>
    <mergeCell ref="AS66:AT75"/>
    <mergeCell ref="CP61:CQ62"/>
    <mergeCell ref="CR61:CS62"/>
    <mergeCell ref="CT61:CW61"/>
    <mergeCell ref="CX61:CZ62"/>
    <mergeCell ref="CT62:CW62"/>
    <mergeCell ref="B63:C64"/>
    <mergeCell ref="D63:K64"/>
    <mergeCell ref="L63:Y64"/>
    <mergeCell ref="Z63:AC64"/>
    <mergeCell ref="AD63:AG64"/>
    <mergeCell ref="AL61:AO62"/>
    <mergeCell ref="AP61:AQ62"/>
    <mergeCell ref="AR61:AU62"/>
    <mergeCell ref="AV61:CK62"/>
    <mergeCell ref="CL61:CM62"/>
    <mergeCell ref="CN61:CO62"/>
    <mergeCell ref="B61:C62"/>
    <mergeCell ref="D61:K62"/>
    <mergeCell ref="L61:Y62"/>
    <mergeCell ref="Z61:AC62"/>
    <mergeCell ref="AD61:AG62"/>
    <mergeCell ref="CN63:CO64"/>
    <mergeCell ref="CP63:CQ64"/>
    <mergeCell ref="CR63:CS64"/>
    <mergeCell ref="CP59:CQ60"/>
    <mergeCell ref="CR59:CS60"/>
    <mergeCell ref="CT59:CW59"/>
    <mergeCell ref="CX59:CZ60"/>
    <mergeCell ref="CT60:CW60"/>
    <mergeCell ref="AL59:AO60"/>
    <mergeCell ref="AP59:AQ60"/>
    <mergeCell ref="AR59:AU60"/>
    <mergeCell ref="AV59:CK60"/>
    <mergeCell ref="CL59:CM60"/>
    <mergeCell ref="AH55:AK55"/>
    <mergeCell ref="AH56:AK56"/>
    <mergeCell ref="CP57:CQ58"/>
    <mergeCell ref="CR57:CS58"/>
    <mergeCell ref="CT57:CW57"/>
    <mergeCell ref="CX57:CZ58"/>
    <mergeCell ref="CT58:CW58"/>
    <mergeCell ref="B59:C60"/>
    <mergeCell ref="D59:K60"/>
    <mergeCell ref="L59:Y60"/>
    <mergeCell ref="Z59:AC60"/>
    <mergeCell ref="AD59:AG60"/>
    <mergeCell ref="AL57:AO58"/>
    <mergeCell ref="AP57:AQ58"/>
    <mergeCell ref="AR57:AU58"/>
    <mergeCell ref="AV57:CK58"/>
    <mergeCell ref="CL57:CM58"/>
    <mergeCell ref="CN57:CO58"/>
    <mergeCell ref="B57:C58"/>
    <mergeCell ref="D57:K58"/>
    <mergeCell ref="L57:Y58"/>
    <mergeCell ref="Z57:AC58"/>
    <mergeCell ref="AD57:AG58"/>
    <mergeCell ref="CN59:CO60"/>
    <mergeCell ref="CR55:CS56"/>
    <mergeCell ref="CT55:CW55"/>
    <mergeCell ref="CX55:CZ56"/>
    <mergeCell ref="CT56:CW56"/>
    <mergeCell ref="AL55:AO56"/>
    <mergeCell ref="AP55:AQ56"/>
    <mergeCell ref="AR55:AU56"/>
    <mergeCell ref="AV55:CK56"/>
    <mergeCell ref="CL55:CM56"/>
    <mergeCell ref="CT53:CW54"/>
    <mergeCell ref="CX53:CZ54"/>
    <mergeCell ref="CL54:CM54"/>
    <mergeCell ref="CN54:CO54"/>
    <mergeCell ref="CP54:CQ54"/>
    <mergeCell ref="B55:C56"/>
    <mergeCell ref="D55:K56"/>
    <mergeCell ref="L55:Y56"/>
    <mergeCell ref="Z55:AC56"/>
    <mergeCell ref="AD55:AG56"/>
    <mergeCell ref="AL53:AO54"/>
    <mergeCell ref="AP53:AQ54"/>
    <mergeCell ref="AR53:AU54"/>
    <mergeCell ref="AV53:CK54"/>
    <mergeCell ref="CL53:CQ53"/>
    <mergeCell ref="CR53:CS54"/>
    <mergeCell ref="B53:C54"/>
    <mergeCell ref="D53:K54"/>
    <mergeCell ref="L53:Y54"/>
    <mergeCell ref="Z53:AC54"/>
    <mergeCell ref="AD53:AG54"/>
    <mergeCell ref="AH53:AK54"/>
    <mergeCell ref="CN55:CO56"/>
    <mergeCell ref="CP55:CQ56"/>
    <mergeCell ref="BZ48:CS48"/>
    <mergeCell ref="J49:Q50"/>
    <mergeCell ref="R49:AM50"/>
    <mergeCell ref="BS49:BY49"/>
    <mergeCell ref="BZ49:CS49"/>
    <mergeCell ref="AH52:AO52"/>
    <mergeCell ref="J46:Q46"/>
    <mergeCell ref="R46:AM46"/>
    <mergeCell ref="AQ46:CS46"/>
    <mergeCell ref="J47:Q48"/>
    <mergeCell ref="R47:AM48"/>
    <mergeCell ref="AQ47:AW48"/>
    <mergeCell ref="AX47:BR48"/>
    <mergeCell ref="BS47:BY47"/>
    <mergeCell ref="BZ47:CS47"/>
    <mergeCell ref="BS48:BY48"/>
    <mergeCell ref="B44:CZ44"/>
    <mergeCell ref="B10:C11"/>
    <mergeCell ref="D10:K11"/>
    <mergeCell ref="L10:Y11"/>
    <mergeCell ref="Z10:AC11"/>
    <mergeCell ref="AD10:AG11"/>
    <mergeCell ref="AH10:AK11"/>
    <mergeCell ref="CT10:CW11"/>
    <mergeCell ref="CX10:CZ11"/>
    <mergeCell ref="CL11:CM11"/>
    <mergeCell ref="CN11:CO11"/>
    <mergeCell ref="CP11:CQ11"/>
    <mergeCell ref="CR20:CS21"/>
    <mergeCell ref="CR10:CS11"/>
    <mergeCell ref="AL12:AO13"/>
    <mergeCell ref="AP12:AQ13"/>
    <mergeCell ref="AR12:AU13"/>
    <mergeCell ref="CT12:CW12"/>
    <mergeCell ref="CX12:CZ13"/>
    <mergeCell ref="CT13:CW13"/>
    <mergeCell ref="AL14:AO15"/>
    <mergeCell ref="AP14:AQ15"/>
    <mergeCell ref="AR14:AU15"/>
    <mergeCell ref="AV14:CK15"/>
    <mergeCell ref="B1:CZ1"/>
    <mergeCell ref="J3:Q3"/>
    <mergeCell ref="R3:AM3"/>
    <mergeCell ref="AQ3:CS3"/>
    <mergeCell ref="J4:Q5"/>
    <mergeCell ref="R4:AM5"/>
    <mergeCell ref="AQ4:AW5"/>
    <mergeCell ref="AX4:BR5"/>
    <mergeCell ref="BS4:BY4"/>
    <mergeCell ref="BZ4:CS4"/>
    <mergeCell ref="BZ5:CS5"/>
    <mergeCell ref="BS5:BY5"/>
    <mergeCell ref="BS6:BY6"/>
    <mergeCell ref="BZ6:CS6"/>
    <mergeCell ref="CL10:CQ10"/>
    <mergeCell ref="AH9:AO9"/>
    <mergeCell ref="B12:C13"/>
    <mergeCell ref="D12:K13"/>
    <mergeCell ref="L12:Y13"/>
    <mergeCell ref="Z12:AC13"/>
    <mergeCell ref="AD12:AG13"/>
    <mergeCell ref="CP12:CQ13"/>
    <mergeCell ref="AL10:AO11"/>
    <mergeCell ref="AP10:AQ11"/>
    <mergeCell ref="AR10:AU11"/>
    <mergeCell ref="AV10:CK11"/>
    <mergeCell ref="J6:Q7"/>
    <mergeCell ref="R6:AM7"/>
    <mergeCell ref="CR12:CS13"/>
    <mergeCell ref="AV12:CK13"/>
    <mergeCell ref="CL12:CM13"/>
    <mergeCell ref="CN12:CO13"/>
    <mergeCell ref="CL14:CM15"/>
    <mergeCell ref="CN14:CO15"/>
    <mergeCell ref="CP14:CQ15"/>
    <mergeCell ref="CR14:CS15"/>
    <mergeCell ref="AL16:AO17"/>
    <mergeCell ref="AP16:AQ17"/>
    <mergeCell ref="AR16:AU17"/>
    <mergeCell ref="B16:C17"/>
    <mergeCell ref="D16:K17"/>
    <mergeCell ref="L16:Y17"/>
    <mergeCell ref="Z16:AC17"/>
    <mergeCell ref="AD16:AG17"/>
    <mergeCell ref="L14:Y15"/>
    <mergeCell ref="Z14:AC15"/>
    <mergeCell ref="AD14:AG15"/>
    <mergeCell ref="AV20:CK21"/>
    <mergeCell ref="CL20:CM21"/>
    <mergeCell ref="CP18:CQ19"/>
    <mergeCell ref="CR16:CS17"/>
    <mergeCell ref="CR18:CS19"/>
    <mergeCell ref="CT18:CW18"/>
    <mergeCell ref="CX18:CZ19"/>
    <mergeCell ref="CP16:CQ17"/>
    <mergeCell ref="AV16:CK17"/>
    <mergeCell ref="CL16:CM17"/>
    <mergeCell ref="CN16:CO17"/>
    <mergeCell ref="CT19:CW19"/>
    <mergeCell ref="CT14:CW14"/>
    <mergeCell ref="CX14:CZ15"/>
    <mergeCell ref="CT15:CW15"/>
    <mergeCell ref="CT16:CW16"/>
    <mergeCell ref="AU33:BL42"/>
    <mergeCell ref="BM33:BN42"/>
    <mergeCell ref="BO33:CF42"/>
    <mergeCell ref="CG33:CH42"/>
    <mergeCell ref="CI33:CZ42"/>
    <mergeCell ref="AU23:BL32"/>
    <mergeCell ref="BM23:BN32"/>
    <mergeCell ref="BO23:CF32"/>
    <mergeCell ref="CG23:CH32"/>
    <mergeCell ref="CI23:CZ32"/>
    <mergeCell ref="CN20:CO21"/>
    <mergeCell ref="CX16:CZ17"/>
    <mergeCell ref="CT17:CW17"/>
    <mergeCell ref="AV18:CK19"/>
    <mergeCell ref="CL18:CM19"/>
    <mergeCell ref="CN18:CO19"/>
    <mergeCell ref="CP20:CQ21"/>
    <mergeCell ref="CT20:CW20"/>
    <mergeCell ref="CX20:CZ21"/>
    <mergeCell ref="CT21:CW21"/>
    <mergeCell ref="AS23:AT32"/>
    <mergeCell ref="AL20:AO21"/>
    <mergeCell ref="AP20:AQ21"/>
    <mergeCell ref="AR20:AU21"/>
    <mergeCell ref="E33:F42"/>
    <mergeCell ref="G33:X42"/>
    <mergeCell ref="Y33:Z42"/>
    <mergeCell ref="AA33:AR42"/>
    <mergeCell ref="AS33:AT42"/>
    <mergeCell ref="AH20:AK20"/>
    <mergeCell ref="AH21:AK21"/>
    <mergeCell ref="D20:K21"/>
    <mergeCell ref="L20:Y21"/>
    <mergeCell ref="Z20:AC21"/>
    <mergeCell ref="AD20:AG21"/>
    <mergeCell ref="B18:C19"/>
    <mergeCell ref="D18:K19"/>
    <mergeCell ref="B23:D42"/>
    <mergeCell ref="E23:F32"/>
    <mergeCell ref="G23:X32"/>
    <mergeCell ref="Y23:Z32"/>
    <mergeCell ref="AH12:AK12"/>
    <mergeCell ref="AH14:AK14"/>
    <mergeCell ref="AH15:AK15"/>
    <mergeCell ref="AH13:AK13"/>
    <mergeCell ref="AH16:AK16"/>
    <mergeCell ref="AH17:AK17"/>
    <mergeCell ref="AH18:AK18"/>
    <mergeCell ref="AA23:AR32"/>
    <mergeCell ref="B20:C21"/>
    <mergeCell ref="AL18:AO19"/>
    <mergeCell ref="AP18:AQ19"/>
    <mergeCell ref="AR18:AU19"/>
    <mergeCell ref="L18:Y19"/>
    <mergeCell ref="Z18:AC19"/>
    <mergeCell ref="AD18:AG19"/>
    <mergeCell ref="AH19:AK19"/>
    <mergeCell ref="B14:C15"/>
    <mergeCell ref="D14:K15"/>
    <mergeCell ref="AH57:AK57"/>
    <mergeCell ref="AH58:AK58"/>
    <mergeCell ref="AH59:AK59"/>
    <mergeCell ref="AH60:AK60"/>
    <mergeCell ref="AH61:AK61"/>
    <mergeCell ref="AH62:AK62"/>
    <mergeCell ref="AH63:AK63"/>
    <mergeCell ref="AH64:AK64"/>
    <mergeCell ref="AH98:AK98"/>
    <mergeCell ref="B87:CZ87"/>
    <mergeCell ref="E76:F85"/>
    <mergeCell ref="G76:X85"/>
    <mergeCell ref="Y76:Z85"/>
    <mergeCell ref="B66:D85"/>
    <mergeCell ref="E66:F75"/>
    <mergeCell ref="G66:X75"/>
    <mergeCell ref="Y66:Z75"/>
    <mergeCell ref="BZ91:CS91"/>
    <mergeCell ref="J92:Q93"/>
    <mergeCell ref="R92:AM93"/>
    <mergeCell ref="BS92:BY92"/>
    <mergeCell ref="BZ92:CS92"/>
    <mergeCell ref="AH95:AO95"/>
    <mergeCell ref="J89:Q89"/>
    <mergeCell ref="AH143:AK143"/>
    <mergeCell ref="AH144:AK144"/>
    <mergeCell ref="AH145:AK145"/>
    <mergeCell ref="AH146:AK146"/>
    <mergeCell ref="AH147:AK147"/>
    <mergeCell ref="AH148:AK148"/>
    <mergeCell ref="AH149:AK149"/>
    <mergeCell ref="AH150:AK150"/>
    <mergeCell ref="AH100:AK100"/>
    <mergeCell ref="AH101:AK101"/>
    <mergeCell ref="AH102:AK102"/>
    <mergeCell ref="AH103:AK103"/>
    <mergeCell ref="AH104:AK104"/>
    <mergeCell ref="AH105:AK105"/>
    <mergeCell ref="AH106:AK106"/>
    <mergeCell ref="AH107:AK107"/>
    <mergeCell ref="AH141:AK141"/>
    <mergeCell ref="B130:CZ130"/>
    <mergeCell ref="E119:F128"/>
    <mergeCell ref="G119:X128"/>
    <mergeCell ref="Y119:Z128"/>
    <mergeCell ref="B109:D128"/>
    <mergeCell ref="E109:F118"/>
    <mergeCell ref="G109:X118"/>
  </mergeCells>
  <phoneticPr fontId="1"/>
  <printOptions horizontalCentered="1" verticalCentered="1"/>
  <pageMargins left="0" right="0" top="0.59055118110236227" bottom="0" header="0" footer="0"/>
  <pageSetup paperSize="9" scale="50"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C1:BLP462"/>
  <sheetViews>
    <sheetView zoomScale="50" zoomScaleNormal="50" zoomScaleSheetLayoutView="30" workbookViewId="0">
      <selection activeCell="AY5" sqref="AY5:CS22"/>
    </sheetView>
  </sheetViews>
  <sheetFormatPr defaultColWidth="4.125" defaultRowHeight="38.1" customHeight="1" outlineLevelRow="1" outlineLevelCol="1"/>
  <cols>
    <col min="1" max="1" width="2.125" style="65" customWidth="1"/>
    <col min="2" max="2" width="0.875" style="65" customWidth="1"/>
    <col min="3" max="97" width="2.125" style="65" customWidth="1"/>
    <col min="98" max="98" width="0.875" style="65" customWidth="1"/>
    <col min="99" max="99" width="4.125" style="65"/>
    <col min="100" max="100" width="35.625" style="65" hidden="1" customWidth="1" outlineLevel="1"/>
    <col min="101" max="101" width="31.875" style="65" hidden="1" customWidth="1" outlineLevel="1"/>
    <col min="102" max="1679" width="4.125" style="65" hidden="1" customWidth="1" outlineLevel="1"/>
    <col min="1680" max="1680" width="4.125" style="65" collapsed="1"/>
    <col min="1681" max="16384" width="4.125" style="65"/>
  </cols>
  <sheetData>
    <row r="1" spans="4:1677" ht="36" customHeight="1">
      <c r="D1" s="378" t="s">
        <v>1877</v>
      </c>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row>
    <row r="2" spans="4:1677" ht="36" customHeight="1">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row>
    <row r="3" spans="4:1677" ht="5.0999999999999996" customHeight="1">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row>
    <row r="4" spans="4:1677" ht="38.1" customHeight="1" thickBot="1">
      <c r="D4" s="379" t="s">
        <v>1707</v>
      </c>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79"/>
      <c r="BA4" s="379"/>
      <c r="BB4" s="379"/>
      <c r="BC4" s="379"/>
      <c r="BD4" s="379"/>
      <c r="BE4" s="379"/>
      <c r="BF4" s="379"/>
      <c r="BG4" s="379"/>
      <c r="BH4" s="379"/>
      <c r="BI4" s="379"/>
      <c r="BJ4" s="379"/>
      <c r="BK4" s="379"/>
      <c r="BL4" s="379"/>
      <c r="BM4" s="379"/>
      <c r="BN4" s="379"/>
      <c r="BO4" s="379"/>
      <c r="BP4" s="379"/>
      <c r="BQ4" s="379"/>
      <c r="BR4" s="379"/>
      <c r="BS4" s="379"/>
      <c r="BT4" s="379"/>
      <c r="BU4" s="379"/>
      <c r="BV4" s="379"/>
      <c r="BW4" s="379"/>
      <c r="BX4" s="379"/>
      <c r="BY4" s="379"/>
      <c r="BZ4" s="379"/>
      <c r="CA4" s="379"/>
      <c r="CB4" s="379"/>
      <c r="CC4" s="379"/>
      <c r="CD4" s="379"/>
      <c r="CE4" s="379"/>
      <c r="CF4" s="379"/>
      <c r="CG4" s="379"/>
      <c r="CH4" s="379"/>
      <c r="CI4" s="379"/>
      <c r="CJ4" s="379"/>
      <c r="CK4" s="379"/>
      <c r="CL4" s="379"/>
      <c r="CM4" s="379"/>
      <c r="CN4" s="379"/>
      <c r="CO4" s="379"/>
      <c r="CP4" s="379"/>
      <c r="CQ4" s="379"/>
      <c r="CR4" s="379"/>
      <c r="CS4" s="379"/>
      <c r="GJ4" s="67"/>
      <c r="GK4" s="46" t="str">
        <f>INDEX(入力フォーム!$S3:$BEV3,1,MATCH(GK7,入力フォーム!$S$5:$BEV$5,0))</f>
        <v>会社名等</v>
      </c>
      <c r="GL4" s="46" t="str">
        <f>INDEX(入力フォーム!$S3:$BEV3,1,MATCH(GL7,入力フォーム!$S$5:$BEV$5,0))</f>
        <v>会社名等(フリガナ)</v>
      </c>
      <c r="GM4" s="46" t="str">
        <f>INDEX(入力フォーム!$S3:$BEV3,1,MATCH(GM7,入力フォーム!$S$5:$BEV$5,0))</f>
        <v>会社所在地(〒)</v>
      </c>
      <c r="GN4" s="46" t="str">
        <f>INDEX(入力フォーム!$S3:$BEV3,1,MATCH(GN7,入力フォーム!$S$5:$BEV$5,0))</f>
        <v>会社所在地(住所)</v>
      </c>
      <c r="GO4" s="46" t="str">
        <f>INDEX(入力フォーム!$S3:$BEV3,1,MATCH(GO7,入力フォーム!$S$5:$BEV$5,0))</f>
        <v>工場所在地(〒)</v>
      </c>
      <c r="GP4" s="46" t="str">
        <f>INDEX(入力フォーム!$S3:$BEV3,1,MATCH(GP7,入力フォーム!$S$5:$BEV$5,0))</f>
        <v>工場所在地(住所)</v>
      </c>
      <c r="GQ4" s="46" t="str">
        <f>INDEX(入力フォーム!$S3:$BEV3,1,MATCH(GQ7,入力フォーム!$S$5:$BEV$5,0))</f>
        <v>会社TEL</v>
      </c>
      <c r="GR4" s="46" t="str">
        <f>INDEX(入力フォーム!$S3:$BEV3,1,MATCH(GR7,入力フォーム!$S$5:$BEV$5,0))</f>
        <v>会社FAX</v>
      </c>
      <c r="GS4" s="46" t="str">
        <f>INDEX(入力フォーム!$S3:$BEV3,1,MATCH(GS7,入力フォーム!$S$5:$BEV$5,0))</f>
        <v>会社Email</v>
      </c>
      <c r="GT4" s="46" t="str">
        <f>INDEX(入力フォーム!$S3:$BEV3,1,MATCH(GT7,入力フォーム!$S$5:$BEV$5,0))</f>
        <v>代表者役職</v>
      </c>
      <c r="GU4" s="46" t="str">
        <f>INDEX(入力フォーム!$S3:$BEV3,1,MATCH(GU7,入力フォーム!$S$5:$BEV$5,0))</f>
        <v>代表者氏名</v>
      </c>
      <c r="GV4" s="46" t="str">
        <f>INDEX(入力フォーム!$S3:$BEV3,1,MATCH(GV7,入力フォーム!$S$5:$BEV$5,0))</f>
        <v>年間売上高</v>
      </c>
      <c r="GW4" s="46" t="str">
        <f>INDEX(入力フォーム!$S3:$BEV3,1,MATCH(GW7,入力フォーム!$S$5:$BEV$5,0))</f>
        <v>従業員数</v>
      </c>
      <c r="GX4" s="46" t="str">
        <f>INDEX(入力フォーム!$S3:$BEV3,1,MATCH(GX7,入力フォーム!$S$5:$BEV$5,0))</f>
        <v>担当者役職</v>
      </c>
      <c r="GY4" s="46" t="str">
        <f>INDEX(入力フォーム!$S3:$BEV3,1,MATCH(GY7,入力フォーム!$S$5:$BEV$5,0))</f>
        <v>担当者氏名</v>
      </c>
      <c r="GZ4" s="46" t="str">
        <f>INDEX(入力フォーム!$S3:$BEV3,1,MATCH(GZ7,入力フォーム!$S$5:$BEV$5,0))</f>
        <v>担当者TEL</v>
      </c>
      <c r="HA4" s="46" t="str">
        <f>INDEX(入力フォーム!$S3:$BEV3,1,MATCH(HA7,入力フォーム!$S$5:$BEV$5,0))</f>
        <v>担当者Email</v>
      </c>
      <c r="HB4" s="46" t="str">
        <f>INDEX(入力フォーム!$S3:$BEV3,1,MATCH(HB7,入力フォーム!$S$5:$BEV$5,0))</f>
        <v>ホームページURL</v>
      </c>
      <c r="HC4" s="46" t="str">
        <f>INDEX(入力フォーム!$S3:$BEV3,1,MATCH(HC7,入力フォーム!$S$5:$BEV$5,0))</f>
        <v>メッセージ・
アピールポイント</v>
      </c>
      <c r="HD4" s="46" t="str">
        <f>INDEX(入力フォーム!$S3:$BEV3,1,MATCH(HD7,入力フォーム!$S$5:$BEV$5,0))</f>
        <v>飲料</v>
      </c>
      <c r="HE4" s="46" t="str">
        <f>INDEX(入力フォーム!$S3:$BEV3,1,MATCH(HE7,入力フォーム!$S$5:$BEV$5,0))</f>
        <v>酒類</v>
      </c>
      <c r="HF4" s="46" t="str">
        <f>INDEX(入力フォーム!$S3:$BEV3,1,MATCH(HF7,入力フォーム!$S$5:$BEV$5,0))</f>
        <v>菓子類</v>
      </c>
      <c r="HG4" s="46" t="str">
        <f>INDEX(入力フォーム!$S3:$BEV3,1,MATCH(HG7,入力フォーム!$S$5:$BEV$5,0))</f>
        <v>水産品・水産加工品</v>
      </c>
      <c r="HH4" s="46" t="str">
        <f>INDEX(入力フォーム!$S3:$BEV3,1,MATCH(HH7,入力フォーム!$S$5:$BEV$5,0))</f>
        <v>畜産品・畜産加工品</v>
      </c>
      <c r="HI4" s="46" t="str">
        <f>INDEX(入力フォーム!$S3:$BEV3,1,MATCH(HI7,入力フォーム!$S$5:$BEV$5,0))</f>
        <v>農産加工品</v>
      </c>
      <c r="HJ4" s="46" t="str">
        <f>INDEX(入力フォーム!$S3:$BEV3,1,MATCH(HJ7,入力フォーム!$S$5:$BEV$5,0))</f>
        <v>茶・茶加工品</v>
      </c>
      <c r="HK4" s="46" t="str">
        <f>INDEX(入力フォーム!$S3:$BEV3,1,MATCH(HK7,入力フォーム!$S$5:$BEV$5,0))</f>
        <v>調味料</v>
      </c>
      <c r="HL4" s="46" t="str">
        <f>INDEX(入力フォーム!$S3:$BEV3,1,MATCH(HL7,入力フォーム!$S$5:$BEV$5,0))</f>
        <v>食品卸</v>
      </c>
      <c r="HM4" s="46" t="str">
        <f>INDEX(入力フォーム!$S3:$BEV3,1,MATCH(HM7,入力フォーム!$S$5:$BEV$5,0))</f>
        <v>その他・業種</v>
      </c>
      <c r="HN4" s="46" t="str">
        <f>INDEX(入力フォーム!$S3:$BEV3,1,MATCH(HN7,入力フォーム!$S$5:$BEV$5,0))</f>
        <v>その他・業種・</v>
      </c>
      <c r="HO4" s="46" t="str">
        <f>INDEX(入力フォーム!$S3:$BEV3,1,MATCH(HO7,入力フォーム!$S$5:$BEV$5,0))</f>
        <v>日本語</v>
      </c>
      <c r="HP4" s="46" t="str">
        <f>INDEX(入力フォーム!$S3:$BEV3,1,MATCH(HP7,入力フォーム!$S$5:$BEV$5,0))</f>
        <v>中国語</v>
      </c>
      <c r="HQ4" s="46" t="str">
        <f>INDEX(入力フォーム!$S3:$BEV3,1,MATCH(HQ7,入力フォーム!$S$5:$BEV$5,0))</f>
        <v>英語</v>
      </c>
      <c r="HR4" s="46" t="str">
        <f>INDEX(入力フォーム!$S3:$BEV3,1,MATCH(HR7,入力フォーム!$S$5:$BEV$5,0))</f>
        <v>その他・言語</v>
      </c>
      <c r="HS4" s="46" t="str">
        <f>INDEX(入力フォーム!$S3:$BEV3,1,MATCH(HS7,入力フォーム!$S$5:$BEV$5,0))</f>
        <v>その他・言語・</v>
      </c>
      <c r="HT4" s="46" t="str">
        <f>INDEX(入力フォーム!$S3:$BEV3,1,MATCH(HT7,入力フォーム!$S$5:$BEV$5,0))</f>
        <v>可</v>
      </c>
      <c r="HU4" s="46" t="str">
        <f>INDEX(入力フォーム!$S3:$BEV3,1,MATCH(HU7,入力フォーム!$S$5:$BEV$5,0))</f>
        <v>不可</v>
      </c>
      <c r="HV4" s="46" t="str">
        <f>INDEX(入力フォーム!$S3:$BEV3,1,MATCH(HV7,入力フォーム!$S$5:$BEV$5,0))</f>
        <v xml:space="preserve">生産・製造工程
アピールポイント
</v>
      </c>
      <c r="HW4" s="46" t="str">
        <f>INDEX(入力フォーム!$S3:$BEV3,1,MATCH(HW7,入力フォーム!$S$5:$BEV$5,0))</f>
        <v>HACCP</v>
      </c>
      <c r="HX4" s="46" t="str">
        <f>INDEX(入力フォーム!$S3:$BEV3,1,MATCH(HX7,入力フォーム!$S$5:$BEV$5,0))</f>
        <v>G-GAP</v>
      </c>
      <c r="HY4" s="46" t="str">
        <f>INDEX(入力フォーム!$S3:$BEV3,1,MATCH(HY7,入力フォーム!$S$5:$BEV$5,0))</f>
        <v>ISO22000</v>
      </c>
      <c r="HZ4" s="46" t="str">
        <f>INDEX(入力フォーム!$S3:$BEV3,1,MATCH(HZ7,入力フォーム!$S$5:$BEV$5,0))</f>
        <v>ISO9001</v>
      </c>
      <c r="IA4" s="46" t="str">
        <f>INDEX(入力フォーム!$S3:$BEV3,1,MATCH(IA7,入力フォーム!$S$5:$BEV$5,0))</f>
        <v>Halal</v>
      </c>
      <c r="IB4" s="46" t="str">
        <f>INDEX(入力フォーム!$S3:$BEV3,1,MATCH(IB7,入力フォーム!$S$5:$BEV$5,0))</f>
        <v>FSSC22000</v>
      </c>
      <c r="IC4" s="46" t="str">
        <f>INDEX(入力フォーム!$S3:$BEV3,1,MATCH(IC7,入力フォーム!$S$5:$BEV$5,0))</f>
        <v>Organic JAS</v>
      </c>
      <c r="ID4" s="46" t="str">
        <f>INDEX(入力フォーム!$S3:$BEV3,1,MATCH(ID7,入力フォーム!$S$5:$BEV$5,0))</f>
        <v>なし・取得</v>
      </c>
      <c r="IE4" s="46" t="str">
        <f>INDEX(入力フォーム!$S3:$BEV3,1,MATCH(IE7,入力フォーム!$S$5:$BEV$5,0))</f>
        <v>その他・取得</v>
      </c>
      <c r="IF4" s="46" t="str">
        <f>INDEX(入力フォーム!$S3:$BEV3,1,MATCH(IF7,入力フォーム!$S$5:$BEV$5,0))</f>
        <v>その他・取得・</v>
      </c>
      <c r="IG4" s="46">
        <f>INDEX(入力フォーム!$S3:$BEV3,1,MATCH(IG7,入力フォーム!$S$5:$BEV$5,0))</f>
        <v>0</v>
      </c>
      <c r="IH4" s="46" t="str">
        <f>INDEX(入力フォーム!$S3:$BEV3,1,MATCH(IH7,入力フォーム!$S$5:$BEV$5,0))</f>
        <v>なし・品質</v>
      </c>
      <c r="II4" s="46" t="str">
        <f>INDEX(入力フォーム!$S3:$BEV3,1,MATCH(II7,入力フォーム!$S$5:$BEV$5,0))</f>
        <v>あり・品質</v>
      </c>
      <c r="IJ4" s="46" t="str">
        <f>INDEX(入力フォーム!$S3:$BEV3,1,MATCH(IJ7,入力フォーム!$S$5:$BEV$5,0))</f>
        <v>あり・品質・</v>
      </c>
      <c r="IK4" s="46" t="str">
        <f>INDEX(入力フォーム!$S3:$BEV3,1,MATCH(IK7,入力フォーム!$S$5:$BEV$5,0))</f>
        <v>衛生・生産</v>
      </c>
      <c r="IL4" s="46" t="str">
        <f>INDEX(入力フォーム!$S3:$BEV3,1,MATCH(IL7,入力フォーム!$S$5:$BEV$5,0))</f>
        <v>衛生・従業員</v>
      </c>
      <c r="IM4" s="46" t="str">
        <f>INDEX(入力フォーム!$S3:$BEV3,1,MATCH(IM7,入力フォーム!$S$5:$BEV$5,0))</f>
        <v>衛生・施設</v>
      </c>
      <c r="IN4" s="46" t="str">
        <f>INDEX(入力フォーム!$S3:$BEV3,1,MATCH(IN7,入力フォーム!$S$5:$BEV$5,0))</f>
        <v>危機・担当</v>
      </c>
      <c r="IO4" s="46" t="str">
        <f>INDEX(入力フォーム!$S3:$BEV3,1,MATCH(IO7,入力フォーム!$S$5:$BEV$5,0))</f>
        <v>危機・担当連絡</v>
      </c>
      <c r="IP4" s="46" t="str">
        <f>INDEX(入力フォーム!$S3:$BEV3,1,MATCH(IP7,入力フォーム!$S$5:$BEV$5,0))</f>
        <v>危機・対応</v>
      </c>
      <c r="IQ4" s="46">
        <f>INDEX(入力フォーム!$S3:$BEV3,1,MATCH(IQ7,入力フォーム!$S$5:$BEV$5,0))</f>
        <v>0</v>
      </c>
      <c r="IR4" s="46" t="str">
        <f>INDEX(入力フォーム!$S3:$BEV3,1,MATCH(IR7,入力フォーム!$S$5:$BEV$5,0))</f>
        <v>商談・中国</v>
      </c>
      <c r="IS4" s="46" t="str">
        <f>INDEX(入力フォーム!$S3:$BEV3,1,MATCH(IS7,入力フォーム!$S$5:$BEV$5,0))</f>
        <v>商談・韓国</v>
      </c>
      <c r="IT4" s="46" t="str">
        <f>INDEX(入力フォーム!$S3:$BEV3,1,MATCH(IT7,入力フォーム!$S$5:$BEV$5,0))</f>
        <v>商談・台湾</v>
      </c>
      <c r="IU4" s="46" t="str">
        <f>INDEX(入力フォーム!$S3:$BEV3,1,MATCH(IU7,入力フォーム!$S$5:$BEV$5,0))</f>
        <v>商談・香港</v>
      </c>
      <c r="IV4" s="46" t="str">
        <f>INDEX(入力フォーム!$S3:$BEV3,1,MATCH(IV7,入力フォーム!$S$5:$BEV$5,0))</f>
        <v>商談・シンガポール</v>
      </c>
      <c r="IW4" s="46" t="str">
        <f>INDEX(入力フォーム!$S3:$BEV3,1,MATCH(IW7,入力フォーム!$S$5:$BEV$5,0))</f>
        <v>商談・タイ</v>
      </c>
      <c r="IX4" s="46" t="str">
        <f>INDEX(入力フォーム!$S3:$BEV3,1,MATCH(IX7,入力フォーム!$S$5:$BEV$5,0))</f>
        <v>商談・マレーシア</v>
      </c>
      <c r="IY4" s="46" t="str">
        <f>INDEX(入力フォーム!$S3:$BEV3,1,MATCH(IY7,入力フォーム!$S$5:$BEV$5,0))</f>
        <v>商談・ベトナム</v>
      </c>
      <c r="IZ4" s="46" t="str">
        <f>INDEX(入力フォーム!$S3:$BEV3,1,MATCH(IZ7,入力フォーム!$S$5:$BEV$5,0))</f>
        <v>商談・北米</v>
      </c>
      <c r="JA4" s="46" t="str">
        <f>INDEX(入力フォーム!$S3:$BEV3,1,MATCH(JA7,入力フォーム!$S$5:$BEV$5,0))</f>
        <v>商談・ドバイ</v>
      </c>
      <c r="JB4" s="46" t="str">
        <f>INDEX(入力フォーム!$S3:$BEV3,1,MATCH(JB7,入力フォーム!$S$5:$BEV$5,0))</f>
        <v>商談・フランス</v>
      </c>
      <c r="JC4" s="46" t="str">
        <f>INDEX(入力フォーム!$S3:$BEV3,1,MATCH(JC7,入力フォーム!$S$5:$BEV$5,0))</f>
        <v>商談・イギリス</v>
      </c>
      <c r="JD4" s="46" t="str">
        <f>INDEX(入力フォーム!$S3:$BEV3,1,MATCH(JD7,入力フォーム!$S$5:$BEV$5,0))</f>
        <v>商談・ブラジル</v>
      </c>
      <c r="JE4" s="46" t="str">
        <f>INDEX(入力フォーム!$S3:$BEV3,1,MATCH(JE7,入力フォーム!$S$5:$BEV$5,0))</f>
        <v>商談・オーストラリア</v>
      </c>
      <c r="JF4" s="46" t="str">
        <f>INDEX(入力フォーム!$S3:$BEV3,1,MATCH(JF7,入力フォーム!$S$5:$BEV$5,0))</f>
        <v>その他・商談</v>
      </c>
      <c r="JG4" s="46" t="str">
        <f>INDEX(入力フォーム!$S3:$BEV3,1,MATCH(JG7,入力フォーム!$S$5:$BEV$5,0))</f>
        <v>その他・商談・</v>
      </c>
      <c r="JH4" s="46" t="str">
        <f>INDEX(入力フォーム!$S3:$BEV3,1,MATCH(JH7,入力フォーム!$S$5:$BEV$5,0))</f>
        <v>輸出・中国</v>
      </c>
      <c r="JI4" s="46" t="str">
        <f>INDEX(入力フォーム!$S3:$BEV3,1,MATCH(JI7,入力フォーム!$S$5:$BEV$5,0))</f>
        <v>輸出・韓国</v>
      </c>
      <c r="JJ4" s="46" t="str">
        <f>INDEX(入力フォーム!$S3:$BEV3,1,MATCH(JJ7,入力フォーム!$S$5:$BEV$5,0))</f>
        <v>輸出・台湾</v>
      </c>
      <c r="JK4" s="46" t="str">
        <f>INDEX(入力フォーム!$S3:$BEV3,1,MATCH(JK7,入力フォーム!$S$5:$BEV$5,0))</f>
        <v>輸出・香港</v>
      </c>
      <c r="JL4" s="46" t="str">
        <f>INDEX(入力フォーム!$S3:$BEV3,1,MATCH(JL7,入力フォーム!$S$5:$BEV$5,0))</f>
        <v>輸出・シンガポール</v>
      </c>
      <c r="JM4" s="46" t="str">
        <f>INDEX(入力フォーム!$S3:$BEV3,1,MATCH(JM7,入力フォーム!$S$5:$BEV$5,0))</f>
        <v>輸出・タイ</v>
      </c>
      <c r="JN4" s="46" t="str">
        <f>INDEX(入力フォーム!$S3:$BEV3,1,MATCH(JN7,入力フォーム!$S$5:$BEV$5,0))</f>
        <v>輸出・マレーシア</v>
      </c>
      <c r="JO4" s="46" t="str">
        <f>INDEX(入力フォーム!$S3:$BEV3,1,MATCH(JO7,入力フォーム!$S$5:$BEV$5,0))</f>
        <v>輸出・ベトナム</v>
      </c>
      <c r="JP4" s="46" t="str">
        <f>INDEX(入力フォーム!$S3:$BEV3,1,MATCH(JP7,入力フォーム!$S$5:$BEV$5,0))</f>
        <v>輸出・北米</v>
      </c>
      <c r="JQ4" s="46" t="str">
        <f>INDEX(入力フォーム!$S3:$BEV3,1,MATCH(JQ7,入力フォーム!$S$5:$BEV$5,0))</f>
        <v>輸出・ドバイ</v>
      </c>
      <c r="JR4" s="46" t="str">
        <f>INDEX(入力フォーム!$S3:$BEV3,1,MATCH(JR7,入力フォーム!$S$5:$BEV$5,0))</f>
        <v>輸出・フランス</v>
      </c>
      <c r="JS4" s="46" t="str">
        <f>INDEX(入力フォーム!$S3:$BEV3,1,MATCH(JS7,入力フォーム!$S$5:$BEV$5,0))</f>
        <v>輸出・イギリス</v>
      </c>
      <c r="JT4" s="46" t="str">
        <f>INDEX(入力フォーム!$S3:$BEV3,1,MATCH(JT7,入力フォーム!$S$5:$BEV$5,0))</f>
        <v>輸出・ブラジル</v>
      </c>
      <c r="JU4" s="46" t="str">
        <f>INDEX(入力フォーム!$S3:$BEV3,1,MATCH(JU7,入力フォーム!$S$5:$BEV$5,0))</f>
        <v>輸出・オーストラリア</v>
      </c>
      <c r="JV4" s="46" t="str">
        <f>INDEX(入力フォーム!$S3:$BEV3,1,MATCH(JV7,入力フォーム!$S$5:$BEV$5,0))</f>
        <v>その他・輸出</v>
      </c>
      <c r="JW4" s="46" t="str">
        <f>INDEX(入力フォーム!$S3:$BEV3,1,MATCH(JW7,入力フォーム!$S$5:$BEV$5,0))</f>
        <v>その他・輸出・</v>
      </c>
      <c r="JX4" s="46" t="str">
        <f>INDEX(入力フォーム!$S3:$BEV3,1,MATCH(JX7,入力フォーム!$S$5:$BEV$5,0))</f>
        <v>あり・輸出</v>
      </c>
      <c r="JY4" s="46" t="str">
        <f>INDEX(入力フォーム!$S3:$BEV3,1,MATCH(JY7,入力フォーム!$S$5:$BEV$5,0))</f>
        <v>なし・輸出</v>
      </c>
      <c r="JZ4" s="46">
        <f>INDEX(入力フォーム!$S3:$BEV3,1,MATCH(JZ7,入力フォーム!$S$5:$BEV$5,0))</f>
        <v>0</v>
      </c>
      <c r="KA4" s="46" t="str">
        <f>INDEX(入力フォーム!$S3:$BEV3,1,MATCH(KA7,入力フォーム!$S$5:$BEV$5,0))</f>
        <v>商品名①</v>
      </c>
      <c r="KB4" s="46" t="str">
        <f>INDEX(入力フォーム!$S3:$BEV3,1,MATCH(KB7,入力フォーム!$S$5:$BEV$5,0))</f>
        <v>提供可能時期①</v>
      </c>
      <c r="KC4" s="46" t="str">
        <f>INDEX(入力フォーム!$S3:$BEV3,1,MATCH(KC7,入力フォーム!$S$5:$BEV$5,0))</f>
        <v>主原料産地①</v>
      </c>
      <c r="KD4" s="46" t="str">
        <f>INDEX(入力フォーム!$S3:$BEV3,1,MATCH(KD7,入力フォーム!$S$5:$BEV$5,0))</f>
        <v>内容量①</v>
      </c>
      <c r="KE4" s="46" t="str">
        <f>INDEX(入力フォーム!$S3:$BEV3,1,MATCH(KE7,入力フォーム!$S$5:$BEV$5,0))</f>
        <v>1ケースあたり①</v>
      </c>
      <c r="KF4" s="46" t="str">
        <f>INDEX(入力フォーム!$S3:$BEV3,1,MATCH(KF7,入力フォーム!$S$5:$BEV$5,0))</f>
        <v>発注リードタイム①</v>
      </c>
      <c r="KG4" s="46" t="str">
        <f>INDEX(入力フォーム!$S3:$BEV3,1,MATCH(KG7,入力フォーム!$S$5:$BEV$5,0))</f>
        <v>最大ケース①</v>
      </c>
      <c r="KH4" s="46" t="str">
        <f>INDEX(入力フォーム!$S3:$BEV3,1,MATCH(KH7,入力フォーム!$S$5:$BEV$5,0))</f>
        <v>最小ケース①</v>
      </c>
      <c r="KI4" s="46" t="str">
        <f>INDEX(入力フォーム!$S3:$BEV3,1,MATCH(KI7,入力フォーム!$S$5:$BEV$5,0))</f>
        <v>縦①</v>
      </c>
      <c r="KJ4" s="46" t="str">
        <f>INDEX(入力フォーム!$S3:$BEV3,1,MATCH(KJ7,入力フォーム!$S$5:$BEV$5,0))</f>
        <v>横①</v>
      </c>
      <c r="KK4" s="46" t="str">
        <f>INDEX(入力フォーム!$S3:$BEV3,1,MATCH(KK7,入力フォーム!$S$5:$BEV$5,0))</f>
        <v>高さ①</v>
      </c>
      <c r="KL4" s="46" t="str">
        <f>INDEX(入力フォーム!$S3:$BEV3,1,MATCH(KL7,入力フォーム!$S$5:$BEV$5,0))</f>
        <v>重量①</v>
      </c>
      <c r="KM4" s="46" t="str">
        <f>INDEX(入力フォーム!$S3:$BEV3,1,MATCH(KM7,入力フォーム!$S$5:$BEV$5,0))</f>
        <v>賞味期限①</v>
      </c>
      <c r="KN4" s="46" t="str">
        <f>INDEX(入力フォーム!$S3:$BEV3,1,MATCH(KN7,入力フォーム!$S$5:$BEV$5,0))</f>
        <v>消費期限①</v>
      </c>
      <c r="KO4" s="46" t="str">
        <f>INDEX(入力フォーム!$S3:$BEV3,1,MATCH(KO7,入力フォーム!$S$5:$BEV$5,0))</f>
        <v>JANコード①</v>
      </c>
      <c r="KP4" s="46" t="str">
        <f>INDEX(入力フォーム!$S3:$BEV3,1,MATCH(KP7,入力フォーム!$S$5:$BEV$5,0))</f>
        <v>希望小売①</v>
      </c>
      <c r="KQ4" s="46" t="str">
        <f>INDEX(入力フォーム!$S3:$BEV3,1,MATCH(KQ7,入力フォーム!$S$5:$BEV$5,0))</f>
        <v>仕切単価①</v>
      </c>
      <c r="KR4" s="46" t="str">
        <f>INDEX(入力フォーム!$S3:$BEV3,1,MATCH(KR7,入力フォーム!$S$5:$BEV$5,0))</f>
        <v>工場出し①</v>
      </c>
      <c r="KS4" s="46" t="str">
        <f>INDEX(入力フォーム!$S3:$BEV3,1,MATCH(KS7,入力フォーム!$S$5:$BEV$5,0))</f>
        <v>関東向け①</v>
      </c>
      <c r="KT4" s="46" t="str">
        <f>INDEX(入力フォーム!$S3:$BEV3,1,MATCH(KT7,入力フォーム!$S$5:$BEV$5,0))</f>
        <v>関西向け①</v>
      </c>
      <c r="KU4" s="46" t="str">
        <f>INDEX(入力フォーム!$S3:$BEV3,1,MATCH(KU7,入力フォーム!$S$5:$BEV$5,0))</f>
        <v>8%①</v>
      </c>
      <c r="KV4" s="46" t="str">
        <f>INDEX(入力フォーム!$S3:$BEV3,1,MATCH(KV7,入力フォーム!$S$5:$BEV$5,0))</f>
        <v>10%①</v>
      </c>
      <c r="KW4" s="46" t="str">
        <f>INDEX(入力フォーム!$S3:$BEV3,1,MATCH(KW7,入力フォーム!$S$5:$BEV$5,0))</f>
        <v>常温①</v>
      </c>
      <c r="KX4" s="46" t="str">
        <f>INDEX(入力フォーム!$S3:$BEV3,1,MATCH(KX7,入力フォーム!$S$5:$BEV$5,0))</f>
        <v>冷蔵①</v>
      </c>
      <c r="KY4" s="46" t="str">
        <f>INDEX(入力フォーム!$S3:$BEV3,1,MATCH(KY7,入力フォーム!$S$5:$BEV$5,0))</f>
        <v>冷凍①</v>
      </c>
      <c r="KZ4" s="46" t="str">
        <f>INDEX(入力フォーム!$S3:$BEV3,1,MATCH(KZ7,入力フォーム!$S$5:$BEV$5,0))</f>
        <v>外食①</v>
      </c>
      <c r="LA4" s="46" t="str">
        <f>INDEX(入力フォーム!$S3:$BEV3,1,MATCH(LA7,入力フォーム!$S$5:$BEV$5,0))</f>
        <v>中食①</v>
      </c>
      <c r="LB4" s="46" t="str">
        <f>INDEX(入力フォーム!$S3:$BEV3,1,MATCH(LB7,入力フォーム!$S$5:$BEV$5,0))</f>
        <v>商社・卸売①</v>
      </c>
      <c r="LC4" s="46" t="str">
        <f>INDEX(入力フォーム!$S3:$BEV3,1,MATCH(LC7,入力フォーム!$S$5:$BEV$5,0))</f>
        <v>メーカー①</v>
      </c>
      <c r="LD4" s="46" t="str">
        <f>INDEX(入力フォーム!$S3:$BEV3,1,MATCH(LD7,入力フォーム!$S$5:$BEV$5,0))</f>
        <v>スーパーマーケット①</v>
      </c>
      <c r="LE4" s="46" t="str">
        <f>INDEX(入力フォーム!$S3:$BEV3,1,MATCH(LE7,入力フォーム!$S$5:$BEV$5,0))</f>
        <v>百貨店①</v>
      </c>
      <c r="LF4" s="46" t="str">
        <f>INDEX(入力フォーム!$S3:$BEV3,1,MATCH(LF7,入力フォーム!$S$5:$BEV$5,0))</f>
        <v>その他小売①</v>
      </c>
      <c r="LG4" s="46" t="str">
        <f>INDEX(入力フォーム!$S3:$BEV3,1,MATCH(LG7,入力フォーム!$S$5:$BEV$5,0))</f>
        <v>ホテル・宴会・レジャー①</v>
      </c>
      <c r="LH4" s="46" t="str">
        <f>INDEX(入力フォーム!$S3:$BEV3,1,MATCH(LH7,入力フォーム!$S$5:$BEV$5,0))</f>
        <v>その他・ターゲット①</v>
      </c>
      <c r="LI4" s="46" t="str">
        <f>INDEX(入力フォーム!$S3:$BEV3,1,MATCH(LI7,入力フォーム!$S$5:$BEV$5,0))</f>
        <v>その他・ターゲット・①</v>
      </c>
      <c r="LJ4" s="46" t="str">
        <f>INDEX(入力フォーム!$S3:$BEV3,1,MATCH(LJ7,入力フォーム!$S$5:$BEV$5,0))</f>
        <v>業務用対応可能①</v>
      </c>
      <c r="LK4" s="46" t="str">
        <f>INDEX(入力フォーム!$S3:$BEV3,1,MATCH(LK7,入力フォーム!$S$5:$BEV$5,0))</f>
        <v>ギフト対応可能①</v>
      </c>
      <c r="LL4" s="46" t="str">
        <f>INDEX(入力フォーム!$S3:$BEV3,1,MATCH(LL7,入力フォーム!$S$5:$BEV$5,0))</f>
        <v>ターゲット①</v>
      </c>
      <c r="LM4" s="46" t="str">
        <f>INDEX(入力フォーム!$S3:$BEV3,1,MATCH(LM7,入力フォーム!$S$5:$BEV$5,0))</f>
        <v>利用シーン①</v>
      </c>
      <c r="LN4" s="46" t="str">
        <f>INDEX(入力フォーム!$S3:$BEV3,1,MATCH(LN7,入力フォーム!$S$5:$BEV$5,0))</f>
        <v>商品特徴①</v>
      </c>
      <c r="LO4" s="46" t="str">
        <f>INDEX(入力フォーム!$S3:$BEV3,1,MATCH(LO7,入力フォーム!$S$5:$BEV$5,0))</f>
        <v>えび①</v>
      </c>
      <c r="LP4" s="46" t="str">
        <f>INDEX(入力フォーム!$S3:$BEV3,1,MATCH(LP7,入力フォーム!$S$5:$BEV$5,0))</f>
        <v>かに①</v>
      </c>
      <c r="LQ4" s="46" t="str">
        <f>INDEX(入力フォーム!$S3:$BEV3,1,MATCH(LQ7,入力フォーム!$S$5:$BEV$5,0))</f>
        <v>小麦①</v>
      </c>
      <c r="LR4" s="46" t="str">
        <f>INDEX(入力フォーム!$S3:$BEV3,1,MATCH(LR7,入力フォーム!$S$5:$BEV$5,0))</f>
        <v>そば①</v>
      </c>
      <c r="LS4" s="46" t="str">
        <f>INDEX(入力フォーム!$S3:$BEV3,1,MATCH(LS7,入力フォーム!$S$5:$BEV$5,0))</f>
        <v>卵①</v>
      </c>
      <c r="LT4" s="46" t="str">
        <f>INDEX(入力フォーム!$S3:$BEV3,1,MATCH(LT7,入力フォーム!$S$5:$BEV$5,0))</f>
        <v>乳①</v>
      </c>
      <c r="LU4" s="46" t="str">
        <f>INDEX(入力フォーム!$S3:$BEV3,1,MATCH(LU7,入力フォーム!$S$5:$BEV$5,0))</f>
        <v>落花生①</v>
      </c>
      <c r="LV4" s="46" t="str">
        <f>INDEX(入力フォーム!$S3:$BEV3,1,MATCH(LV7,入力フォーム!$S$5:$BEV$5,0))</f>
        <v>あわび①</v>
      </c>
      <c r="LW4" s="46" t="str">
        <f>INDEX(入力フォーム!$S3:$BEV3,1,MATCH(LW7,入力フォーム!$S$5:$BEV$5,0))</f>
        <v>いか①</v>
      </c>
      <c r="LX4" s="46" t="str">
        <f>INDEX(入力フォーム!$S3:$BEV3,1,MATCH(LX7,入力フォーム!$S$5:$BEV$5,0))</f>
        <v>いくら①</v>
      </c>
      <c r="LY4" s="46" t="str">
        <f>INDEX(入力フォーム!$S3:$BEV3,1,MATCH(LY7,入力フォーム!$S$5:$BEV$5,0))</f>
        <v>オレンジ①</v>
      </c>
      <c r="LZ4" s="46" t="str">
        <f>INDEX(入力フォーム!$S3:$BEV3,1,MATCH(LZ7,入力フォーム!$S$5:$BEV$5,0))</f>
        <v>カシューナッツ①</v>
      </c>
      <c r="MA4" s="46" t="str">
        <f>INDEX(入力フォーム!$S3:$BEV3,1,MATCH(MA7,入力フォーム!$S$5:$BEV$5,0))</f>
        <v>キウイフルーツ①</v>
      </c>
      <c r="MB4" s="46" t="str">
        <f>INDEX(入力フォーム!$S3:$BEV3,1,MATCH(MB7,入力フォーム!$S$5:$BEV$5,0))</f>
        <v>牛肉①</v>
      </c>
      <c r="MC4" s="46" t="str">
        <f>INDEX(入力フォーム!$S3:$BEV3,1,MATCH(MC7,入力フォーム!$S$5:$BEV$5,0))</f>
        <v>くるみ①</v>
      </c>
      <c r="MD4" s="46" t="str">
        <f>INDEX(入力フォーム!$S3:$BEV3,1,MATCH(MD7,入力フォーム!$S$5:$BEV$5,0))</f>
        <v>ごま①</v>
      </c>
      <c r="ME4" s="46" t="str">
        <f>INDEX(入力フォーム!$S3:$BEV3,1,MATCH(ME7,入力フォーム!$S$5:$BEV$5,0))</f>
        <v>さけ①</v>
      </c>
      <c r="MF4" s="46" t="str">
        <f>INDEX(入力フォーム!$S3:$BEV3,1,MATCH(MF7,入力フォーム!$S$5:$BEV$5,0))</f>
        <v>さば①</v>
      </c>
      <c r="MG4" s="46" t="str">
        <f>INDEX(入力フォーム!$S3:$BEV3,1,MATCH(MG7,入力フォーム!$S$5:$BEV$5,0))</f>
        <v>大豆①</v>
      </c>
      <c r="MH4" s="46" t="str">
        <f>INDEX(入力フォーム!$S3:$BEV3,1,MATCH(MH7,入力フォーム!$S$5:$BEV$5,0))</f>
        <v>鶏肉①</v>
      </c>
      <c r="MI4" s="46" t="str">
        <f>INDEX(入力フォーム!$S3:$BEV3,1,MATCH(MI7,入力フォーム!$S$5:$BEV$5,0))</f>
        <v>バナナ①</v>
      </c>
      <c r="MJ4" s="46" t="str">
        <f>INDEX(入力フォーム!$S3:$BEV3,1,MATCH(MJ7,入力フォーム!$S$5:$BEV$5,0))</f>
        <v>豚肉①</v>
      </c>
      <c r="MK4" s="46" t="str">
        <f>INDEX(入力フォーム!$S3:$BEV3,1,MATCH(MK7,入力フォーム!$S$5:$BEV$5,0))</f>
        <v>まつたけ①</v>
      </c>
      <c r="ML4" s="46" t="str">
        <f>INDEX(入力フォーム!$S3:$BEV3,1,MATCH(ML7,入力フォーム!$S$5:$BEV$5,0))</f>
        <v>もも①</v>
      </c>
      <c r="MM4" s="46" t="str">
        <f>INDEX(入力フォーム!$S3:$BEV3,1,MATCH(MM7,入力フォーム!$S$5:$BEV$5,0))</f>
        <v>やまいも①</v>
      </c>
      <c r="MN4" s="46" t="str">
        <f>INDEX(入力フォーム!$S3:$BEV3,1,MATCH(MN7,入力フォーム!$S$5:$BEV$5,0))</f>
        <v>りんご①</v>
      </c>
      <c r="MO4" s="46" t="str">
        <f>INDEX(入力フォーム!$S3:$BEV3,1,MATCH(MO7,入力フォーム!$S$5:$BEV$5,0))</f>
        <v>ゼラチン①</v>
      </c>
      <c r="MP4" s="46" t="str">
        <f>INDEX(入力フォーム!$S3:$BEV3,1,MATCH(MP7,入力フォーム!$S$5:$BEV$5,0))</f>
        <v>備考①</v>
      </c>
      <c r="MQ4" s="46">
        <f>INDEX(入力フォーム!$S3:$BEV3,1,MATCH(MQ7,入力フォーム!$S$5:$BEV$5,0))</f>
        <v>0</v>
      </c>
      <c r="MR4" s="46" t="str">
        <f>INDEX(入力フォーム!$S3:$BEV3,1,MATCH(MR7,入力フォーム!$S$5:$BEV$5,0))</f>
        <v>商品名②</v>
      </c>
      <c r="MS4" s="46" t="str">
        <f>INDEX(入力フォーム!$S3:$BEV3,1,MATCH(MS7,入力フォーム!$S$5:$BEV$5,0))</f>
        <v>提供可能時期②</v>
      </c>
      <c r="MT4" s="46" t="str">
        <f>INDEX(入力フォーム!$S3:$BEV3,1,MATCH(MT7,入力フォーム!$S$5:$BEV$5,0))</f>
        <v>主原料産地②</v>
      </c>
      <c r="MU4" s="46" t="str">
        <f>INDEX(入力フォーム!$S3:$BEV3,1,MATCH(MU7,入力フォーム!$S$5:$BEV$5,0))</f>
        <v>内容量②</v>
      </c>
      <c r="MV4" s="46" t="str">
        <f>INDEX(入力フォーム!$S3:$BEV3,1,MATCH(MV7,入力フォーム!$S$5:$BEV$5,0))</f>
        <v>1ケースあたり②</v>
      </c>
      <c r="MW4" s="46" t="str">
        <f>INDEX(入力フォーム!$S3:$BEV3,1,MATCH(MW7,入力フォーム!$S$5:$BEV$5,0))</f>
        <v>発注リードタイム②</v>
      </c>
      <c r="MX4" s="46" t="str">
        <f>INDEX(入力フォーム!$S3:$BEV3,1,MATCH(MX7,入力フォーム!$S$5:$BEV$5,0))</f>
        <v>最大ケース②</v>
      </c>
      <c r="MY4" s="46" t="str">
        <f>INDEX(入力フォーム!$S3:$BEV3,1,MATCH(MY7,入力フォーム!$S$5:$BEV$5,0))</f>
        <v>最小ケース②</v>
      </c>
      <c r="MZ4" s="46" t="str">
        <f>INDEX(入力フォーム!$S3:$BEV3,1,MATCH(MZ7,入力フォーム!$S$5:$BEV$5,0))</f>
        <v>縦②</v>
      </c>
      <c r="NA4" s="46" t="str">
        <f>INDEX(入力フォーム!$S3:$BEV3,1,MATCH(NA7,入力フォーム!$S$5:$BEV$5,0))</f>
        <v>横②</v>
      </c>
      <c r="NB4" s="46" t="str">
        <f>INDEX(入力フォーム!$S3:$BEV3,1,MATCH(NB7,入力フォーム!$S$5:$BEV$5,0))</f>
        <v>高さ②</v>
      </c>
      <c r="NC4" s="46" t="str">
        <f>INDEX(入力フォーム!$S3:$BEV3,1,MATCH(NC7,入力フォーム!$S$5:$BEV$5,0))</f>
        <v>重量②</v>
      </c>
      <c r="ND4" s="46" t="str">
        <f>INDEX(入力フォーム!$S3:$BEV3,1,MATCH(ND7,入力フォーム!$S$5:$BEV$5,0))</f>
        <v>賞味期限②</v>
      </c>
      <c r="NE4" s="46" t="str">
        <f>INDEX(入力フォーム!$S3:$BEV3,1,MATCH(NE7,入力フォーム!$S$5:$BEV$5,0))</f>
        <v>消費期限②</v>
      </c>
      <c r="NF4" s="46" t="str">
        <f>INDEX(入力フォーム!$S3:$BEV3,1,MATCH(NF7,入力フォーム!$S$5:$BEV$5,0))</f>
        <v>JANコード②</v>
      </c>
      <c r="NG4" s="46" t="str">
        <f>INDEX(入力フォーム!$S3:$BEV3,1,MATCH(NG7,入力フォーム!$S$5:$BEV$5,0))</f>
        <v>希望小売②</v>
      </c>
      <c r="NH4" s="46" t="str">
        <f>INDEX(入力フォーム!$S3:$BEV3,1,MATCH(NH7,入力フォーム!$S$5:$BEV$5,0))</f>
        <v>仕切単価②</v>
      </c>
      <c r="NI4" s="46" t="str">
        <f>INDEX(入力フォーム!$S3:$BEV3,1,MATCH(NI7,入力フォーム!$S$5:$BEV$5,0))</f>
        <v>工場出し②</v>
      </c>
      <c r="NJ4" s="46" t="str">
        <f>INDEX(入力フォーム!$S3:$BEV3,1,MATCH(NJ7,入力フォーム!$S$5:$BEV$5,0))</f>
        <v>関東向け②</v>
      </c>
      <c r="NK4" s="46" t="str">
        <f>INDEX(入力フォーム!$S3:$BEV3,1,MATCH(NK7,入力フォーム!$S$5:$BEV$5,0))</f>
        <v>関西向け②</v>
      </c>
      <c r="NL4" s="46" t="str">
        <f>INDEX(入力フォーム!$S3:$BEV3,1,MATCH(NL7,入力フォーム!$S$5:$BEV$5,0))</f>
        <v>8%②</v>
      </c>
      <c r="NM4" s="46" t="str">
        <f>INDEX(入力フォーム!$S3:$BEV3,1,MATCH(NM7,入力フォーム!$S$5:$BEV$5,0))</f>
        <v>10%②</v>
      </c>
      <c r="NN4" s="46" t="str">
        <f>INDEX(入力フォーム!$S3:$BEV3,1,MATCH(NN7,入力フォーム!$S$5:$BEV$5,0))</f>
        <v>常温②</v>
      </c>
      <c r="NO4" s="46" t="str">
        <f>INDEX(入力フォーム!$S3:$BEV3,1,MATCH(NO7,入力フォーム!$S$5:$BEV$5,0))</f>
        <v>冷蔵②</v>
      </c>
      <c r="NP4" s="46" t="str">
        <f>INDEX(入力フォーム!$S3:$BEV3,1,MATCH(NP7,入力フォーム!$S$5:$BEV$5,0))</f>
        <v>冷凍②</v>
      </c>
      <c r="NQ4" s="46" t="str">
        <f>INDEX(入力フォーム!$S3:$BEV3,1,MATCH(NQ7,入力フォーム!$S$5:$BEV$5,0))</f>
        <v>外食②</v>
      </c>
      <c r="NR4" s="46" t="str">
        <f>INDEX(入力フォーム!$S3:$BEV3,1,MATCH(NR7,入力フォーム!$S$5:$BEV$5,0))</f>
        <v>中食②</v>
      </c>
      <c r="NS4" s="46" t="str">
        <f>INDEX(入力フォーム!$S3:$BEV3,1,MATCH(NS7,入力フォーム!$S$5:$BEV$5,0))</f>
        <v>商社・卸売②</v>
      </c>
      <c r="NT4" s="46" t="str">
        <f>INDEX(入力フォーム!$S3:$BEV3,1,MATCH(NT7,入力フォーム!$S$5:$BEV$5,0))</f>
        <v>メーカー②</v>
      </c>
      <c r="NU4" s="46" t="str">
        <f>INDEX(入力フォーム!$S3:$BEV3,1,MATCH(NU7,入力フォーム!$S$5:$BEV$5,0))</f>
        <v>スーパーマーケット②</v>
      </c>
      <c r="NV4" s="46" t="str">
        <f>INDEX(入力フォーム!$S3:$BEV3,1,MATCH(NV7,入力フォーム!$S$5:$BEV$5,0))</f>
        <v>百貨店②</v>
      </c>
      <c r="NW4" s="46" t="str">
        <f>INDEX(入力フォーム!$S3:$BEV3,1,MATCH(NW7,入力フォーム!$S$5:$BEV$5,0))</f>
        <v>その他小売②</v>
      </c>
      <c r="NX4" s="46" t="str">
        <f>INDEX(入力フォーム!$S3:$BEV3,1,MATCH(NX7,入力フォーム!$S$5:$BEV$5,0))</f>
        <v>ホテル・宴会・レジャー②</v>
      </c>
      <c r="NY4" s="46" t="str">
        <f>INDEX(入力フォーム!$S3:$BEV3,1,MATCH(NY7,入力フォーム!$S$5:$BEV$5,0))</f>
        <v>その他・ターゲット②</v>
      </c>
      <c r="NZ4" s="46" t="str">
        <f>INDEX(入力フォーム!$S3:$BEV3,1,MATCH(NZ7,入力フォーム!$S$5:$BEV$5,0))</f>
        <v>その他・ターゲット・②</v>
      </c>
      <c r="OA4" s="46" t="str">
        <f>INDEX(入力フォーム!$S3:$BEV3,1,MATCH(OA7,入力フォーム!$S$5:$BEV$5,0))</f>
        <v>業務用対応可能②</v>
      </c>
      <c r="OB4" s="46" t="str">
        <f>INDEX(入力フォーム!$S3:$BEV3,1,MATCH(OB7,入力フォーム!$S$5:$BEV$5,0))</f>
        <v>ギフト対応可能②</v>
      </c>
      <c r="OC4" s="46" t="str">
        <f>INDEX(入力フォーム!$S3:$BEV3,1,MATCH(OC7,入力フォーム!$S$5:$BEV$5,0))</f>
        <v>ターゲット②</v>
      </c>
      <c r="OD4" s="46" t="str">
        <f>INDEX(入力フォーム!$S3:$BEV3,1,MATCH(OD7,入力フォーム!$S$5:$BEV$5,0))</f>
        <v>利用シーン②</v>
      </c>
      <c r="OE4" s="46" t="str">
        <f>INDEX(入力フォーム!$S3:$BEV3,1,MATCH(OE7,入力フォーム!$S$5:$BEV$5,0))</f>
        <v>商品特徴②</v>
      </c>
      <c r="OF4" s="46" t="str">
        <f>INDEX(入力フォーム!$S3:$BEV3,1,MATCH(OF7,入力フォーム!$S$5:$BEV$5,0))</f>
        <v>えび②</v>
      </c>
      <c r="OG4" s="46" t="str">
        <f>INDEX(入力フォーム!$S3:$BEV3,1,MATCH(OG7,入力フォーム!$S$5:$BEV$5,0))</f>
        <v>かに②</v>
      </c>
      <c r="OH4" s="46" t="str">
        <f>INDEX(入力フォーム!$S3:$BEV3,1,MATCH(OH7,入力フォーム!$S$5:$BEV$5,0))</f>
        <v>小麦②</v>
      </c>
      <c r="OI4" s="46" t="str">
        <f>INDEX(入力フォーム!$S3:$BEV3,1,MATCH(OI7,入力フォーム!$S$5:$BEV$5,0))</f>
        <v>そば②</v>
      </c>
      <c r="OJ4" s="46" t="str">
        <f>INDEX(入力フォーム!$S3:$BEV3,1,MATCH(OJ7,入力フォーム!$S$5:$BEV$5,0))</f>
        <v>卵②</v>
      </c>
      <c r="OK4" s="46" t="str">
        <f>INDEX(入力フォーム!$S3:$BEV3,1,MATCH(OK7,入力フォーム!$S$5:$BEV$5,0))</f>
        <v>乳②</v>
      </c>
      <c r="OL4" s="46" t="str">
        <f>INDEX(入力フォーム!$S3:$BEV3,1,MATCH(OL7,入力フォーム!$S$5:$BEV$5,0))</f>
        <v>落花生②</v>
      </c>
      <c r="OM4" s="46" t="str">
        <f>INDEX(入力フォーム!$S3:$BEV3,1,MATCH(OM7,入力フォーム!$S$5:$BEV$5,0))</f>
        <v>あわび②</v>
      </c>
      <c r="ON4" s="46" t="str">
        <f>INDEX(入力フォーム!$S3:$BEV3,1,MATCH(ON7,入力フォーム!$S$5:$BEV$5,0))</f>
        <v>いか②</v>
      </c>
      <c r="OO4" s="46" t="str">
        <f>INDEX(入力フォーム!$S3:$BEV3,1,MATCH(OO7,入力フォーム!$S$5:$BEV$5,0))</f>
        <v>いくら②</v>
      </c>
      <c r="OP4" s="46" t="str">
        <f>INDEX(入力フォーム!$S3:$BEV3,1,MATCH(OP7,入力フォーム!$S$5:$BEV$5,0))</f>
        <v>オレンジ②</v>
      </c>
      <c r="OQ4" s="46" t="str">
        <f>INDEX(入力フォーム!$S3:$BEV3,1,MATCH(OQ7,入力フォーム!$S$5:$BEV$5,0))</f>
        <v>カシューナッツ②</v>
      </c>
      <c r="OR4" s="46" t="str">
        <f>INDEX(入力フォーム!$S3:$BEV3,1,MATCH(OR7,入力フォーム!$S$5:$BEV$5,0))</f>
        <v>キウイフルーツ②</v>
      </c>
      <c r="OS4" s="46" t="str">
        <f>INDEX(入力フォーム!$S3:$BEV3,1,MATCH(OS7,入力フォーム!$S$5:$BEV$5,0))</f>
        <v>牛肉②</v>
      </c>
      <c r="OT4" s="46" t="str">
        <f>INDEX(入力フォーム!$S3:$BEV3,1,MATCH(OT7,入力フォーム!$S$5:$BEV$5,0))</f>
        <v>くるみ②</v>
      </c>
      <c r="OU4" s="46" t="str">
        <f>INDEX(入力フォーム!$S3:$BEV3,1,MATCH(OU7,入力フォーム!$S$5:$BEV$5,0))</f>
        <v>ごま②</v>
      </c>
      <c r="OV4" s="46" t="str">
        <f>INDEX(入力フォーム!$S3:$BEV3,1,MATCH(OV7,入力フォーム!$S$5:$BEV$5,0))</f>
        <v>さけ②</v>
      </c>
      <c r="OW4" s="46" t="str">
        <f>INDEX(入力フォーム!$S3:$BEV3,1,MATCH(OW7,入力フォーム!$S$5:$BEV$5,0))</f>
        <v>さば②</v>
      </c>
      <c r="OX4" s="46" t="str">
        <f>INDEX(入力フォーム!$S3:$BEV3,1,MATCH(OX7,入力フォーム!$S$5:$BEV$5,0))</f>
        <v>大豆②</v>
      </c>
      <c r="OY4" s="46" t="str">
        <f>INDEX(入力フォーム!$S3:$BEV3,1,MATCH(OY7,入力フォーム!$S$5:$BEV$5,0))</f>
        <v>鶏肉②</v>
      </c>
      <c r="OZ4" s="46" t="str">
        <f>INDEX(入力フォーム!$S3:$BEV3,1,MATCH(OZ7,入力フォーム!$S$5:$BEV$5,0))</f>
        <v>バナナ②</v>
      </c>
      <c r="PA4" s="46" t="str">
        <f>INDEX(入力フォーム!$S3:$BEV3,1,MATCH(PA7,入力フォーム!$S$5:$BEV$5,0))</f>
        <v>豚肉②</v>
      </c>
      <c r="PB4" s="46" t="str">
        <f>INDEX(入力フォーム!$S3:$BEV3,1,MATCH(PB7,入力フォーム!$S$5:$BEV$5,0))</f>
        <v>まつたけ②</v>
      </c>
      <c r="PC4" s="46" t="str">
        <f>INDEX(入力フォーム!$S3:$BEV3,1,MATCH(PC7,入力フォーム!$S$5:$BEV$5,0))</f>
        <v>もも②</v>
      </c>
      <c r="PD4" s="46" t="str">
        <f>INDEX(入力フォーム!$S3:$BEV3,1,MATCH(PD7,入力フォーム!$S$5:$BEV$5,0))</f>
        <v>やまいも②</v>
      </c>
      <c r="PE4" s="46" t="str">
        <f>INDEX(入力フォーム!$S3:$BEV3,1,MATCH(PE7,入力フォーム!$S$5:$BEV$5,0))</f>
        <v>りんご②</v>
      </c>
      <c r="PF4" s="46" t="str">
        <f>INDEX(入力フォーム!$S3:$BEV3,1,MATCH(PF7,入力フォーム!$S$5:$BEV$5,0))</f>
        <v>ゼラチン②</v>
      </c>
      <c r="PG4" s="46" t="str">
        <f>INDEX(入力フォーム!$S3:$BEV3,1,MATCH(PG7,入力フォーム!$S$5:$BEV$5,0))</f>
        <v>備考②</v>
      </c>
      <c r="PH4" s="46">
        <f>INDEX(入力フォーム!$S3:$BEV3,1,MATCH(PH7,入力フォーム!$S$5:$BEV$5,0))</f>
        <v>0</v>
      </c>
      <c r="PI4" s="46" t="str">
        <f>INDEX(入力フォーム!$S3:$BEV3,1,MATCH(PI7,入力フォーム!$S$5:$BEV$5,0))</f>
        <v>商品名③</v>
      </c>
      <c r="PJ4" s="46" t="str">
        <f>INDEX(入力フォーム!$S3:$BEV3,1,MATCH(PJ7,入力フォーム!$S$5:$BEV$5,0))</f>
        <v>提供可能時期③</v>
      </c>
      <c r="PK4" s="46" t="str">
        <f>INDEX(入力フォーム!$S3:$BEV3,1,MATCH(PK7,入力フォーム!$S$5:$BEV$5,0))</f>
        <v>主原料産地③</v>
      </c>
      <c r="PL4" s="46" t="str">
        <f>INDEX(入力フォーム!$S3:$BEV3,1,MATCH(PL7,入力フォーム!$S$5:$BEV$5,0))</f>
        <v>内容量③</v>
      </c>
      <c r="PM4" s="46" t="str">
        <f>INDEX(入力フォーム!$S3:$BEV3,1,MATCH(PM7,入力フォーム!$S$5:$BEV$5,0))</f>
        <v>1ケースあたり③</v>
      </c>
      <c r="PN4" s="46" t="str">
        <f>INDEX(入力フォーム!$S3:$BEV3,1,MATCH(PN7,入力フォーム!$S$5:$BEV$5,0))</f>
        <v>発注リードタイム③</v>
      </c>
      <c r="PO4" s="46" t="str">
        <f>INDEX(入力フォーム!$S3:$BEV3,1,MATCH(PO7,入力フォーム!$S$5:$BEV$5,0))</f>
        <v>最大ケース③</v>
      </c>
      <c r="PP4" s="46" t="str">
        <f>INDEX(入力フォーム!$S3:$BEV3,1,MATCH(PP7,入力フォーム!$S$5:$BEV$5,0))</f>
        <v>最小ケース③</v>
      </c>
      <c r="PQ4" s="46" t="str">
        <f>INDEX(入力フォーム!$S3:$BEV3,1,MATCH(PQ7,入力フォーム!$S$5:$BEV$5,0))</f>
        <v>縦③</v>
      </c>
      <c r="PR4" s="46" t="str">
        <f>INDEX(入力フォーム!$S3:$BEV3,1,MATCH(PR7,入力フォーム!$S$5:$BEV$5,0))</f>
        <v>横③</v>
      </c>
      <c r="PS4" s="46" t="str">
        <f>INDEX(入力フォーム!$S3:$BEV3,1,MATCH(PS7,入力フォーム!$S$5:$BEV$5,0))</f>
        <v>高さ③</v>
      </c>
      <c r="PT4" s="46" t="str">
        <f>INDEX(入力フォーム!$S3:$BEV3,1,MATCH(PT7,入力フォーム!$S$5:$BEV$5,0))</f>
        <v>重量③</v>
      </c>
      <c r="PU4" s="46" t="str">
        <f>INDEX(入力フォーム!$S3:$BEV3,1,MATCH(PU7,入力フォーム!$S$5:$BEV$5,0))</f>
        <v>賞味期限③</v>
      </c>
      <c r="PV4" s="46" t="str">
        <f>INDEX(入力フォーム!$S3:$BEV3,1,MATCH(PV7,入力フォーム!$S$5:$BEV$5,0))</f>
        <v>消費期限③</v>
      </c>
      <c r="PW4" s="46" t="str">
        <f>INDEX(入力フォーム!$S3:$BEV3,1,MATCH(PW7,入力フォーム!$S$5:$BEV$5,0))</f>
        <v>JANコード③</v>
      </c>
      <c r="PX4" s="46" t="str">
        <f>INDEX(入力フォーム!$S3:$BEV3,1,MATCH(PX7,入力フォーム!$S$5:$BEV$5,0))</f>
        <v>希望小売③</v>
      </c>
      <c r="PY4" s="46" t="str">
        <f>INDEX(入力フォーム!$S3:$BEV3,1,MATCH(PY7,入力フォーム!$S$5:$BEV$5,0))</f>
        <v>仕切単価③</v>
      </c>
      <c r="PZ4" s="46" t="str">
        <f>INDEX(入力フォーム!$S3:$BEV3,1,MATCH(PZ7,入力フォーム!$S$5:$BEV$5,0))</f>
        <v>工場出し③</v>
      </c>
      <c r="QA4" s="46" t="str">
        <f>INDEX(入力フォーム!$S3:$BEV3,1,MATCH(QA7,入力フォーム!$S$5:$BEV$5,0))</f>
        <v>関東向け③</v>
      </c>
      <c r="QB4" s="46" t="str">
        <f>INDEX(入力フォーム!$S3:$BEV3,1,MATCH(QB7,入力フォーム!$S$5:$BEV$5,0))</f>
        <v>関西向け③</v>
      </c>
      <c r="QC4" s="46" t="str">
        <f>INDEX(入力フォーム!$S3:$BEV3,1,MATCH(QC7,入力フォーム!$S$5:$BEV$5,0))</f>
        <v>8%③</v>
      </c>
      <c r="QD4" s="46" t="str">
        <f>INDEX(入力フォーム!$S3:$BEV3,1,MATCH(QD7,入力フォーム!$S$5:$BEV$5,0))</f>
        <v>10%③</v>
      </c>
      <c r="QE4" s="46" t="str">
        <f>INDEX(入力フォーム!$S3:$BEV3,1,MATCH(QE7,入力フォーム!$S$5:$BEV$5,0))</f>
        <v>常温③</v>
      </c>
      <c r="QF4" s="46" t="str">
        <f>INDEX(入力フォーム!$S3:$BEV3,1,MATCH(QF7,入力フォーム!$S$5:$BEV$5,0))</f>
        <v>冷蔵③</v>
      </c>
      <c r="QG4" s="46" t="str">
        <f>INDEX(入力フォーム!$S3:$BEV3,1,MATCH(QG7,入力フォーム!$S$5:$BEV$5,0))</f>
        <v>冷凍③</v>
      </c>
      <c r="QH4" s="46" t="str">
        <f>INDEX(入力フォーム!$S3:$BEV3,1,MATCH(QH7,入力フォーム!$S$5:$BEV$5,0))</f>
        <v>外食③</v>
      </c>
      <c r="QI4" s="46" t="str">
        <f>INDEX(入力フォーム!$S3:$BEV3,1,MATCH(QI7,入力フォーム!$S$5:$BEV$5,0))</f>
        <v>中食③</v>
      </c>
      <c r="QJ4" s="46" t="str">
        <f>INDEX(入力フォーム!$S3:$BEV3,1,MATCH(QJ7,入力フォーム!$S$5:$BEV$5,0))</f>
        <v>商社・卸売③</v>
      </c>
      <c r="QK4" s="46" t="str">
        <f>INDEX(入力フォーム!$S3:$BEV3,1,MATCH(QK7,入力フォーム!$S$5:$BEV$5,0))</f>
        <v>メーカー③</v>
      </c>
      <c r="QL4" s="46" t="str">
        <f>INDEX(入力フォーム!$S3:$BEV3,1,MATCH(QL7,入力フォーム!$S$5:$BEV$5,0))</f>
        <v>スーパーマーケット③</v>
      </c>
      <c r="QM4" s="46" t="str">
        <f>INDEX(入力フォーム!$S3:$BEV3,1,MATCH(QM7,入力フォーム!$S$5:$BEV$5,0))</f>
        <v>百貨店③</v>
      </c>
      <c r="QN4" s="46" t="str">
        <f>INDEX(入力フォーム!$S3:$BEV3,1,MATCH(QN7,入力フォーム!$S$5:$BEV$5,0))</f>
        <v>その他小売③</v>
      </c>
      <c r="QO4" s="46" t="str">
        <f>INDEX(入力フォーム!$S3:$BEV3,1,MATCH(QO7,入力フォーム!$S$5:$BEV$5,0))</f>
        <v>ホテル・宴会・レジャー③</v>
      </c>
      <c r="QP4" s="46" t="str">
        <f>INDEX(入力フォーム!$S3:$BEV3,1,MATCH(QP7,入力フォーム!$S$5:$BEV$5,0))</f>
        <v>その他・ターゲット③</v>
      </c>
      <c r="QQ4" s="46" t="str">
        <f>INDEX(入力フォーム!$S3:$BEV3,1,MATCH(QQ7,入力フォーム!$S$5:$BEV$5,0))</f>
        <v>その他・ターゲット・③</v>
      </c>
      <c r="QR4" s="46" t="str">
        <f>INDEX(入力フォーム!$S3:$BEV3,1,MATCH(QR7,入力フォーム!$S$5:$BEV$5,0))</f>
        <v>業務用対応可能③</v>
      </c>
      <c r="QS4" s="46" t="str">
        <f>INDEX(入力フォーム!$S3:$BEV3,1,MATCH(QS7,入力フォーム!$S$5:$BEV$5,0))</f>
        <v>ギフト対応可能③</v>
      </c>
      <c r="QT4" s="46" t="str">
        <f>INDEX(入力フォーム!$S3:$BEV3,1,MATCH(QT7,入力フォーム!$S$5:$BEV$5,0))</f>
        <v>ターゲット③</v>
      </c>
      <c r="QU4" s="46" t="str">
        <f>INDEX(入力フォーム!$S3:$BEV3,1,MATCH(QU7,入力フォーム!$S$5:$BEV$5,0))</f>
        <v>利用シーン③</v>
      </c>
      <c r="QV4" s="46" t="str">
        <f>INDEX(入力フォーム!$S3:$BEV3,1,MATCH(QV7,入力フォーム!$S$5:$BEV$5,0))</f>
        <v>商品特徴③</v>
      </c>
      <c r="QW4" s="46" t="str">
        <f>INDEX(入力フォーム!$S3:$BEV3,1,MATCH(QW7,入力フォーム!$S$5:$BEV$5,0))</f>
        <v>えび③</v>
      </c>
      <c r="QX4" s="46" t="str">
        <f>INDEX(入力フォーム!$S3:$BEV3,1,MATCH(QX7,入力フォーム!$S$5:$BEV$5,0))</f>
        <v>かに③</v>
      </c>
      <c r="QY4" s="46" t="str">
        <f>INDEX(入力フォーム!$S3:$BEV3,1,MATCH(QY7,入力フォーム!$S$5:$BEV$5,0))</f>
        <v>小麦③</v>
      </c>
      <c r="QZ4" s="46" t="str">
        <f>INDEX(入力フォーム!$S3:$BEV3,1,MATCH(QZ7,入力フォーム!$S$5:$BEV$5,0))</f>
        <v>そば③</v>
      </c>
      <c r="RA4" s="46" t="str">
        <f>INDEX(入力フォーム!$S3:$BEV3,1,MATCH(RA7,入力フォーム!$S$5:$BEV$5,0))</f>
        <v>卵③</v>
      </c>
      <c r="RB4" s="46" t="str">
        <f>INDEX(入力フォーム!$S3:$BEV3,1,MATCH(RB7,入力フォーム!$S$5:$BEV$5,0))</f>
        <v>乳③</v>
      </c>
      <c r="RC4" s="46" t="str">
        <f>INDEX(入力フォーム!$S3:$BEV3,1,MATCH(RC7,入力フォーム!$S$5:$BEV$5,0))</f>
        <v>落花生③</v>
      </c>
      <c r="RD4" s="46" t="str">
        <f>INDEX(入力フォーム!$S3:$BEV3,1,MATCH(RD7,入力フォーム!$S$5:$BEV$5,0))</f>
        <v>あわび③</v>
      </c>
      <c r="RE4" s="46" t="str">
        <f>INDEX(入力フォーム!$S3:$BEV3,1,MATCH(RE7,入力フォーム!$S$5:$BEV$5,0))</f>
        <v>いか③</v>
      </c>
      <c r="RF4" s="46" t="str">
        <f>INDEX(入力フォーム!$S3:$BEV3,1,MATCH(RF7,入力フォーム!$S$5:$BEV$5,0))</f>
        <v>いくら③</v>
      </c>
      <c r="RG4" s="46" t="str">
        <f>INDEX(入力フォーム!$S3:$BEV3,1,MATCH(RG7,入力フォーム!$S$5:$BEV$5,0))</f>
        <v>オレンジ③</v>
      </c>
      <c r="RH4" s="46" t="str">
        <f>INDEX(入力フォーム!$S3:$BEV3,1,MATCH(RH7,入力フォーム!$S$5:$BEV$5,0))</f>
        <v>カシューナッツ③</v>
      </c>
      <c r="RI4" s="46" t="str">
        <f>INDEX(入力フォーム!$S3:$BEV3,1,MATCH(RI7,入力フォーム!$S$5:$BEV$5,0))</f>
        <v>キウイフルーツ③</v>
      </c>
      <c r="RJ4" s="46" t="str">
        <f>INDEX(入力フォーム!$S3:$BEV3,1,MATCH(RJ7,入力フォーム!$S$5:$BEV$5,0))</f>
        <v>牛肉③</v>
      </c>
      <c r="RK4" s="46" t="str">
        <f>INDEX(入力フォーム!$S3:$BEV3,1,MATCH(RK7,入力フォーム!$S$5:$BEV$5,0))</f>
        <v>くるみ③</v>
      </c>
      <c r="RL4" s="46" t="str">
        <f>INDEX(入力フォーム!$S3:$BEV3,1,MATCH(RL7,入力フォーム!$S$5:$BEV$5,0))</f>
        <v>ごま③</v>
      </c>
      <c r="RM4" s="46" t="str">
        <f>INDEX(入力フォーム!$S3:$BEV3,1,MATCH(RM7,入力フォーム!$S$5:$BEV$5,0))</f>
        <v>さけ③</v>
      </c>
      <c r="RN4" s="46" t="str">
        <f>INDEX(入力フォーム!$S3:$BEV3,1,MATCH(RN7,入力フォーム!$S$5:$BEV$5,0))</f>
        <v>さば③</v>
      </c>
      <c r="RO4" s="46" t="str">
        <f>INDEX(入力フォーム!$S3:$BEV3,1,MATCH(RO7,入力フォーム!$S$5:$BEV$5,0))</f>
        <v>大豆③</v>
      </c>
      <c r="RP4" s="46" t="str">
        <f>INDEX(入力フォーム!$S3:$BEV3,1,MATCH(RP7,入力フォーム!$S$5:$BEV$5,0))</f>
        <v>鶏肉③</v>
      </c>
      <c r="RQ4" s="46" t="str">
        <f>INDEX(入力フォーム!$S3:$BEV3,1,MATCH(RQ7,入力フォーム!$S$5:$BEV$5,0))</f>
        <v>バナナ③</v>
      </c>
      <c r="RR4" s="46" t="str">
        <f>INDEX(入力フォーム!$S3:$BEV3,1,MATCH(RR7,入力フォーム!$S$5:$BEV$5,0))</f>
        <v>豚肉③</v>
      </c>
      <c r="RS4" s="46" t="str">
        <f>INDEX(入力フォーム!$S3:$BEV3,1,MATCH(RS7,入力フォーム!$S$5:$BEV$5,0))</f>
        <v>まつたけ③</v>
      </c>
      <c r="RT4" s="46" t="str">
        <f>INDEX(入力フォーム!$S3:$BEV3,1,MATCH(RT7,入力フォーム!$S$5:$BEV$5,0))</f>
        <v>もも③</v>
      </c>
      <c r="RU4" s="46" t="str">
        <f>INDEX(入力フォーム!$S3:$BEV3,1,MATCH(RU7,入力フォーム!$S$5:$BEV$5,0))</f>
        <v>やまいも③</v>
      </c>
      <c r="RV4" s="46" t="str">
        <f>INDEX(入力フォーム!$S3:$BEV3,1,MATCH(RV7,入力フォーム!$S$5:$BEV$5,0))</f>
        <v>りんご③</v>
      </c>
      <c r="RW4" s="46" t="str">
        <f>INDEX(入力フォーム!$S3:$BEV3,1,MATCH(RW7,入力フォーム!$S$5:$BEV$5,0))</f>
        <v>ゼラチン③</v>
      </c>
      <c r="RX4" s="46" t="str">
        <f>INDEX(入力フォーム!$S3:$BEV3,1,MATCH(RX7,入力フォーム!$S$5:$BEV$5,0))</f>
        <v>備考③</v>
      </c>
      <c r="RY4" s="46">
        <f>INDEX(入力フォーム!$S3:$BEV3,1,MATCH(RY7,入力フォーム!$S$5:$BEV$5,0))</f>
        <v>0</v>
      </c>
      <c r="RZ4" s="46" t="str">
        <f>INDEX(入力フォーム!$S3:$BEV3,1,MATCH(RZ7,入力フォーム!$S$5:$BEV$5,0))</f>
        <v>商品名④</v>
      </c>
      <c r="SA4" s="46" t="str">
        <f>INDEX(入力フォーム!$S3:$BEV3,1,MATCH(SA7,入力フォーム!$S$5:$BEV$5,0))</f>
        <v>提供可能時期④</v>
      </c>
      <c r="SB4" s="46" t="str">
        <f>INDEX(入力フォーム!$S3:$BEV3,1,MATCH(SB7,入力フォーム!$S$5:$BEV$5,0))</f>
        <v>主原料産地④</v>
      </c>
      <c r="SC4" s="46" t="str">
        <f>INDEX(入力フォーム!$S3:$BEV3,1,MATCH(SC7,入力フォーム!$S$5:$BEV$5,0))</f>
        <v>内容量④</v>
      </c>
      <c r="SD4" s="46" t="str">
        <f>INDEX(入力フォーム!$S3:$BEV3,1,MATCH(SD7,入力フォーム!$S$5:$BEV$5,0))</f>
        <v>1ケースあたり④</v>
      </c>
      <c r="SE4" s="46" t="str">
        <f>INDEX(入力フォーム!$S3:$BEV3,1,MATCH(SE7,入力フォーム!$S$5:$BEV$5,0))</f>
        <v>発注リードタイム④</v>
      </c>
      <c r="SF4" s="46" t="str">
        <f>INDEX(入力フォーム!$S3:$BEV3,1,MATCH(SF7,入力フォーム!$S$5:$BEV$5,0))</f>
        <v>最大ケース④</v>
      </c>
      <c r="SG4" s="46" t="str">
        <f>INDEX(入力フォーム!$S3:$BEV3,1,MATCH(SG7,入力フォーム!$S$5:$BEV$5,0))</f>
        <v>最小ケース④</v>
      </c>
      <c r="SH4" s="46" t="str">
        <f>INDEX(入力フォーム!$S3:$BEV3,1,MATCH(SH7,入力フォーム!$S$5:$BEV$5,0))</f>
        <v>縦④</v>
      </c>
      <c r="SI4" s="46" t="str">
        <f>INDEX(入力フォーム!$S3:$BEV3,1,MATCH(SI7,入力フォーム!$S$5:$BEV$5,0))</f>
        <v>横④</v>
      </c>
      <c r="SJ4" s="46" t="str">
        <f>INDEX(入力フォーム!$S3:$BEV3,1,MATCH(SJ7,入力フォーム!$S$5:$BEV$5,0))</f>
        <v>高さ④</v>
      </c>
      <c r="SK4" s="46" t="str">
        <f>INDEX(入力フォーム!$S3:$BEV3,1,MATCH(SK7,入力フォーム!$S$5:$BEV$5,0))</f>
        <v>重量④</v>
      </c>
      <c r="SL4" s="46" t="str">
        <f>INDEX(入力フォーム!$S3:$BEV3,1,MATCH(SL7,入力フォーム!$S$5:$BEV$5,0))</f>
        <v>賞味期限④</v>
      </c>
      <c r="SM4" s="46" t="str">
        <f>INDEX(入力フォーム!$S3:$BEV3,1,MATCH(SM7,入力フォーム!$S$5:$BEV$5,0))</f>
        <v>消費期限④</v>
      </c>
      <c r="SN4" s="46" t="str">
        <f>INDEX(入力フォーム!$S3:$BEV3,1,MATCH(SN7,入力フォーム!$S$5:$BEV$5,0))</f>
        <v>JANコード④</v>
      </c>
      <c r="SO4" s="46" t="str">
        <f>INDEX(入力フォーム!$S3:$BEV3,1,MATCH(SO7,入力フォーム!$S$5:$BEV$5,0))</f>
        <v>希望小売④</v>
      </c>
      <c r="SP4" s="46" t="str">
        <f>INDEX(入力フォーム!$S3:$BEV3,1,MATCH(SP7,入力フォーム!$S$5:$BEV$5,0))</f>
        <v>仕切単価④</v>
      </c>
      <c r="SQ4" s="46" t="str">
        <f>INDEX(入力フォーム!$S3:$BEV3,1,MATCH(SQ7,入力フォーム!$S$5:$BEV$5,0))</f>
        <v>工場出し④</v>
      </c>
      <c r="SR4" s="46" t="str">
        <f>INDEX(入力フォーム!$S3:$BEV3,1,MATCH(SR7,入力フォーム!$S$5:$BEV$5,0))</f>
        <v>関東向け④</v>
      </c>
      <c r="SS4" s="46" t="str">
        <f>INDEX(入力フォーム!$S3:$BEV3,1,MATCH(SS7,入力フォーム!$S$5:$BEV$5,0))</f>
        <v>関西向け④</v>
      </c>
      <c r="ST4" s="46" t="str">
        <f>INDEX(入力フォーム!$S3:$BEV3,1,MATCH(ST7,入力フォーム!$S$5:$BEV$5,0))</f>
        <v>8%④</v>
      </c>
      <c r="SU4" s="46" t="str">
        <f>INDEX(入力フォーム!$S3:$BEV3,1,MATCH(SU7,入力フォーム!$S$5:$BEV$5,0))</f>
        <v>10%④</v>
      </c>
      <c r="SV4" s="46" t="str">
        <f>INDEX(入力フォーム!$S3:$BEV3,1,MATCH(SV7,入力フォーム!$S$5:$BEV$5,0))</f>
        <v>常温④</v>
      </c>
      <c r="SW4" s="46" t="str">
        <f>INDEX(入力フォーム!$S3:$BEV3,1,MATCH(SW7,入力フォーム!$S$5:$BEV$5,0))</f>
        <v>冷蔵④</v>
      </c>
      <c r="SX4" s="46" t="str">
        <f>INDEX(入力フォーム!$S3:$BEV3,1,MATCH(SX7,入力フォーム!$S$5:$BEV$5,0))</f>
        <v>冷凍④</v>
      </c>
      <c r="SY4" s="46" t="str">
        <f>INDEX(入力フォーム!$S3:$BEV3,1,MATCH(SY7,入力フォーム!$S$5:$BEV$5,0))</f>
        <v>外食④</v>
      </c>
      <c r="SZ4" s="46" t="str">
        <f>INDEX(入力フォーム!$S3:$BEV3,1,MATCH(SZ7,入力フォーム!$S$5:$BEV$5,0))</f>
        <v>中食④</v>
      </c>
      <c r="TA4" s="46" t="str">
        <f>INDEX(入力フォーム!$S3:$BEV3,1,MATCH(TA7,入力フォーム!$S$5:$BEV$5,0))</f>
        <v>商社・卸売④</v>
      </c>
      <c r="TB4" s="46" t="str">
        <f>INDEX(入力フォーム!$S3:$BEV3,1,MATCH(TB7,入力フォーム!$S$5:$BEV$5,0))</f>
        <v>メーカー④</v>
      </c>
      <c r="TC4" s="46" t="str">
        <f>INDEX(入力フォーム!$S3:$BEV3,1,MATCH(TC7,入力フォーム!$S$5:$BEV$5,0))</f>
        <v>スーパーマーケット④</v>
      </c>
      <c r="TD4" s="46" t="str">
        <f>INDEX(入力フォーム!$S3:$BEV3,1,MATCH(TD7,入力フォーム!$S$5:$BEV$5,0))</f>
        <v>百貨店④</v>
      </c>
      <c r="TE4" s="46" t="str">
        <f>INDEX(入力フォーム!$S3:$BEV3,1,MATCH(TE7,入力フォーム!$S$5:$BEV$5,0))</f>
        <v>その他小売④</v>
      </c>
      <c r="TF4" s="46" t="str">
        <f>INDEX(入力フォーム!$S3:$BEV3,1,MATCH(TF7,入力フォーム!$S$5:$BEV$5,0))</f>
        <v>ホテル・宴会・レジャー④</v>
      </c>
      <c r="TG4" s="46" t="str">
        <f>INDEX(入力フォーム!$S3:$BEV3,1,MATCH(TG7,入力フォーム!$S$5:$BEV$5,0))</f>
        <v>その他・ターゲット④</v>
      </c>
      <c r="TH4" s="46" t="str">
        <f>INDEX(入力フォーム!$S3:$BEV3,1,MATCH(TH7,入力フォーム!$S$5:$BEV$5,0))</f>
        <v>その他・ターゲット・④</v>
      </c>
      <c r="TI4" s="46" t="str">
        <f>INDEX(入力フォーム!$S3:$BEV3,1,MATCH(TI7,入力フォーム!$S$5:$BEV$5,0))</f>
        <v>業務用対応可能④</v>
      </c>
      <c r="TJ4" s="46" t="str">
        <f>INDEX(入力フォーム!$S3:$BEV3,1,MATCH(TJ7,入力フォーム!$S$5:$BEV$5,0))</f>
        <v>ギフト対応可能④</v>
      </c>
      <c r="TK4" s="46" t="str">
        <f>INDEX(入力フォーム!$S3:$BEV3,1,MATCH(TK7,入力フォーム!$S$5:$BEV$5,0))</f>
        <v>ターゲット④</v>
      </c>
      <c r="TL4" s="46" t="str">
        <f>INDEX(入力フォーム!$S3:$BEV3,1,MATCH(TL7,入力フォーム!$S$5:$BEV$5,0))</f>
        <v>利用シーン④</v>
      </c>
      <c r="TM4" s="46" t="str">
        <f>INDEX(入力フォーム!$S3:$BEV3,1,MATCH(TM7,入力フォーム!$S$5:$BEV$5,0))</f>
        <v>商品特徴④</v>
      </c>
      <c r="TN4" s="46" t="str">
        <f>INDEX(入力フォーム!$S3:$BEV3,1,MATCH(TN7,入力フォーム!$S$5:$BEV$5,0))</f>
        <v>えび④</v>
      </c>
      <c r="TO4" s="46" t="str">
        <f>INDEX(入力フォーム!$S3:$BEV3,1,MATCH(TO7,入力フォーム!$S$5:$BEV$5,0))</f>
        <v>かに④</v>
      </c>
      <c r="TP4" s="46" t="str">
        <f>INDEX(入力フォーム!$S3:$BEV3,1,MATCH(TP7,入力フォーム!$S$5:$BEV$5,0))</f>
        <v>小麦④</v>
      </c>
      <c r="TQ4" s="46" t="str">
        <f>INDEX(入力フォーム!$S3:$BEV3,1,MATCH(TQ7,入力フォーム!$S$5:$BEV$5,0))</f>
        <v>そば④</v>
      </c>
      <c r="TR4" s="46" t="str">
        <f>INDEX(入力フォーム!$S3:$BEV3,1,MATCH(TR7,入力フォーム!$S$5:$BEV$5,0))</f>
        <v>卵④</v>
      </c>
      <c r="TS4" s="46" t="str">
        <f>INDEX(入力フォーム!$S3:$BEV3,1,MATCH(TS7,入力フォーム!$S$5:$BEV$5,0))</f>
        <v>乳④</v>
      </c>
      <c r="TT4" s="46" t="str">
        <f>INDEX(入力フォーム!$S3:$BEV3,1,MATCH(TT7,入力フォーム!$S$5:$BEV$5,0))</f>
        <v>落花生④</v>
      </c>
      <c r="TU4" s="46" t="str">
        <f>INDEX(入力フォーム!$S3:$BEV3,1,MATCH(TU7,入力フォーム!$S$5:$BEV$5,0))</f>
        <v>あわび④</v>
      </c>
      <c r="TV4" s="46" t="str">
        <f>INDEX(入力フォーム!$S3:$BEV3,1,MATCH(TV7,入力フォーム!$S$5:$BEV$5,0))</f>
        <v>いか④</v>
      </c>
      <c r="TW4" s="46" t="str">
        <f>INDEX(入力フォーム!$S3:$BEV3,1,MATCH(TW7,入力フォーム!$S$5:$BEV$5,0))</f>
        <v>いくら④</v>
      </c>
      <c r="TX4" s="46" t="str">
        <f>INDEX(入力フォーム!$S3:$BEV3,1,MATCH(TX7,入力フォーム!$S$5:$BEV$5,0))</f>
        <v>オレンジ④</v>
      </c>
      <c r="TY4" s="46" t="str">
        <f>INDEX(入力フォーム!$S3:$BEV3,1,MATCH(TY7,入力フォーム!$S$5:$BEV$5,0))</f>
        <v>カシューナッツ④</v>
      </c>
      <c r="TZ4" s="46" t="str">
        <f>INDEX(入力フォーム!$S3:$BEV3,1,MATCH(TZ7,入力フォーム!$S$5:$BEV$5,0))</f>
        <v>キウイフルーツ④</v>
      </c>
      <c r="UA4" s="46" t="str">
        <f>INDEX(入力フォーム!$S3:$BEV3,1,MATCH(UA7,入力フォーム!$S$5:$BEV$5,0))</f>
        <v>牛肉④</v>
      </c>
      <c r="UB4" s="46" t="str">
        <f>INDEX(入力フォーム!$S3:$BEV3,1,MATCH(UB7,入力フォーム!$S$5:$BEV$5,0))</f>
        <v>くるみ④</v>
      </c>
      <c r="UC4" s="46" t="str">
        <f>INDEX(入力フォーム!$S3:$BEV3,1,MATCH(UC7,入力フォーム!$S$5:$BEV$5,0))</f>
        <v>ごま④</v>
      </c>
      <c r="UD4" s="46" t="str">
        <f>INDEX(入力フォーム!$S3:$BEV3,1,MATCH(UD7,入力フォーム!$S$5:$BEV$5,0))</f>
        <v>さけ④</v>
      </c>
      <c r="UE4" s="46" t="str">
        <f>INDEX(入力フォーム!$S3:$BEV3,1,MATCH(UE7,入力フォーム!$S$5:$BEV$5,0))</f>
        <v>さば④</v>
      </c>
      <c r="UF4" s="46" t="str">
        <f>INDEX(入力フォーム!$S3:$BEV3,1,MATCH(UF7,入力フォーム!$S$5:$BEV$5,0))</f>
        <v>大豆④</v>
      </c>
      <c r="UG4" s="46" t="str">
        <f>INDEX(入力フォーム!$S3:$BEV3,1,MATCH(UG7,入力フォーム!$S$5:$BEV$5,0))</f>
        <v>鶏肉④</v>
      </c>
      <c r="UH4" s="46" t="str">
        <f>INDEX(入力フォーム!$S3:$BEV3,1,MATCH(UH7,入力フォーム!$S$5:$BEV$5,0))</f>
        <v>バナナ④</v>
      </c>
      <c r="UI4" s="46" t="str">
        <f>INDEX(入力フォーム!$S3:$BEV3,1,MATCH(UI7,入力フォーム!$S$5:$BEV$5,0))</f>
        <v>豚肉④</v>
      </c>
      <c r="UJ4" s="46" t="str">
        <f>INDEX(入力フォーム!$S3:$BEV3,1,MATCH(UJ7,入力フォーム!$S$5:$BEV$5,0))</f>
        <v>まつたけ④</v>
      </c>
      <c r="UK4" s="46" t="str">
        <f>INDEX(入力フォーム!$S3:$BEV3,1,MATCH(UK7,入力フォーム!$S$5:$BEV$5,0))</f>
        <v>もも④</v>
      </c>
      <c r="UL4" s="46" t="str">
        <f>INDEX(入力フォーム!$S3:$BEV3,1,MATCH(UL7,入力フォーム!$S$5:$BEV$5,0))</f>
        <v>やまいも④</v>
      </c>
      <c r="UM4" s="46" t="str">
        <f>INDEX(入力フォーム!$S3:$BEV3,1,MATCH(UM7,入力フォーム!$S$5:$BEV$5,0))</f>
        <v>りんご④</v>
      </c>
      <c r="UN4" s="46" t="str">
        <f>INDEX(入力フォーム!$S3:$BEV3,1,MATCH(UN7,入力フォーム!$S$5:$BEV$5,0))</f>
        <v>ゼラチン④</v>
      </c>
      <c r="UO4" s="46" t="str">
        <f>INDEX(入力フォーム!$S3:$BEV3,1,MATCH(UO7,入力フォーム!$S$5:$BEV$5,0))</f>
        <v>備考④</v>
      </c>
      <c r="UP4" s="46">
        <f>INDEX(入力フォーム!$S3:$BEV3,1,MATCH(UP7,入力フォーム!$S$5:$BEV$5,0))</f>
        <v>0</v>
      </c>
      <c r="UQ4" s="46" t="str">
        <f>INDEX(入力フォーム!$S3:$BEV3,1,MATCH(UQ7,入力フォーム!$S$5:$BEV$5,0))</f>
        <v>商品名⑤</v>
      </c>
      <c r="UR4" s="46" t="str">
        <f>INDEX(入力フォーム!$S3:$BEV3,1,MATCH(UR7,入力フォーム!$S$5:$BEV$5,0))</f>
        <v>提供可能時期⑤</v>
      </c>
      <c r="US4" s="46" t="str">
        <f>INDEX(入力フォーム!$S3:$BEV3,1,MATCH(US7,入力フォーム!$S$5:$BEV$5,0))</f>
        <v>主原料産地⑤</v>
      </c>
      <c r="UT4" s="46" t="str">
        <f>INDEX(入力フォーム!$S3:$BEV3,1,MATCH(UT7,入力フォーム!$S$5:$BEV$5,0))</f>
        <v>内容量⑤</v>
      </c>
      <c r="UU4" s="46" t="str">
        <f>INDEX(入力フォーム!$S3:$BEV3,1,MATCH(UU7,入力フォーム!$S$5:$BEV$5,0))</f>
        <v>1ケースあたり⑤</v>
      </c>
      <c r="UV4" s="46" t="str">
        <f>INDEX(入力フォーム!$S3:$BEV3,1,MATCH(UV7,入力フォーム!$S$5:$BEV$5,0))</f>
        <v>発注リードタイム⑤</v>
      </c>
      <c r="UW4" s="46" t="str">
        <f>INDEX(入力フォーム!$S3:$BEV3,1,MATCH(UW7,入力フォーム!$S$5:$BEV$5,0))</f>
        <v>最大ケース⑤</v>
      </c>
      <c r="UX4" s="46" t="str">
        <f>INDEX(入力フォーム!$S3:$BEV3,1,MATCH(UX7,入力フォーム!$S$5:$BEV$5,0))</f>
        <v>最小ケース⑤</v>
      </c>
      <c r="UY4" s="46" t="str">
        <f>INDEX(入力フォーム!$S3:$BEV3,1,MATCH(UY7,入力フォーム!$S$5:$BEV$5,0))</f>
        <v>縦⑤</v>
      </c>
      <c r="UZ4" s="46" t="str">
        <f>INDEX(入力フォーム!$S3:$BEV3,1,MATCH(UZ7,入力フォーム!$S$5:$BEV$5,0))</f>
        <v>横⑤</v>
      </c>
      <c r="VA4" s="46" t="str">
        <f>INDEX(入力フォーム!$S3:$BEV3,1,MATCH(VA7,入力フォーム!$S$5:$BEV$5,0))</f>
        <v>高さ⑤</v>
      </c>
      <c r="VB4" s="46" t="str">
        <f>INDEX(入力フォーム!$S3:$BEV3,1,MATCH(VB7,入力フォーム!$S$5:$BEV$5,0))</f>
        <v>重量⑤</v>
      </c>
      <c r="VC4" s="46" t="str">
        <f>INDEX(入力フォーム!$S3:$BEV3,1,MATCH(VC7,入力フォーム!$S$5:$BEV$5,0))</f>
        <v>賞味期限⑤</v>
      </c>
      <c r="VD4" s="46" t="str">
        <f>INDEX(入力フォーム!$S3:$BEV3,1,MATCH(VD7,入力フォーム!$S$5:$BEV$5,0))</f>
        <v>消費期限⑤</v>
      </c>
      <c r="VE4" s="46" t="str">
        <f>INDEX(入力フォーム!$S3:$BEV3,1,MATCH(VE7,入力フォーム!$S$5:$BEV$5,0))</f>
        <v>JANコード⑤</v>
      </c>
      <c r="VF4" s="46" t="str">
        <f>INDEX(入力フォーム!$S3:$BEV3,1,MATCH(VF7,入力フォーム!$S$5:$BEV$5,0))</f>
        <v>希望小売⑤</v>
      </c>
      <c r="VG4" s="46" t="str">
        <f>INDEX(入力フォーム!$S3:$BEV3,1,MATCH(VG7,入力フォーム!$S$5:$BEV$5,0))</f>
        <v>仕切単価⑤</v>
      </c>
      <c r="VH4" s="46" t="str">
        <f>INDEX(入力フォーム!$S3:$BEV3,1,MATCH(VH7,入力フォーム!$S$5:$BEV$5,0))</f>
        <v>工場出し⑤</v>
      </c>
      <c r="VI4" s="46" t="str">
        <f>INDEX(入力フォーム!$S3:$BEV3,1,MATCH(VI7,入力フォーム!$S$5:$BEV$5,0))</f>
        <v>関東向け⑤</v>
      </c>
      <c r="VJ4" s="46" t="str">
        <f>INDEX(入力フォーム!$S3:$BEV3,1,MATCH(VJ7,入力フォーム!$S$5:$BEV$5,0))</f>
        <v>関西向け⑤</v>
      </c>
      <c r="VK4" s="46" t="str">
        <f>INDEX(入力フォーム!$S3:$BEV3,1,MATCH(VK7,入力フォーム!$S$5:$BEV$5,0))</f>
        <v>8%⑤</v>
      </c>
      <c r="VL4" s="46" t="str">
        <f>INDEX(入力フォーム!$S3:$BEV3,1,MATCH(VL7,入力フォーム!$S$5:$BEV$5,0))</f>
        <v>10%⑤</v>
      </c>
      <c r="VM4" s="46" t="str">
        <f>INDEX(入力フォーム!$S3:$BEV3,1,MATCH(VM7,入力フォーム!$S$5:$BEV$5,0))</f>
        <v>常温⑤</v>
      </c>
      <c r="VN4" s="46" t="str">
        <f>INDEX(入力フォーム!$S3:$BEV3,1,MATCH(VN7,入力フォーム!$S$5:$BEV$5,0))</f>
        <v>冷蔵⑤</v>
      </c>
      <c r="VO4" s="46" t="str">
        <f>INDEX(入力フォーム!$S3:$BEV3,1,MATCH(VO7,入力フォーム!$S$5:$BEV$5,0))</f>
        <v>冷凍⑤</v>
      </c>
      <c r="VP4" s="46" t="str">
        <f>INDEX(入力フォーム!$S3:$BEV3,1,MATCH(VP7,入力フォーム!$S$5:$BEV$5,0))</f>
        <v>外食⑤</v>
      </c>
      <c r="VQ4" s="46" t="str">
        <f>INDEX(入力フォーム!$S3:$BEV3,1,MATCH(VQ7,入力フォーム!$S$5:$BEV$5,0))</f>
        <v>中食⑤</v>
      </c>
      <c r="VR4" s="46" t="str">
        <f>INDEX(入力フォーム!$S3:$BEV3,1,MATCH(VR7,入力フォーム!$S$5:$BEV$5,0))</f>
        <v>商社・卸売⑤</v>
      </c>
      <c r="VS4" s="46" t="str">
        <f>INDEX(入力フォーム!$S3:$BEV3,1,MATCH(VS7,入力フォーム!$S$5:$BEV$5,0))</f>
        <v>メーカー⑤</v>
      </c>
      <c r="VT4" s="46" t="str">
        <f>INDEX(入力フォーム!$S3:$BEV3,1,MATCH(VT7,入力フォーム!$S$5:$BEV$5,0))</f>
        <v>スーパーマーケット⑤</v>
      </c>
      <c r="VU4" s="46" t="str">
        <f>INDEX(入力フォーム!$S3:$BEV3,1,MATCH(VU7,入力フォーム!$S$5:$BEV$5,0))</f>
        <v>百貨店⑤</v>
      </c>
      <c r="VV4" s="46" t="str">
        <f>INDEX(入力フォーム!$S3:$BEV3,1,MATCH(VV7,入力フォーム!$S$5:$BEV$5,0))</f>
        <v>その他小売⑤</v>
      </c>
      <c r="VW4" s="46" t="str">
        <f>INDEX(入力フォーム!$S3:$BEV3,1,MATCH(VW7,入力フォーム!$S$5:$BEV$5,0))</f>
        <v>ホテル・宴会・レジャー⑤</v>
      </c>
      <c r="VX4" s="46" t="str">
        <f>INDEX(入力フォーム!$S3:$BEV3,1,MATCH(VX7,入力フォーム!$S$5:$BEV$5,0))</f>
        <v>その他・ターゲット⑤</v>
      </c>
      <c r="VY4" s="46" t="str">
        <f>INDEX(入力フォーム!$S3:$BEV3,1,MATCH(VY7,入力フォーム!$S$5:$BEV$5,0))</f>
        <v>その他・ターゲット・⑤</v>
      </c>
      <c r="VZ4" s="46" t="str">
        <f>INDEX(入力フォーム!$S3:$BEV3,1,MATCH(VZ7,入力フォーム!$S$5:$BEV$5,0))</f>
        <v>業務用対応可能⑤</v>
      </c>
      <c r="WA4" s="46" t="str">
        <f>INDEX(入力フォーム!$S3:$BEV3,1,MATCH(WA7,入力フォーム!$S$5:$BEV$5,0))</f>
        <v>ギフト対応可能⑤</v>
      </c>
      <c r="WB4" s="46" t="str">
        <f>INDEX(入力フォーム!$S3:$BEV3,1,MATCH(WB7,入力フォーム!$S$5:$BEV$5,0))</f>
        <v>ターゲット⑤</v>
      </c>
      <c r="WC4" s="46" t="str">
        <f>INDEX(入力フォーム!$S3:$BEV3,1,MATCH(WC7,入力フォーム!$S$5:$BEV$5,0))</f>
        <v>利用シーン⑤</v>
      </c>
      <c r="WD4" s="46" t="str">
        <f>INDEX(入力フォーム!$S3:$BEV3,1,MATCH(WD7,入力フォーム!$S$5:$BEV$5,0))</f>
        <v>商品特徴⑤</v>
      </c>
      <c r="WE4" s="46" t="str">
        <f>INDEX(入力フォーム!$S3:$BEV3,1,MATCH(WE7,入力フォーム!$S$5:$BEV$5,0))</f>
        <v>えび⑤</v>
      </c>
      <c r="WF4" s="46" t="str">
        <f>INDEX(入力フォーム!$S3:$BEV3,1,MATCH(WF7,入力フォーム!$S$5:$BEV$5,0))</f>
        <v>かに⑤</v>
      </c>
      <c r="WG4" s="46" t="str">
        <f>INDEX(入力フォーム!$S3:$BEV3,1,MATCH(WG7,入力フォーム!$S$5:$BEV$5,0))</f>
        <v>小麦⑤</v>
      </c>
      <c r="WH4" s="46" t="str">
        <f>INDEX(入力フォーム!$S3:$BEV3,1,MATCH(WH7,入力フォーム!$S$5:$BEV$5,0))</f>
        <v>そば⑤</v>
      </c>
      <c r="WI4" s="46" t="str">
        <f>INDEX(入力フォーム!$S3:$BEV3,1,MATCH(WI7,入力フォーム!$S$5:$BEV$5,0))</f>
        <v>卵⑤</v>
      </c>
      <c r="WJ4" s="46" t="str">
        <f>INDEX(入力フォーム!$S3:$BEV3,1,MATCH(WJ7,入力フォーム!$S$5:$BEV$5,0))</f>
        <v>乳⑤</v>
      </c>
      <c r="WK4" s="46" t="str">
        <f>INDEX(入力フォーム!$S3:$BEV3,1,MATCH(WK7,入力フォーム!$S$5:$BEV$5,0))</f>
        <v>落花生⑤</v>
      </c>
      <c r="WL4" s="46" t="str">
        <f>INDEX(入力フォーム!$S3:$BEV3,1,MATCH(WL7,入力フォーム!$S$5:$BEV$5,0))</f>
        <v>あわび⑤</v>
      </c>
      <c r="WM4" s="46" t="str">
        <f>INDEX(入力フォーム!$S3:$BEV3,1,MATCH(WM7,入力フォーム!$S$5:$BEV$5,0))</f>
        <v>いか⑤</v>
      </c>
      <c r="WN4" s="46" t="str">
        <f>INDEX(入力フォーム!$S3:$BEV3,1,MATCH(WN7,入力フォーム!$S$5:$BEV$5,0))</f>
        <v>いくら⑤</v>
      </c>
      <c r="WO4" s="46" t="str">
        <f>INDEX(入力フォーム!$S3:$BEV3,1,MATCH(WO7,入力フォーム!$S$5:$BEV$5,0))</f>
        <v>オレンジ⑤</v>
      </c>
      <c r="WP4" s="46" t="str">
        <f>INDEX(入力フォーム!$S3:$BEV3,1,MATCH(WP7,入力フォーム!$S$5:$BEV$5,0))</f>
        <v>カシューナッツ⑤</v>
      </c>
      <c r="WQ4" s="46" t="str">
        <f>INDEX(入力フォーム!$S3:$BEV3,1,MATCH(WQ7,入力フォーム!$S$5:$BEV$5,0))</f>
        <v>キウイフルーツ⑤</v>
      </c>
      <c r="WR4" s="46" t="str">
        <f>INDEX(入力フォーム!$S3:$BEV3,1,MATCH(WR7,入力フォーム!$S$5:$BEV$5,0))</f>
        <v>牛肉⑤</v>
      </c>
      <c r="WS4" s="46" t="str">
        <f>INDEX(入力フォーム!$S3:$BEV3,1,MATCH(WS7,入力フォーム!$S$5:$BEV$5,0))</f>
        <v>くるみ⑤</v>
      </c>
      <c r="WT4" s="46" t="str">
        <f>INDEX(入力フォーム!$S3:$BEV3,1,MATCH(WT7,入力フォーム!$S$5:$BEV$5,0))</f>
        <v>ごま⑤</v>
      </c>
      <c r="WU4" s="46" t="str">
        <f>INDEX(入力フォーム!$S3:$BEV3,1,MATCH(WU7,入力フォーム!$S$5:$BEV$5,0))</f>
        <v>さけ⑤</v>
      </c>
      <c r="WV4" s="46" t="str">
        <f>INDEX(入力フォーム!$S3:$BEV3,1,MATCH(WV7,入力フォーム!$S$5:$BEV$5,0))</f>
        <v>さば⑤</v>
      </c>
      <c r="WW4" s="46" t="str">
        <f>INDEX(入力フォーム!$S3:$BEV3,1,MATCH(WW7,入力フォーム!$S$5:$BEV$5,0))</f>
        <v>大豆⑤</v>
      </c>
      <c r="WX4" s="46" t="str">
        <f>INDEX(入力フォーム!$S3:$BEV3,1,MATCH(WX7,入力フォーム!$S$5:$BEV$5,0))</f>
        <v>鶏肉⑤</v>
      </c>
      <c r="WY4" s="46" t="str">
        <f>INDEX(入力フォーム!$S3:$BEV3,1,MATCH(WY7,入力フォーム!$S$5:$BEV$5,0))</f>
        <v>バナナ⑤</v>
      </c>
      <c r="WZ4" s="46" t="str">
        <f>INDEX(入力フォーム!$S3:$BEV3,1,MATCH(WZ7,入力フォーム!$S$5:$BEV$5,0))</f>
        <v>豚肉⑤</v>
      </c>
      <c r="XA4" s="46" t="str">
        <f>INDEX(入力フォーム!$S3:$BEV3,1,MATCH(XA7,入力フォーム!$S$5:$BEV$5,0))</f>
        <v>まつたけ⑤</v>
      </c>
      <c r="XB4" s="46" t="str">
        <f>INDEX(入力フォーム!$S3:$BEV3,1,MATCH(XB7,入力フォーム!$S$5:$BEV$5,0))</f>
        <v>もも⑤</v>
      </c>
      <c r="XC4" s="46" t="str">
        <f>INDEX(入力フォーム!$S3:$BEV3,1,MATCH(XC7,入力フォーム!$S$5:$BEV$5,0))</f>
        <v>やまいも⑤</v>
      </c>
      <c r="XD4" s="46" t="str">
        <f>INDEX(入力フォーム!$S3:$BEV3,1,MATCH(XD7,入力フォーム!$S$5:$BEV$5,0))</f>
        <v>りんご⑤</v>
      </c>
      <c r="XE4" s="46" t="str">
        <f>INDEX(入力フォーム!$S3:$BEV3,1,MATCH(XE7,入力フォーム!$S$5:$BEV$5,0))</f>
        <v>ゼラチン⑤</v>
      </c>
      <c r="XF4" s="46" t="str">
        <f>INDEX(入力フォーム!$S3:$BEV3,1,MATCH(XF7,入力フォーム!$S$5:$BEV$5,0))</f>
        <v>備考⑤</v>
      </c>
      <c r="XG4" s="46">
        <f>INDEX(入力フォーム!$S3:$BEV3,1,MATCH(XG7,入力フォーム!$S$5:$BEV$5,0))</f>
        <v>0</v>
      </c>
      <c r="XH4" s="46" t="str">
        <f>INDEX(入力フォーム!$S3:$BEV3,1,MATCH(XH7,入力フォーム!$S$5:$BEV$5,0))</f>
        <v>商品名⑥</v>
      </c>
      <c r="XI4" s="46" t="str">
        <f>INDEX(入力フォーム!$S3:$BEV3,1,MATCH(XI7,入力フォーム!$S$5:$BEV$5,0))</f>
        <v>提供可能時期⑥</v>
      </c>
      <c r="XJ4" s="46" t="str">
        <f>INDEX(入力フォーム!$S3:$BEV3,1,MATCH(XJ7,入力フォーム!$S$5:$BEV$5,0))</f>
        <v>主原料産地⑥</v>
      </c>
      <c r="XK4" s="46" t="str">
        <f>INDEX(入力フォーム!$S3:$BEV3,1,MATCH(XK7,入力フォーム!$S$5:$BEV$5,0))</f>
        <v>内容量⑥</v>
      </c>
      <c r="XL4" s="46" t="str">
        <f>INDEX(入力フォーム!$S3:$BEV3,1,MATCH(XL7,入力フォーム!$S$5:$BEV$5,0))</f>
        <v>1ケースあたり⑥</v>
      </c>
      <c r="XM4" s="46" t="str">
        <f>INDEX(入力フォーム!$S3:$BEV3,1,MATCH(XM7,入力フォーム!$S$5:$BEV$5,0))</f>
        <v>発注リードタイム⑥</v>
      </c>
      <c r="XN4" s="46" t="str">
        <f>INDEX(入力フォーム!$S3:$BEV3,1,MATCH(XN7,入力フォーム!$S$5:$BEV$5,0))</f>
        <v>最大ケース⑥</v>
      </c>
      <c r="XO4" s="46" t="str">
        <f>INDEX(入力フォーム!$S3:$BEV3,1,MATCH(XO7,入力フォーム!$S$5:$BEV$5,0))</f>
        <v>最小ケース⑥</v>
      </c>
      <c r="XP4" s="46" t="str">
        <f>INDEX(入力フォーム!$S3:$BEV3,1,MATCH(XP7,入力フォーム!$S$5:$BEV$5,0))</f>
        <v>縦⑥</v>
      </c>
      <c r="XQ4" s="46" t="str">
        <f>INDEX(入力フォーム!$S3:$BEV3,1,MATCH(XQ7,入力フォーム!$S$5:$BEV$5,0))</f>
        <v>横⑥</v>
      </c>
      <c r="XR4" s="46" t="str">
        <f>INDEX(入力フォーム!$S3:$BEV3,1,MATCH(XR7,入力フォーム!$S$5:$BEV$5,0))</f>
        <v>高さ⑥</v>
      </c>
      <c r="XS4" s="46" t="str">
        <f>INDEX(入力フォーム!$S3:$BEV3,1,MATCH(XS7,入力フォーム!$S$5:$BEV$5,0))</f>
        <v>重量⑥</v>
      </c>
      <c r="XT4" s="46" t="str">
        <f>INDEX(入力フォーム!$S3:$BEV3,1,MATCH(XT7,入力フォーム!$S$5:$BEV$5,0))</f>
        <v>賞味期限⑥</v>
      </c>
      <c r="XU4" s="46" t="str">
        <f>INDEX(入力フォーム!$S3:$BEV3,1,MATCH(XU7,入力フォーム!$S$5:$BEV$5,0))</f>
        <v>消費期限⑥</v>
      </c>
      <c r="XV4" s="46" t="str">
        <f>INDEX(入力フォーム!$S3:$BEV3,1,MATCH(XV7,入力フォーム!$S$5:$BEV$5,0))</f>
        <v>JANコード⑥</v>
      </c>
      <c r="XW4" s="46" t="str">
        <f>INDEX(入力フォーム!$S3:$BEV3,1,MATCH(XW7,入力フォーム!$S$5:$BEV$5,0))</f>
        <v>希望小売⑥</v>
      </c>
      <c r="XX4" s="46" t="str">
        <f>INDEX(入力フォーム!$S3:$BEV3,1,MATCH(XX7,入力フォーム!$S$5:$BEV$5,0))</f>
        <v>仕切単価⑥</v>
      </c>
      <c r="XY4" s="46" t="str">
        <f>INDEX(入力フォーム!$S3:$BEV3,1,MATCH(XY7,入力フォーム!$S$5:$BEV$5,0))</f>
        <v>工場出し⑥</v>
      </c>
      <c r="XZ4" s="46" t="str">
        <f>INDEX(入力フォーム!$S3:$BEV3,1,MATCH(XZ7,入力フォーム!$S$5:$BEV$5,0))</f>
        <v>関東向け⑥</v>
      </c>
      <c r="YA4" s="46" t="str">
        <f>INDEX(入力フォーム!$S3:$BEV3,1,MATCH(YA7,入力フォーム!$S$5:$BEV$5,0))</f>
        <v>関西向け⑥</v>
      </c>
      <c r="YB4" s="46" t="str">
        <f>INDEX(入力フォーム!$S3:$BEV3,1,MATCH(YB7,入力フォーム!$S$5:$BEV$5,0))</f>
        <v>8%⑥</v>
      </c>
      <c r="YC4" s="46" t="str">
        <f>INDEX(入力フォーム!$S3:$BEV3,1,MATCH(YC7,入力フォーム!$S$5:$BEV$5,0))</f>
        <v>10%⑥</v>
      </c>
      <c r="YD4" s="46" t="str">
        <f>INDEX(入力フォーム!$S3:$BEV3,1,MATCH(YD7,入力フォーム!$S$5:$BEV$5,0))</f>
        <v>常温⑥</v>
      </c>
      <c r="YE4" s="46" t="str">
        <f>INDEX(入力フォーム!$S3:$BEV3,1,MATCH(YE7,入力フォーム!$S$5:$BEV$5,0))</f>
        <v>冷蔵⑥</v>
      </c>
      <c r="YF4" s="46" t="str">
        <f>INDEX(入力フォーム!$S3:$BEV3,1,MATCH(YF7,入力フォーム!$S$5:$BEV$5,0))</f>
        <v>冷凍⑥</v>
      </c>
      <c r="YG4" s="46" t="str">
        <f>INDEX(入力フォーム!$S3:$BEV3,1,MATCH(YG7,入力フォーム!$S$5:$BEV$5,0))</f>
        <v>外食⑥</v>
      </c>
      <c r="YH4" s="46" t="str">
        <f>INDEX(入力フォーム!$S3:$BEV3,1,MATCH(YH7,入力フォーム!$S$5:$BEV$5,0))</f>
        <v>中食⑥</v>
      </c>
      <c r="YI4" s="46" t="str">
        <f>INDEX(入力フォーム!$S3:$BEV3,1,MATCH(YI7,入力フォーム!$S$5:$BEV$5,0))</f>
        <v>商社・卸売⑥</v>
      </c>
      <c r="YJ4" s="46" t="str">
        <f>INDEX(入力フォーム!$S3:$BEV3,1,MATCH(YJ7,入力フォーム!$S$5:$BEV$5,0))</f>
        <v>メーカー⑥</v>
      </c>
      <c r="YK4" s="46" t="str">
        <f>INDEX(入力フォーム!$S3:$BEV3,1,MATCH(YK7,入力フォーム!$S$5:$BEV$5,0))</f>
        <v>スーパーマーケット⑥</v>
      </c>
      <c r="YL4" s="46" t="str">
        <f>INDEX(入力フォーム!$S3:$BEV3,1,MATCH(YL7,入力フォーム!$S$5:$BEV$5,0))</f>
        <v>百貨店⑥</v>
      </c>
      <c r="YM4" s="46" t="str">
        <f>INDEX(入力フォーム!$S3:$BEV3,1,MATCH(YM7,入力フォーム!$S$5:$BEV$5,0))</f>
        <v>その他小売⑥</v>
      </c>
      <c r="YN4" s="46" t="str">
        <f>INDEX(入力フォーム!$S3:$BEV3,1,MATCH(YN7,入力フォーム!$S$5:$BEV$5,0))</f>
        <v>ホテル・宴会・レジャー⑥</v>
      </c>
      <c r="YO4" s="46" t="str">
        <f>INDEX(入力フォーム!$S3:$BEV3,1,MATCH(YO7,入力フォーム!$S$5:$BEV$5,0))</f>
        <v>その他・ターゲット⑥</v>
      </c>
      <c r="YP4" s="46" t="str">
        <f>INDEX(入力フォーム!$S3:$BEV3,1,MATCH(YP7,入力フォーム!$S$5:$BEV$5,0))</f>
        <v>その他・ターゲット・⑥</v>
      </c>
      <c r="YQ4" s="46" t="str">
        <f>INDEX(入力フォーム!$S3:$BEV3,1,MATCH(YQ7,入力フォーム!$S$5:$BEV$5,0))</f>
        <v>業務用対応可能⑥</v>
      </c>
      <c r="YR4" s="46" t="str">
        <f>INDEX(入力フォーム!$S3:$BEV3,1,MATCH(YR7,入力フォーム!$S$5:$BEV$5,0))</f>
        <v>ギフト対応可能⑥</v>
      </c>
      <c r="YS4" s="46" t="str">
        <f>INDEX(入力フォーム!$S3:$BEV3,1,MATCH(YS7,入力フォーム!$S$5:$BEV$5,0))</f>
        <v>ターゲット⑥</v>
      </c>
      <c r="YT4" s="46" t="str">
        <f>INDEX(入力フォーム!$S3:$BEV3,1,MATCH(YT7,入力フォーム!$S$5:$BEV$5,0))</f>
        <v>利用シーン⑥</v>
      </c>
      <c r="YU4" s="46" t="str">
        <f>INDEX(入力フォーム!$S3:$BEV3,1,MATCH(YU7,入力フォーム!$S$5:$BEV$5,0))</f>
        <v>商品特徴⑥</v>
      </c>
      <c r="YV4" s="46" t="str">
        <f>INDEX(入力フォーム!$S3:$BEV3,1,MATCH(YV7,入力フォーム!$S$5:$BEV$5,0))</f>
        <v>えび⑥</v>
      </c>
      <c r="YW4" s="46" t="str">
        <f>INDEX(入力フォーム!$S3:$BEV3,1,MATCH(YW7,入力フォーム!$S$5:$BEV$5,0))</f>
        <v>かに⑥</v>
      </c>
      <c r="YX4" s="46" t="str">
        <f>INDEX(入力フォーム!$S3:$BEV3,1,MATCH(YX7,入力フォーム!$S$5:$BEV$5,0))</f>
        <v>小麦⑥</v>
      </c>
      <c r="YY4" s="46" t="str">
        <f>INDEX(入力フォーム!$S3:$BEV3,1,MATCH(YY7,入力フォーム!$S$5:$BEV$5,0))</f>
        <v>そば⑥</v>
      </c>
      <c r="YZ4" s="46" t="str">
        <f>INDEX(入力フォーム!$S3:$BEV3,1,MATCH(YZ7,入力フォーム!$S$5:$BEV$5,0))</f>
        <v>卵⑥</v>
      </c>
      <c r="ZA4" s="46" t="str">
        <f>INDEX(入力フォーム!$S3:$BEV3,1,MATCH(ZA7,入力フォーム!$S$5:$BEV$5,0))</f>
        <v>乳⑥</v>
      </c>
      <c r="ZB4" s="46" t="str">
        <f>INDEX(入力フォーム!$S3:$BEV3,1,MATCH(ZB7,入力フォーム!$S$5:$BEV$5,0))</f>
        <v>落花生⑥</v>
      </c>
      <c r="ZC4" s="46" t="str">
        <f>INDEX(入力フォーム!$S3:$BEV3,1,MATCH(ZC7,入力フォーム!$S$5:$BEV$5,0))</f>
        <v>あわび⑥</v>
      </c>
      <c r="ZD4" s="46" t="str">
        <f>INDEX(入力フォーム!$S3:$BEV3,1,MATCH(ZD7,入力フォーム!$S$5:$BEV$5,0))</f>
        <v>いか⑥</v>
      </c>
      <c r="ZE4" s="46" t="str">
        <f>INDEX(入力フォーム!$S3:$BEV3,1,MATCH(ZE7,入力フォーム!$S$5:$BEV$5,0))</f>
        <v>いくら⑥</v>
      </c>
      <c r="ZF4" s="46" t="str">
        <f>INDEX(入力フォーム!$S3:$BEV3,1,MATCH(ZF7,入力フォーム!$S$5:$BEV$5,0))</f>
        <v>オレンジ⑥</v>
      </c>
      <c r="ZG4" s="46" t="str">
        <f>INDEX(入力フォーム!$S3:$BEV3,1,MATCH(ZG7,入力フォーム!$S$5:$BEV$5,0))</f>
        <v>カシューナッツ⑥</v>
      </c>
      <c r="ZH4" s="46" t="str">
        <f>INDEX(入力フォーム!$S3:$BEV3,1,MATCH(ZH7,入力フォーム!$S$5:$BEV$5,0))</f>
        <v>キウイフルーツ⑥</v>
      </c>
      <c r="ZI4" s="46" t="str">
        <f>INDEX(入力フォーム!$S3:$BEV3,1,MATCH(ZI7,入力フォーム!$S$5:$BEV$5,0))</f>
        <v>牛肉⑥</v>
      </c>
      <c r="ZJ4" s="46" t="str">
        <f>INDEX(入力フォーム!$S3:$BEV3,1,MATCH(ZJ7,入力フォーム!$S$5:$BEV$5,0))</f>
        <v>くるみ⑥</v>
      </c>
      <c r="ZK4" s="46" t="str">
        <f>INDEX(入力フォーム!$S3:$BEV3,1,MATCH(ZK7,入力フォーム!$S$5:$BEV$5,0))</f>
        <v>ごま⑥</v>
      </c>
      <c r="ZL4" s="46" t="str">
        <f>INDEX(入力フォーム!$S3:$BEV3,1,MATCH(ZL7,入力フォーム!$S$5:$BEV$5,0))</f>
        <v>さけ⑥</v>
      </c>
      <c r="ZM4" s="46" t="str">
        <f>INDEX(入力フォーム!$S3:$BEV3,1,MATCH(ZM7,入力フォーム!$S$5:$BEV$5,0))</f>
        <v>さば⑥</v>
      </c>
      <c r="ZN4" s="46" t="str">
        <f>INDEX(入力フォーム!$S3:$BEV3,1,MATCH(ZN7,入力フォーム!$S$5:$BEV$5,0))</f>
        <v>大豆⑥</v>
      </c>
      <c r="ZO4" s="46" t="str">
        <f>INDEX(入力フォーム!$S3:$BEV3,1,MATCH(ZO7,入力フォーム!$S$5:$BEV$5,0))</f>
        <v>鶏肉⑥</v>
      </c>
      <c r="ZP4" s="46" t="str">
        <f>INDEX(入力フォーム!$S3:$BEV3,1,MATCH(ZP7,入力フォーム!$S$5:$BEV$5,0))</f>
        <v>バナナ⑥</v>
      </c>
      <c r="ZQ4" s="46" t="str">
        <f>INDEX(入力フォーム!$S3:$BEV3,1,MATCH(ZQ7,入力フォーム!$S$5:$BEV$5,0))</f>
        <v>豚肉⑥</v>
      </c>
      <c r="ZR4" s="46" t="str">
        <f>INDEX(入力フォーム!$S3:$BEV3,1,MATCH(ZR7,入力フォーム!$S$5:$BEV$5,0))</f>
        <v>まつたけ⑥</v>
      </c>
      <c r="ZS4" s="46" t="str">
        <f>INDEX(入力フォーム!$S3:$BEV3,1,MATCH(ZS7,入力フォーム!$S$5:$BEV$5,0))</f>
        <v>もも⑥</v>
      </c>
      <c r="ZT4" s="46" t="str">
        <f>INDEX(入力フォーム!$S3:$BEV3,1,MATCH(ZT7,入力フォーム!$S$5:$BEV$5,0))</f>
        <v>やまいも⑥</v>
      </c>
      <c r="ZU4" s="46" t="str">
        <f>INDEX(入力フォーム!$S3:$BEV3,1,MATCH(ZU7,入力フォーム!$S$5:$BEV$5,0))</f>
        <v>りんご⑥</v>
      </c>
      <c r="ZV4" s="46" t="str">
        <f>INDEX(入力フォーム!$S3:$BEV3,1,MATCH(ZV7,入力フォーム!$S$5:$BEV$5,0))</f>
        <v>ゼラチン⑥</v>
      </c>
      <c r="ZW4" s="46" t="str">
        <f>INDEX(入力フォーム!$S3:$BEV3,1,MATCH(ZW7,入力フォーム!$S$5:$BEV$5,0))</f>
        <v>備考⑥</v>
      </c>
      <c r="ZX4" s="46">
        <f>INDEX(入力フォーム!$S3:$BEV3,1,MATCH(ZX7,入力フォーム!$S$5:$BEV$5,0))</f>
        <v>0</v>
      </c>
      <c r="ZY4" s="46" t="str">
        <f>INDEX(入力フォーム!$S3:$BEV3,1,MATCH(ZY7,入力フォーム!$S$5:$BEV$5,0))</f>
        <v>商品名⑦</v>
      </c>
      <c r="ZZ4" s="46" t="str">
        <f>INDEX(入力フォーム!$S3:$BEV3,1,MATCH(ZZ7,入力フォーム!$S$5:$BEV$5,0))</f>
        <v>提供可能時期⑦</v>
      </c>
      <c r="AAA4" s="46" t="str">
        <f>INDEX(入力フォーム!$S3:$BEV3,1,MATCH(AAA7,入力フォーム!$S$5:$BEV$5,0))</f>
        <v>主原料産地⑦</v>
      </c>
      <c r="AAB4" s="46" t="str">
        <f>INDEX(入力フォーム!$S3:$BEV3,1,MATCH(AAB7,入力フォーム!$S$5:$BEV$5,0))</f>
        <v>内容量⑦</v>
      </c>
      <c r="AAC4" s="46" t="str">
        <f>INDEX(入力フォーム!$S3:$BEV3,1,MATCH(AAC7,入力フォーム!$S$5:$BEV$5,0))</f>
        <v>1ケースあたり⑦</v>
      </c>
      <c r="AAD4" s="46" t="str">
        <f>INDEX(入力フォーム!$S3:$BEV3,1,MATCH(AAD7,入力フォーム!$S$5:$BEV$5,0))</f>
        <v>発注リードタイム⑦</v>
      </c>
      <c r="AAE4" s="46" t="str">
        <f>INDEX(入力フォーム!$S3:$BEV3,1,MATCH(AAE7,入力フォーム!$S$5:$BEV$5,0))</f>
        <v>最大ケース⑦</v>
      </c>
      <c r="AAF4" s="46" t="str">
        <f>INDEX(入力フォーム!$S3:$BEV3,1,MATCH(AAF7,入力フォーム!$S$5:$BEV$5,0))</f>
        <v>最小ケース⑦</v>
      </c>
      <c r="AAG4" s="46" t="str">
        <f>INDEX(入力フォーム!$S3:$BEV3,1,MATCH(AAG7,入力フォーム!$S$5:$BEV$5,0))</f>
        <v>縦⑦</v>
      </c>
      <c r="AAH4" s="46" t="str">
        <f>INDEX(入力フォーム!$S3:$BEV3,1,MATCH(AAH7,入力フォーム!$S$5:$BEV$5,0))</f>
        <v>横⑦</v>
      </c>
      <c r="AAI4" s="46" t="str">
        <f>INDEX(入力フォーム!$S3:$BEV3,1,MATCH(AAI7,入力フォーム!$S$5:$BEV$5,0))</f>
        <v>高さ⑦</v>
      </c>
      <c r="AAJ4" s="46" t="str">
        <f>INDEX(入力フォーム!$S3:$BEV3,1,MATCH(AAJ7,入力フォーム!$S$5:$BEV$5,0))</f>
        <v>重量⑦</v>
      </c>
      <c r="AAK4" s="46" t="str">
        <f>INDEX(入力フォーム!$S3:$BEV3,1,MATCH(AAK7,入力フォーム!$S$5:$BEV$5,0))</f>
        <v>賞味期限⑦</v>
      </c>
      <c r="AAL4" s="46" t="str">
        <f>INDEX(入力フォーム!$S3:$BEV3,1,MATCH(AAL7,入力フォーム!$S$5:$BEV$5,0))</f>
        <v>消費期限⑦</v>
      </c>
      <c r="AAM4" s="46" t="str">
        <f>INDEX(入力フォーム!$S3:$BEV3,1,MATCH(AAM7,入力フォーム!$S$5:$BEV$5,0))</f>
        <v>JANコード⑦</v>
      </c>
      <c r="AAN4" s="46" t="str">
        <f>INDEX(入力フォーム!$S3:$BEV3,1,MATCH(AAN7,入力フォーム!$S$5:$BEV$5,0))</f>
        <v>希望小売⑦</v>
      </c>
      <c r="AAO4" s="46" t="str">
        <f>INDEX(入力フォーム!$S3:$BEV3,1,MATCH(AAO7,入力フォーム!$S$5:$BEV$5,0))</f>
        <v>仕切単価⑦</v>
      </c>
      <c r="AAP4" s="46" t="str">
        <f>INDEX(入力フォーム!$S3:$BEV3,1,MATCH(AAP7,入力フォーム!$S$5:$BEV$5,0))</f>
        <v>工場出し⑦</v>
      </c>
      <c r="AAQ4" s="46" t="str">
        <f>INDEX(入力フォーム!$S3:$BEV3,1,MATCH(AAQ7,入力フォーム!$S$5:$BEV$5,0))</f>
        <v>関東向け⑦</v>
      </c>
      <c r="AAR4" s="46" t="str">
        <f>INDEX(入力フォーム!$S3:$BEV3,1,MATCH(AAR7,入力フォーム!$S$5:$BEV$5,0))</f>
        <v>関西向け⑦</v>
      </c>
      <c r="AAS4" s="46" t="str">
        <f>INDEX(入力フォーム!$S3:$BEV3,1,MATCH(AAS7,入力フォーム!$S$5:$BEV$5,0))</f>
        <v>8%⑦</v>
      </c>
      <c r="AAT4" s="46" t="str">
        <f>INDEX(入力フォーム!$S3:$BEV3,1,MATCH(AAT7,入力フォーム!$S$5:$BEV$5,0))</f>
        <v>10%⑦</v>
      </c>
      <c r="AAU4" s="46" t="str">
        <f>INDEX(入力フォーム!$S3:$BEV3,1,MATCH(AAU7,入力フォーム!$S$5:$BEV$5,0))</f>
        <v>常温⑦</v>
      </c>
      <c r="AAV4" s="46" t="str">
        <f>INDEX(入力フォーム!$S3:$BEV3,1,MATCH(AAV7,入力フォーム!$S$5:$BEV$5,0))</f>
        <v>冷蔵⑦</v>
      </c>
      <c r="AAW4" s="46" t="str">
        <f>INDEX(入力フォーム!$S3:$BEV3,1,MATCH(AAW7,入力フォーム!$S$5:$BEV$5,0))</f>
        <v>冷凍⑦</v>
      </c>
      <c r="AAX4" s="46" t="str">
        <f>INDEX(入力フォーム!$S3:$BEV3,1,MATCH(AAX7,入力フォーム!$S$5:$BEV$5,0))</f>
        <v>外食⑦</v>
      </c>
      <c r="AAY4" s="46" t="str">
        <f>INDEX(入力フォーム!$S3:$BEV3,1,MATCH(AAY7,入力フォーム!$S$5:$BEV$5,0))</f>
        <v>中食⑦</v>
      </c>
      <c r="AAZ4" s="46" t="str">
        <f>INDEX(入力フォーム!$S3:$BEV3,1,MATCH(AAZ7,入力フォーム!$S$5:$BEV$5,0))</f>
        <v>商社・卸売⑦</v>
      </c>
      <c r="ABA4" s="46" t="str">
        <f>INDEX(入力フォーム!$S3:$BEV3,1,MATCH(ABA7,入力フォーム!$S$5:$BEV$5,0))</f>
        <v>メーカー⑦</v>
      </c>
      <c r="ABB4" s="46" t="str">
        <f>INDEX(入力フォーム!$S3:$BEV3,1,MATCH(ABB7,入力フォーム!$S$5:$BEV$5,0))</f>
        <v>スーパーマーケット⑦</v>
      </c>
      <c r="ABC4" s="46" t="str">
        <f>INDEX(入力フォーム!$S3:$BEV3,1,MATCH(ABC7,入力フォーム!$S$5:$BEV$5,0))</f>
        <v>百貨店⑦</v>
      </c>
      <c r="ABD4" s="46" t="str">
        <f>INDEX(入力フォーム!$S3:$BEV3,1,MATCH(ABD7,入力フォーム!$S$5:$BEV$5,0))</f>
        <v>その他小売⑦</v>
      </c>
      <c r="ABE4" s="46" t="str">
        <f>INDEX(入力フォーム!$S3:$BEV3,1,MATCH(ABE7,入力フォーム!$S$5:$BEV$5,0))</f>
        <v>ホテル・宴会・レジャー⑦</v>
      </c>
      <c r="ABF4" s="46" t="str">
        <f>INDEX(入力フォーム!$S3:$BEV3,1,MATCH(ABF7,入力フォーム!$S$5:$BEV$5,0))</f>
        <v>その他・ターゲット⑦</v>
      </c>
      <c r="ABG4" s="46" t="str">
        <f>INDEX(入力フォーム!$S3:$BEV3,1,MATCH(ABG7,入力フォーム!$S$5:$BEV$5,0))</f>
        <v>その他・ターゲット・⑦</v>
      </c>
      <c r="ABH4" s="46" t="str">
        <f>INDEX(入力フォーム!$S3:$BEV3,1,MATCH(ABH7,入力フォーム!$S$5:$BEV$5,0))</f>
        <v>業務用対応可能⑦</v>
      </c>
      <c r="ABI4" s="46" t="str">
        <f>INDEX(入力フォーム!$S3:$BEV3,1,MATCH(ABI7,入力フォーム!$S$5:$BEV$5,0))</f>
        <v>ギフト対応可能⑦</v>
      </c>
      <c r="ABJ4" s="46" t="str">
        <f>INDEX(入力フォーム!$S3:$BEV3,1,MATCH(ABJ7,入力フォーム!$S$5:$BEV$5,0))</f>
        <v>ターゲット⑦</v>
      </c>
      <c r="ABK4" s="46" t="str">
        <f>INDEX(入力フォーム!$S3:$BEV3,1,MATCH(ABK7,入力フォーム!$S$5:$BEV$5,0))</f>
        <v>利用シーン⑦</v>
      </c>
      <c r="ABL4" s="46" t="str">
        <f>INDEX(入力フォーム!$S3:$BEV3,1,MATCH(ABL7,入力フォーム!$S$5:$BEV$5,0))</f>
        <v>商品特徴⑦</v>
      </c>
      <c r="ABM4" s="46" t="str">
        <f>INDEX(入力フォーム!$S3:$BEV3,1,MATCH(ABM7,入力フォーム!$S$5:$BEV$5,0))</f>
        <v>えび⑦</v>
      </c>
      <c r="ABN4" s="46" t="str">
        <f>INDEX(入力フォーム!$S3:$BEV3,1,MATCH(ABN7,入力フォーム!$S$5:$BEV$5,0))</f>
        <v>かに⑦</v>
      </c>
      <c r="ABO4" s="46" t="str">
        <f>INDEX(入力フォーム!$S3:$BEV3,1,MATCH(ABO7,入力フォーム!$S$5:$BEV$5,0))</f>
        <v>小麦⑦</v>
      </c>
      <c r="ABP4" s="46" t="str">
        <f>INDEX(入力フォーム!$S3:$BEV3,1,MATCH(ABP7,入力フォーム!$S$5:$BEV$5,0))</f>
        <v>そば⑦</v>
      </c>
      <c r="ABQ4" s="46" t="str">
        <f>INDEX(入力フォーム!$S3:$BEV3,1,MATCH(ABQ7,入力フォーム!$S$5:$BEV$5,0))</f>
        <v>卵⑦</v>
      </c>
      <c r="ABR4" s="46" t="str">
        <f>INDEX(入力フォーム!$S3:$BEV3,1,MATCH(ABR7,入力フォーム!$S$5:$BEV$5,0))</f>
        <v>乳⑦</v>
      </c>
      <c r="ABS4" s="46" t="str">
        <f>INDEX(入力フォーム!$S3:$BEV3,1,MATCH(ABS7,入力フォーム!$S$5:$BEV$5,0))</f>
        <v>落花生⑦</v>
      </c>
      <c r="ABT4" s="46" t="str">
        <f>INDEX(入力フォーム!$S3:$BEV3,1,MATCH(ABT7,入力フォーム!$S$5:$BEV$5,0))</f>
        <v>あわび⑦</v>
      </c>
      <c r="ABU4" s="46" t="str">
        <f>INDEX(入力フォーム!$S3:$BEV3,1,MATCH(ABU7,入力フォーム!$S$5:$BEV$5,0))</f>
        <v>いか⑦</v>
      </c>
      <c r="ABV4" s="46" t="str">
        <f>INDEX(入力フォーム!$S3:$BEV3,1,MATCH(ABV7,入力フォーム!$S$5:$BEV$5,0))</f>
        <v>いくら⑦</v>
      </c>
      <c r="ABW4" s="46" t="str">
        <f>INDEX(入力フォーム!$S3:$BEV3,1,MATCH(ABW7,入力フォーム!$S$5:$BEV$5,0))</f>
        <v>オレンジ⑦</v>
      </c>
      <c r="ABX4" s="46" t="str">
        <f>INDEX(入力フォーム!$S3:$BEV3,1,MATCH(ABX7,入力フォーム!$S$5:$BEV$5,0))</f>
        <v>カシューナッツ⑦</v>
      </c>
      <c r="ABY4" s="46" t="str">
        <f>INDEX(入力フォーム!$S3:$BEV3,1,MATCH(ABY7,入力フォーム!$S$5:$BEV$5,0))</f>
        <v>キウイフルーツ⑦</v>
      </c>
      <c r="ABZ4" s="46" t="str">
        <f>INDEX(入力フォーム!$S3:$BEV3,1,MATCH(ABZ7,入力フォーム!$S$5:$BEV$5,0))</f>
        <v>牛肉⑦</v>
      </c>
      <c r="ACA4" s="46" t="str">
        <f>INDEX(入力フォーム!$S3:$BEV3,1,MATCH(ACA7,入力フォーム!$S$5:$BEV$5,0))</f>
        <v>くるみ⑦</v>
      </c>
      <c r="ACB4" s="46" t="str">
        <f>INDEX(入力フォーム!$S3:$BEV3,1,MATCH(ACB7,入力フォーム!$S$5:$BEV$5,0))</f>
        <v>ごま⑦</v>
      </c>
      <c r="ACC4" s="46" t="str">
        <f>INDEX(入力フォーム!$S3:$BEV3,1,MATCH(ACC7,入力フォーム!$S$5:$BEV$5,0))</f>
        <v>さけ⑦</v>
      </c>
      <c r="ACD4" s="46" t="str">
        <f>INDEX(入力フォーム!$S3:$BEV3,1,MATCH(ACD7,入力フォーム!$S$5:$BEV$5,0))</f>
        <v>さば⑦</v>
      </c>
      <c r="ACE4" s="46" t="str">
        <f>INDEX(入力フォーム!$S3:$BEV3,1,MATCH(ACE7,入力フォーム!$S$5:$BEV$5,0))</f>
        <v>大豆⑦</v>
      </c>
      <c r="ACF4" s="46" t="str">
        <f>INDEX(入力フォーム!$S3:$BEV3,1,MATCH(ACF7,入力フォーム!$S$5:$BEV$5,0))</f>
        <v>鶏肉⑦</v>
      </c>
      <c r="ACG4" s="46" t="str">
        <f>INDEX(入力フォーム!$S3:$BEV3,1,MATCH(ACG7,入力フォーム!$S$5:$BEV$5,0))</f>
        <v>バナナ⑦</v>
      </c>
      <c r="ACH4" s="46" t="str">
        <f>INDEX(入力フォーム!$S3:$BEV3,1,MATCH(ACH7,入力フォーム!$S$5:$BEV$5,0))</f>
        <v>豚肉⑦</v>
      </c>
      <c r="ACI4" s="46" t="str">
        <f>INDEX(入力フォーム!$S3:$BEV3,1,MATCH(ACI7,入力フォーム!$S$5:$BEV$5,0))</f>
        <v>まつたけ⑦</v>
      </c>
      <c r="ACJ4" s="46" t="str">
        <f>INDEX(入力フォーム!$S3:$BEV3,1,MATCH(ACJ7,入力フォーム!$S$5:$BEV$5,0))</f>
        <v>もも⑦</v>
      </c>
      <c r="ACK4" s="46" t="str">
        <f>INDEX(入力フォーム!$S3:$BEV3,1,MATCH(ACK7,入力フォーム!$S$5:$BEV$5,0))</f>
        <v>やまいも⑦</v>
      </c>
      <c r="ACL4" s="46" t="str">
        <f>INDEX(入力フォーム!$S3:$BEV3,1,MATCH(ACL7,入力フォーム!$S$5:$BEV$5,0))</f>
        <v>りんご⑦</v>
      </c>
      <c r="ACM4" s="46" t="str">
        <f>INDEX(入力フォーム!$S3:$BEV3,1,MATCH(ACM7,入力フォーム!$S$5:$BEV$5,0))</f>
        <v>ゼラチン⑦</v>
      </c>
      <c r="ACN4" s="46" t="str">
        <f>INDEX(入力フォーム!$S3:$BEV3,1,MATCH(ACN7,入力フォーム!$S$5:$BEV$5,0))</f>
        <v>備考⑦</v>
      </c>
      <c r="ACO4" s="46">
        <f>INDEX(入力フォーム!$S3:$BEV3,1,MATCH(ACO7,入力フォーム!$S$5:$BEV$5,0))</f>
        <v>0</v>
      </c>
      <c r="ACP4" s="46" t="str">
        <f>INDEX(入力フォーム!$S3:$BEV3,1,MATCH(ACP7,入力フォーム!$S$5:$BEV$5,0))</f>
        <v>商品名⑧</v>
      </c>
      <c r="ACQ4" s="46" t="str">
        <f>INDEX(入力フォーム!$S3:$BEV3,1,MATCH(ACQ7,入力フォーム!$S$5:$BEV$5,0))</f>
        <v>提供可能時期⑧</v>
      </c>
      <c r="ACR4" s="46" t="str">
        <f>INDEX(入力フォーム!$S3:$BEV3,1,MATCH(ACR7,入力フォーム!$S$5:$BEV$5,0))</f>
        <v>主原料産地⑧</v>
      </c>
      <c r="ACS4" s="46" t="str">
        <f>INDEX(入力フォーム!$S3:$BEV3,1,MATCH(ACS7,入力フォーム!$S$5:$BEV$5,0))</f>
        <v>内容量⑧</v>
      </c>
      <c r="ACT4" s="46" t="str">
        <f>INDEX(入力フォーム!$S3:$BEV3,1,MATCH(ACT7,入力フォーム!$S$5:$BEV$5,0))</f>
        <v>1ケースあたり⑧</v>
      </c>
      <c r="ACU4" s="46" t="str">
        <f>INDEX(入力フォーム!$S3:$BEV3,1,MATCH(ACU7,入力フォーム!$S$5:$BEV$5,0))</f>
        <v>発注リードタイム⑧</v>
      </c>
      <c r="ACV4" s="46" t="str">
        <f>INDEX(入力フォーム!$S3:$BEV3,1,MATCH(ACV7,入力フォーム!$S$5:$BEV$5,0))</f>
        <v>最大ケース⑧</v>
      </c>
      <c r="ACW4" s="46" t="str">
        <f>INDEX(入力フォーム!$S3:$BEV3,1,MATCH(ACW7,入力フォーム!$S$5:$BEV$5,0))</f>
        <v>最小ケース⑧</v>
      </c>
      <c r="ACX4" s="46" t="str">
        <f>INDEX(入力フォーム!$S3:$BEV3,1,MATCH(ACX7,入力フォーム!$S$5:$BEV$5,0))</f>
        <v>縦⑧</v>
      </c>
      <c r="ACY4" s="46" t="str">
        <f>INDEX(入力フォーム!$S3:$BEV3,1,MATCH(ACY7,入力フォーム!$S$5:$BEV$5,0))</f>
        <v>横⑧</v>
      </c>
      <c r="ACZ4" s="46" t="str">
        <f>INDEX(入力フォーム!$S3:$BEV3,1,MATCH(ACZ7,入力フォーム!$S$5:$BEV$5,0))</f>
        <v>高さ⑧</v>
      </c>
      <c r="ADA4" s="46" t="str">
        <f>INDEX(入力フォーム!$S3:$BEV3,1,MATCH(ADA7,入力フォーム!$S$5:$BEV$5,0))</f>
        <v>重量⑧</v>
      </c>
      <c r="ADB4" s="46" t="str">
        <f>INDEX(入力フォーム!$S3:$BEV3,1,MATCH(ADB7,入力フォーム!$S$5:$BEV$5,0))</f>
        <v>賞味期限⑧</v>
      </c>
      <c r="ADC4" s="46" t="str">
        <f>INDEX(入力フォーム!$S3:$BEV3,1,MATCH(ADC7,入力フォーム!$S$5:$BEV$5,0))</f>
        <v>消費期限⑧</v>
      </c>
      <c r="ADD4" s="46" t="str">
        <f>INDEX(入力フォーム!$S3:$BEV3,1,MATCH(ADD7,入力フォーム!$S$5:$BEV$5,0))</f>
        <v>JANコード⑧</v>
      </c>
      <c r="ADE4" s="46" t="str">
        <f>INDEX(入力フォーム!$S3:$BEV3,1,MATCH(ADE7,入力フォーム!$S$5:$BEV$5,0))</f>
        <v>希望小売⑧</v>
      </c>
      <c r="ADF4" s="46" t="str">
        <f>INDEX(入力フォーム!$S3:$BEV3,1,MATCH(ADF7,入力フォーム!$S$5:$BEV$5,0))</f>
        <v>仕切単価⑧</v>
      </c>
      <c r="ADG4" s="46" t="str">
        <f>INDEX(入力フォーム!$S3:$BEV3,1,MATCH(ADG7,入力フォーム!$S$5:$BEV$5,0))</f>
        <v>工場出し⑧</v>
      </c>
      <c r="ADH4" s="46" t="str">
        <f>INDEX(入力フォーム!$S3:$BEV3,1,MATCH(ADH7,入力フォーム!$S$5:$BEV$5,0))</f>
        <v>関東向け⑧</v>
      </c>
      <c r="ADI4" s="46" t="str">
        <f>INDEX(入力フォーム!$S3:$BEV3,1,MATCH(ADI7,入力フォーム!$S$5:$BEV$5,0))</f>
        <v>関西向け⑧</v>
      </c>
      <c r="ADJ4" s="46" t="str">
        <f>INDEX(入力フォーム!$S3:$BEV3,1,MATCH(ADJ7,入力フォーム!$S$5:$BEV$5,0))</f>
        <v>8%⑧</v>
      </c>
      <c r="ADK4" s="46" t="str">
        <f>INDEX(入力フォーム!$S3:$BEV3,1,MATCH(ADK7,入力フォーム!$S$5:$BEV$5,0))</f>
        <v>10%⑧</v>
      </c>
      <c r="ADL4" s="46" t="str">
        <f>INDEX(入力フォーム!$S3:$BEV3,1,MATCH(ADL7,入力フォーム!$S$5:$BEV$5,0))</f>
        <v>常温⑧</v>
      </c>
      <c r="ADM4" s="46" t="str">
        <f>INDEX(入力フォーム!$S3:$BEV3,1,MATCH(ADM7,入力フォーム!$S$5:$BEV$5,0))</f>
        <v>冷蔵⑧</v>
      </c>
      <c r="ADN4" s="46" t="str">
        <f>INDEX(入力フォーム!$S3:$BEV3,1,MATCH(ADN7,入力フォーム!$S$5:$BEV$5,0))</f>
        <v>冷凍⑧</v>
      </c>
      <c r="ADO4" s="46" t="str">
        <f>INDEX(入力フォーム!$S3:$BEV3,1,MATCH(ADO7,入力フォーム!$S$5:$BEV$5,0))</f>
        <v>外食⑧</v>
      </c>
      <c r="ADP4" s="46" t="str">
        <f>INDEX(入力フォーム!$S3:$BEV3,1,MATCH(ADP7,入力フォーム!$S$5:$BEV$5,0))</f>
        <v>中食⑧</v>
      </c>
      <c r="ADQ4" s="46" t="str">
        <f>INDEX(入力フォーム!$S3:$BEV3,1,MATCH(ADQ7,入力フォーム!$S$5:$BEV$5,0))</f>
        <v>商社・卸売⑧</v>
      </c>
      <c r="ADR4" s="46" t="str">
        <f>INDEX(入力フォーム!$S3:$BEV3,1,MATCH(ADR7,入力フォーム!$S$5:$BEV$5,0))</f>
        <v>メーカー⑧</v>
      </c>
      <c r="ADS4" s="46" t="str">
        <f>INDEX(入力フォーム!$S3:$BEV3,1,MATCH(ADS7,入力フォーム!$S$5:$BEV$5,0))</f>
        <v>スーパーマーケット⑧</v>
      </c>
      <c r="ADT4" s="46" t="str">
        <f>INDEX(入力フォーム!$S3:$BEV3,1,MATCH(ADT7,入力フォーム!$S$5:$BEV$5,0))</f>
        <v>百貨店⑧</v>
      </c>
      <c r="ADU4" s="46" t="str">
        <f>INDEX(入力フォーム!$S3:$BEV3,1,MATCH(ADU7,入力フォーム!$S$5:$BEV$5,0))</f>
        <v>その他小売⑧</v>
      </c>
      <c r="ADV4" s="46" t="str">
        <f>INDEX(入力フォーム!$S3:$BEV3,1,MATCH(ADV7,入力フォーム!$S$5:$BEV$5,0))</f>
        <v>ホテル・宴会・レジャー⑧</v>
      </c>
      <c r="ADW4" s="46" t="str">
        <f>INDEX(入力フォーム!$S3:$BEV3,1,MATCH(ADW7,入力フォーム!$S$5:$BEV$5,0))</f>
        <v>その他・ターゲット⑧</v>
      </c>
      <c r="ADX4" s="46" t="str">
        <f>INDEX(入力フォーム!$S3:$BEV3,1,MATCH(ADX7,入力フォーム!$S$5:$BEV$5,0))</f>
        <v>その他・ターゲット・⑧</v>
      </c>
      <c r="ADY4" s="46" t="str">
        <f>INDEX(入力フォーム!$S3:$BEV3,1,MATCH(ADY7,入力フォーム!$S$5:$BEV$5,0))</f>
        <v>業務用対応可能⑧</v>
      </c>
      <c r="ADZ4" s="46" t="str">
        <f>INDEX(入力フォーム!$S3:$BEV3,1,MATCH(ADZ7,入力フォーム!$S$5:$BEV$5,0))</f>
        <v>ギフト対応可能⑧</v>
      </c>
      <c r="AEA4" s="46" t="str">
        <f>INDEX(入力フォーム!$S3:$BEV3,1,MATCH(AEA7,入力フォーム!$S$5:$BEV$5,0))</f>
        <v>ターゲット⑧</v>
      </c>
      <c r="AEB4" s="46" t="str">
        <f>INDEX(入力フォーム!$S3:$BEV3,1,MATCH(AEB7,入力フォーム!$S$5:$BEV$5,0))</f>
        <v>利用シーン⑧</v>
      </c>
      <c r="AEC4" s="46" t="str">
        <f>INDEX(入力フォーム!$S3:$BEV3,1,MATCH(AEC7,入力フォーム!$S$5:$BEV$5,0))</f>
        <v>商品特徴⑧</v>
      </c>
      <c r="AED4" s="46" t="str">
        <f>INDEX(入力フォーム!$S3:$BEV3,1,MATCH(AED7,入力フォーム!$S$5:$BEV$5,0))</f>
        <v>えび⑧</v>
      </c>
      <c r="AEE4" s="46" t="str">
        <f>INDEX(入力フォーム!$S3:$BEV3,1,MATCH(AEE7,入力フォーム!$S$5:$BEV$5,0))</f>
        <v>かに⑧</v>
      </c>
      <c r="AEF4" s="46" t="str">
        <f>INDEX(入力フォーム!$S3:$BEV3,1,MATCH(AEF7,入力フォーム!$S$5:$BEV$5,0))</f>
        <v>小麦⑧</v>
      </c>
      <c r="AEG4" s="46" t="str">
        <f>INDEX(入力フォーム!$S3:$BEV3,1,MATCH(AEG7,入力フォーム!$S$5:$BEV$5,0))</f>
        <v>そば⑧</v>
      </c>
      <c r="AEH4" s="46" t="str">
        <f>INDEX(入力フォーム!$S3:$BEV3,1,MATCH(AEH7,入力フォーム!$S$5:$BEV$5,0))</f>
        <v>卵⑧</v>
      </c>
      <c r="AEI4" s="46" t="str">
        <f>INDEX(入力フォーム!$S3:$BEV3,1,MATCH(AEI7,入力フォーム!$S$5:$BEV$5,0))</f>
        <v>乳⑧</v>
      </c>
      <c r="AEJ4" s="46" t="str">
        <f>INDEX(入力フォーム!$S3:$BEV3,1,MATCH(AEJ7,入力フォーム!$S$5:$BEV$5,0))</f>
        <v>落花生⑧</v>
      </c>
      <c r="AEK4" s="46" t="str">
        <f>INDEX(入力フォーム!$S3:$BEV3,1,MATCH(AEK7,入力フォーム!$S$5:$BEV$5,0))</f>
        <v>あわび⑧</v>
      </c>
      <c r="AEL4" s="46" t="str">
        <f>INDEX(入力フォーム!$S3:$BEV3,1,MATCH(AEL7,入力フォーム!$S$5:$BEV$5,0))</f>
        <v>いか⑧</v>
      </c>
      <c r="AEM4" s="46" t="str">
        <f>INDEX(入力フォーム!$S3:$BEV3,1,MATCH(AEM7,入力フォーム!$S$5:$BEV$5,0))</f>
        <v>いくら⑧</v>
      </c>
      <c r="AEN4" s="46" t="str">
        <f>INDEX(入力フォーム!$S3:$BEV3,1,MATCH(AEN7,入力フォーム!$S$5:$BEV$5,0))</f>
        <v>オレンジ⑧</v>
      </c>
      <c r="AEO4" s="46" t="str">
        <f>INDEX(入力フォーム!$S3:$BEV3,1,MATCH(AEO7,入力フォーム!$S$5:$BEV$5,0))</f>
        <v>カシューナッツ⑧</v>
      </c>
      <c r="AEP4" s="46" t="str">
        <f>INDEX(入力フォーム!$S3:$BEV3,1,MATCH(AEP7,入力フォーム!$S$5:$BEV$5,0))</f>
        <v>キウイフルーツ⑧</v>
      </c>
      <c r="AEQ4" s="46" t="str">
        <f>INDEX(入力フォーム!$S3:$BEV3,1,MATCH(AEQ7,入力フォーム!$S$5:$BEV$5,0))</f>
        <v>牛肉⑧</v>
      </c>
      <c r="AER4" s="46" t="str">
        <f>INDEX(入力フォーム!$S3:$BEV3,1,MATCH(AER7,入力フォーム!$S$5:$BEV$5,0))</f>
        <v>くるみ⑧</v>
      </c>
      <c r="AES4" s="46" t="str">
        <f>INDEX(入力フォーム!$S3:$BEV3,1,MATCH(AES7,入力フォーム!$S$5:$BEV$5,0))</f>
        <v>ごま⑧</v>
      </c>
      <c r="AET4" s="46" t="str">
        <f>INDEX(入力フォーム!$S3:$BEV3,1,MATCH(AET7,入力フォーム!$S$5:$BEV$5,0))</f>
        <v>さけ⑧</v>
      </c>
      <c r="AEU4" s="46" t="str">
        <f>INDEX(入力フォーム!$S3:$BEV3,1,MATCH(AEU7,入力フォーム!$S$5:$BEV$5,0))</f>
        <v>さば⑧</v>
      </c>
      <c r="AEV4" s="46" t="str">
        <f>INDEX(入力フォーム!$S3:$BEV3,1,MATCH(AEV7,入力フォーム!$S$5:$BEV$5,0))</f>
        <v>大豆⑧</v>
      </c>
      <c r="AEW4" s="46" t="str">
        <f>INDEX(入力フォーム!$S3:$BEV3,1,MATCH(AEW7,入力フォーム!$S$5:$BEV$5,0))</f>
        <v>鶏肉⑧</v>
      </c>
      <c r="AEX4" s="46" t="str">
        <f>INDEX(入力フォーム!$S3:$BEV3,1,MATCH(AEX7,入力フォーム!$S$5:$BEV$5,0))</f>
        <v>バナナ⑧</v>
      </c>
      <c r="AEY4" s="46" t="str">
        <f>INDEX(入力フォーム!$S3:$BEV3,1,MATCH(AEY7,入力フォーム!$S$5:$BEV$5,0))</f>
        <v>豚肉⑧</v>
      </c>
      <c r="AEZ4" s="46" t="str">
        <f>INDEX(入力フォーム!$S3:$BEV3,1,MATCH(AEZ7,入力フォーム!$S$5:$BEV$5,0))</f>
        <v>まつたけ⑧</v>
      </c>
      <c r="AFA4" s="46" t="str">
        <f>INDEX(入力フォーム!$S3:$BEV3,1,MATCH(AFA7,入力フォーム!$S$5:$BEV$5,0))</f>
        <v>もも⑧</v>
      </c>
      <c r="AFB4" s="46" t="str">
        <f>INDEX(入力フォーム!$S3:$BEV3,1,MATCH(AFB7,入力フォーム!$S$5:$BEV$5,0))</f>
        <v>やまいも⑧</v>
      </c>
      <c r="AFC4" s="46" t="str">
        <f>INDEX(入力フォーム!$S3:$BEV3,1,MATCH(AFC7,入力フォーム!$S$5:$BEV$5,0))</f>
        <v>りんご⑧</v>
      </c>
      <c r="AFD4" s="46" t="str">
        <f>INDEX(入力フォーム!$S3:$BEV3,1,MATCH(AFD7,入力フォーム!$S$5:$BEV$5,0))</f>
        <v>ゼラチン⑧</v>
      </c>
      <c r="AFE4" s="46" t="str">
        <f>INDEX(入力フォーム!$S3:$BEV3,1,MATCH(AFE7,入力フォーム!$S$5:$BEV$5,0))</f>
        <v>備考⑧</v>
      </c>
      <c r="AFF4" s="46">
        <f>INDEX(入力フォーム!$S3:$BEV3,1,MATCH(AFF7,入力フォーム!$S$5:$BEV$5,0))</f>
        <v>0</v>
      </c>
      <c r="AFG4" s="46" t="str">
        <f>INDEX(入力フォーム!$S3:$BEV3,1,MATCH(AFG7,入力フォーム!$S$5:$BEV$5,0))</f>
        <v>商品名⑨</v>
      </c>
      <c r="AFH4" s="46" t="str">
        <f>INDEX(入力フォーム!$S3:$BEV3,1,MATCH(AFH7,入力フォーム!$S$5:$BEV$5,0))</f>
        <v>提供可能時期⑨</v>
      </c>
      <c r="AFI4" s="46" t="str">
        <f>INDEX(入力フォーム!$S3:$BEV3,1,MATCH(AFI7,入力フォーム!$S$5:$BEV$5,0))</f>
        <v>主原料産地⑨</v>
      </c>
      <c r="AFJ4" s="46" t="str">
        <f>INDEX(入力フォーム!$S3:$BEV3,1,MATCH(AFJ7,入力フォーム!$S$5:$BEV$5,0))</f>
        <v>内容量⑨</v>
      </c>
      <c r="AFK4" s="46" t="str">
        <f>INDEX(入力フォーム!$S3:$BEV3,1,MATCH(AFK7,入力フォーム!$S$5:$BEV$5,0))</f>
        <v>1ケースあたり⑨</v>
      </c>
      <c r="AFL4" s="46" t="str">
        <f>INDEX(入力フォーム!$S3:$BEV3,1,MATCH(AFL7,入力フォーム!$S$5:$BEV$5,0))</f>
        <v>発注リードタイム⑨</v>
      </c>
      <c r="AFM4" s="46" t="str">
        <f>INDEX(入力フォーム!$S3:$BEV3,1,MATCH(AFM7,入力フォーム!$S$5:$BEV$5,0))</f>
        <v>最大ケース⑨</v>
      </c>
      <c r="AFN4" s="46" t="str">
        <f>INDEX(入力フォーム!$S3:$BEV3,1,MATCH(AFN7,入力フォーム!$S$5:$BEV$5,0))</f>
        <v>最小ケース⑨</v>
      </c>
      <c r="AFO4" s="46" t="str">
        <f>INDEX(入力フォーム!$S3:$BEV3,1,MATCH(AFO7,入力フォーム!$S$5:$BEV$5,0))</f>
        <v>縦⑨</v>
      </c>
      <c r="AFP4" s="46" t="str">
        <f>INDEX(入力フォーム!$S3:$BEV3,1,MATCH(AFP7,入力フォーム!$S$5:$BEV$5,0))</f>
        <v>横⑨</v>
      </c>
      <c r="AFQ4" s="46" t="str">
        <f>INDEX(入力フォーム!$S3:$BEV3,1,MATCH(AFQ7,入力フォーム!$S$5:$BEV$5,0))</f>
        <v>高さ⑨</v>
      </c>
      <c r="AFR4" s="46" t="str">
        <f>INDEX(入力フォーム!$S3:$BEV3,1,MATCH(AFR7,入力フォーム!$S$5:$BEV$5,0))</f>
        <v>重量⑨</v>
      </c>
      <c r="AFS4" s="46" t="str">
        <f>INDEX(入力フォーム!$S3:$BEV3,1,MATCH(AFS7,入力フォーム!$S$5:$BEV$5,0))</f>
        <v>賞味期限⑨</v>
      </c>
      <c r="AFT4" s="46" t="str">
        <f>INDEX(入力フォーム!$S3:$BEV3,1,MATCH(AFT7,入力フォーム!$S$5:$BEV$5,0))</f>
        <v>消費期限⑨</v>
      </c>
      <c r="AFU4" s="46" t="str">
        <f>INDEX(入力フォーム!$S3:$BEV3,1,MATCH(AFU7,入力フォーム!$S$5:$BEV$5,0))</f>
        <v>JANコード⑨</v>
      </c>
      <c r="AFV4" s="46" t="str">
        <f>INDEX(入力フォーム!$S3:$BEV3,1,MATCH(AFV7,入力フォーム!$S$5:$BEV$5,0))</f>
        <v>希望小売⑨</v>
      </c>
      <c r="AFW4" s="46" t="str">
        <f>INDEX(入力フォーム!$S3:$BEV3,1,MATCH(AFW7,入力フォーム!$S$5:$BEV$5,0))</f>
        <v>仕切単価⑨</v>
      </c>
      <c r="AFX4" s="46" t="str">
        <f>INDEX(入力フォーム!$S3:$BEV3,1,MATCH(AFX7,入力フォーム!$S$5:$BEV$5,0))</f>
        <v>工場出し⑨</v>
      </c>
      <c r="AFY4" s="46" t="str">
        <f>INDEX(入力フォーム!$S3:$BEV3,1,MATCH(AFY7,入力フォーム!$S$5:$BEV$5,0))</f>
        <v>関東向け⑨</v>
      </c>
      <c r="AFZ4" s="46" t="str">
        <f>INDEX(入力フォーム!$S3:$BEV3,1,MATCH(AFZ7,入力フォーム!$S$5:$BEV$5,0))</f>
        <v>関西向け⑨</v>
      </c>
      <c r="AGA4" s="46" t="str">
        <f>INDEX(入力フォーム!$S3:$BEV3,1,MATCH(AGA7,入力フォーム!$S$5:$BEV$5,0))</f>
        <v>8%⑨</v>
      </c>
      <c r="AGB4" s="46" t="str">
        <f>INDEX(入力フォーム!$S3:$BEV3,1,MATCH(AGB7,入力フォーム!$S$5:$BEV$5,0))</f>
        <v>10%⑨</v>
      </c>
      <c r="AGC4" s="46" t="str">
        <f>INDEX(入力フォーム!$S3:$BEV3,1,MATCH(AGC7,入力フォーム!$S$5:$BEV$5,0))</f>
        <v>常温⑨</v>
      </c>
      <c r="AGD4" s="46" t="str">
        <f>INDEX(入力フォーム!$S3:$BEV3,1,MATCH(AGD7,入力フォーム!$S$5:$BEV$5,0))</f>
        <v>冷蔵⑨</v>
      </c>
      <c r="AGE4" s="46" t="str">
        <f>INDEX(入力フォーム!$S3:$BEV3,1,MATCH(AGE7,入力フォーム!$S$5:$BEV$5,0))</f>
        <v>冷凍⑨</v>
      </c>
      <c r="AGF4" s="46" t="str">
        <f>INDEX(入力フォーム!$S3:$BEV3,1,MATCH(AGF7,入力フォーム!$S$5:$BEV$5,0))</f>
        <v>外食⑨</v>
      </c>
      <c r="AGG4" s="46" t="str">
        <f>INDEX(入力フォーム!$S3:$BEV3,1,MATCH(AGG7,入力フォーム!$S$5:$BEV$5,0))</f>
        <v>中食⑨</v>
      </c>
      <c r="AGH4" s="46" t="str">
        <f>INDEX(入力フォーム!$S3:$BEV3,1,MATCH(AGH7,入力フォーム!$S$5:$BEV$5,0))</f>
        <v>商社・卸売⑨</v>
      </c>
      <c r="AGI4" s="46" t="str">
        <f>INDEX(入力フォーム!$S3:$BEV3,1,MATCH(AGI7,入力フォーム!$S$5:$BEV$5,0))</f>
        <v>メーカー⑨</v>
      </c>
      <c r="AGJ4" s="46" t="str">
        <f>INDEX(入力フォーム!$S3:$BEV3,1,MATCH(AGJ7,入力フォーム!$S$5:$BEV$5,0))</f>
        <v>スーパーマーケット⑨</v>
      </c>
      <c r="AGK4" s="46" t="str">
        <f>INDEX(入力フォーム!$S3:$BEV3,1,MATCH(AGK7,入力フォーム!$S$5:$BEV$5,0))</f>
        <v>百貨店⑨</v>
      </c>
      <c r="AGL4" s="46" t="str">
        <f>INDEX(入力フォーム!$S3:$BEV3,1,MATCH(AGL7,入力フォーム!$S$5:$BEV$5,0))</f>
        <v>その他小売⑨</v>
      </c>
      <c r="AGM4" s="46" t="str">
        <f>INDEX(入力フォーム!$S3:$BEV3,1,MATCH(AGM7,入力フォーム!$S$5:$BEV$5,0))</f>
        <v>ホテル・宴会・レジャー⑨</v>
      </c>
      <c r="AGN4" s="46" t="str">
        <f>INDEX(入力フォーム!$S3:$BEV3,1,MATCH(AGN7,入力フォーム!$S$5:$BEV$5,0))</f>
        <v>その他・ターゲット⑨</v>
      </c>
      <c r="AGO4" s="46" t="str">
        <f>INDEX(入力フォーム!$S3:$BEV3,1,MATCH(AGO7,入力フォーム!$S$5:$BEV$5,0))</f>
        <v>その他・ターゲット・⑨</v>
      </c>
      <c r="AGP4" s="46" t="str">
        <f>INDEX(入力フォーム!$S3:$BEV3,1,MATCH(AGP7,入力フォーム!$S$5:$BEV$5,0))</f>
        <v>業務用対応可能⑨</v>
      </c>
      <c r="AGQ4" s="46" t="str">
        <f>INDEX(入力フォーム!$S3:$BEV3,1,MATCH(AGQ7,入力フォーム!$S$5:$BEV$5,0))</f>
        <v>ギフト対応可能⑨</v>
      </c>
      <c r="AGR4" s="46" t="str">
        <f>INDEX(入力フォーム!$S3:$BEV3,1,MATCH(AGR7,入力フォーム!$S$5:$BEV$5,0))</f>
        <v>ターゲット⑨</v>
      </c>
      <c r="AGS4" s="46" t="str">
        <f>INDEX(入力フォーム!$S3:$BEV3,1,MATCH(AGS7,入力フォーム!$S$5:$BEV$5,0))</f>
        <v>利用シーン⑨</v>
      </c>
      <c r="AGT4" s="46" t="str">
        <f>INDEX(入力フォーム!$S3:$BEV3,1,MATCH(AGT7,入力フォーム!$S$5:$BEV$5,0))</f>
        <v>商品特徴⑨</v>
      </c>
      <c r="AGU4" s="46" t="str">
        <f>INDEX(入力フォーム!$S3:$BEV3,1,MATCH(AGU7,入力フォーム!$S$5:$BEV$5,0))</f>
        <v>えび⑨</v>
      </c>
      <c r="AGV4" s="46" t="str">
        <f>INDEX(入力フォーム!$S3:$BEV3,1,MATCH(AGV7,入力フォーム!$S$5:$BEV$5,0))</f>
        <v>かに⑨</v>
      </c>
      <c r="AGW4" s="46" t="str">
        <f>INDEX(入力フォーム!$S3:$BEV3,1,MATCH(AGW7,入力フォーム!$S$5:$BEV$5,0))</f>
        <v>小麦⑨</v>
      </c>
      <c r="AGX4" s="46" t="str">
        <f>INDEX(入力フォーム!$S3:$BEV3,1,MATCH(AGX7,入力フォーム!$S$5:$BEV$5,0))</f>
        <v>そば⑨</v>
      </c>
      <c r="AGY4" s="46" t="str">
        <f>INDEX(入力フォーム!$S3:$BEV3,1,MATCH(AGY7,入力フォーム!$S$5:$BEV$5,0))</f>
        <v>卵⑨</v>
      </c>
      <c r="AGZ4" s="46" t="str">
        <f>INDEX(入力フォーム!$S3:$BEV3,1,MATCH(AGZ7,入力フォーム!$S$5:$BEV$5,0))</f>
        <v>乳⑨</v>
      </c>
      <c r="AHA4" s="46" t="str">
        <f>INDEX(入力フォーム!$S3:$BEV3,1,MATCH(AHA7,入力フォーム!$S$5:$BEV$5,0))</f>
        <v>落花生⑨</v>
      </c>
      <c r="AHB4" s="46" t="str">
        <f>INDEX(入力フォーム!$S3:$BEV3,1,MATCH(AHB7,入力フォーム!$S$5:$BEV$5,0))</f>
        <v>あわび⑨</v>
      </c>
      <c r="AHC4" s="46" t="str">
        <f>INDEX(入力フォーム!$S3:$BEV3,1,MATCH(AHC7,入力フォーム!$S$5:$BEV$5,0))</f>
        <v>いか⑨</v>
      </c>
      <c r="AHD4" s="46" t="str">
        <f>INDEX(入力フォーム!$S3:$BEV3,1,MATCH(AHD7,入力フォーム!$S$5:$BEV$5,0))</f>
        <v>いくら⑨</v>
      </c>
      <c r="AHE4" s="46" t="str">
        <f>INDEX(入力フォーム!$S3:$BEV3,1,MATCH(AHE7,入力フォーム!$S$5:$BEV$5,0))</f>
        <v>オレンジ⑨</v>
      </c>
      <c r="AHF4" s="46" t="str">
        <f>INDEX(入力フォーム!$S3:$BEV3,1,MATCH(AHF7,入力フォーム!$S$5:$BEV$5,0))</f>
        <v>カシューナッツ⑨</v>
      </c>
      <c r="AHG4" s="46" t="str">
        <f>INDEX(入力フォーム!$S3:$BEV3,1,MATCH(AHG7,入力フォーム!$S$5:$BEV$5,0))</f>
        <v>キウイフルーツ⑨</v>
      </c>
      <c r="AHH4" s="46" t="str">
        <f>INDEX(入力フォーム!$S3:$BEV3,1,MATCH(AHH7,入力フォーム!$S$5:$BEV$5,0))</f>
        <v>牛肉⑨</v>
      </c>
      <c r="AHI4" s="46" t="str">
        <f>INDEX(入力フォーム!$S3:$BEV3,1,MATCH(AHI7,入力フォーム!$S$5:$BEV$5,0))</f>
        <v>くるみ⑨</v>
      </c>
      <c r="AHJ4" s="46" t="str">
        <f>INDEX(入力フォーム!$S3:$BEV3,1,MATCH(AHJ7,入力フォーム!$S$5:$BEV$5,0))</f>
        <v>ごま⑨</v>
      </c>
      <c r="AHK4" s="46" t="str">
        <f>INDEX(入力フォーム!$S3:$BEV3,1,MATCH(AHK7,入力フォーム!$S$5:$BEV$5,0))</f>
        <v>さけ⑨</v>
      </c>
      <c r="AHL4" s="46" t="str">
        <f>INDEX(入力フォーム!$S3:$BEV3,1,MATCH(AHL7,入力フォーム!$S$5:$BEV$5,0))</f>
        <v>さば⑨</v>
      </c>
      <c r="AHM4" s="46" t="str">
        <f>INDEX(入力フォーム!$S3:$BEV3,1,MATCH(AHM7,入力フォーム!$S$5:$BEV$5,0))</f>
        <v>大豆⑨</v>
      </c>
      <c r="AHN4" s="46" t="str">
        <f>INDEX(入力フォーム!$S3:$BEV3,1,MATCH(AHN7,入力フォーム!$S$5:$BEV$5,0))</f>
        <v>鶏肉⑨</v>
      </c>
      <c r="AHO4" s="46" t="str">
        <f>INDEX(入力フォーム!$S3:$BEV3,1,MATCH(AHO7,入力フォーム!$S$5:$BEV$5,0))</f>
        <v>バナナ⑨</v>
      </c>
      <c r="AHP4" s="46" t="str">
        <f>INDEX(入力フォーム!$S3:$BEV3,1,MATCH(AHP7,入力フォーム!$S$5:$BEV$5,0))</f>
        <v>豚肉⑨</v>
      </c>
      <c r="AHQ4" s="46" t="str">
        <f>INDEX(入力フォーム!$S3:$BEV3,1,MATCH(AHQ7,入力フォーム!$S$5:$BEV$5,0))</f>
        <v>まつたけ⑨</v>
      </c>
      <c r="AHR4" s="46" t="str">
        <f>INDEX(入力フォーム!$S3:$BEV3,1,MATCH(AHR7,入力フォーム!$S$5:$BEV$5,0))</f>
        <v>もも⑨</v>
      </c>
      <c r="AHS4" s="46" t="str">
        <f>INDEX(入力フォーム!$S3:$BEV3,1,MATCH(AHS7,入力フォーム!$S$5:$BEV$5,0))</f>
        <v>やまいも⑨</v>
      </c>
      <c r="AHT4" s="46" t="str">
        <f>INDEX(入力フォーム!$S3:$BEV3,1,MATCH(AHT7,入力フォーム!$S$5:$BEV$5,0))</f>
        <v>りんご⑨</v>
      </c>
      <c r="AHU4" s="46" t="str">
        <f>INDEX(入力フォーム!$S3:$BEV3,1,MATCH(AHU7,入力フォーム!$S$5:$BEV$5,0))</f>
        <v>ゼラチン⑨</v>
      </c>
      <c r="AHV4" s="46" t="str">
        <f>INDEX(入力フォーム!$S3:$BEV3,1,MATCH(AHV7,入力フォーム!$S$5:$BEV$5,0))</f>
        <v>備考⑨</v>
      </c>
      <c r="AHW4" s="46">
        <f>INDEX(入力フォーム!$S3:$BEV3,1,MATCH(AHW7,入力フォーム!$S$5:$BEV$5,0))</f>
        <v>0</v>
      </c>
      <c r="AHX4" s="46" t="str">
        <f>INDEX(入力フォーム!$S3:$BEV3,1,MATCH(AHX7,入力フォーム!$S$5:$BEV$5,0))</f>
        <v>商品名⑩</v>
      </c>
      <c r="AHY4" s="46" t="str">
        <f>INDEX(入力フォーム!$S3:$BEV3,1,MATCH(AHY7,入力フォーム!$S$5:$BEV$5,0))</f>
        <v>提供可能時期⑩</v>
      </c>
      <c r="AHZ4" s="46" t="str">
        <f>INDEX(入力フォーム!$S3:$BEV3,1,MATCH(AHZ7,入力フォーム!$S$5:$BEV$5,0))</f>
        <v>主原料産地⑩</v>
      </c>
      <c r="AIA4" s="46" t="str">
        <f>INDEX(入力フォーム!$S3:$BEV3,1,MATCH(AIA7,入力フォーム!$S$5:$BEV$5,0))</f>
        <v>内容量⑩</v>
      </c>
      <c r="AIB4" s="46" t="str">
        <f>INDEX(入力フォーム!$S3:$BEV3,1,MATCH(AIB7,入力フォーム!$S$5:$BEV$5,0))</f>
        <v>1ケースあたり⑩</v>
      </c>
      <c r="AIC4" s="46" t="str">
        <f>INDEX(入力フォーム!$S3:$BEV3,1,MATCH(AIC7,入力フォーム!$S$5:$BEV$5,0))</f>
        <v>発注リードタイム⑩</v>
      </c>
      <c r="AID4" s="46" t="str">
        <f>INDEX(入力フォーム!$S3:$BEV3,1,MATCH(AID7,入力フォーム!$S$5:$BEV$5,0))</f>
        <v>最大ケース⑩</v>
      </c>
      <c r="AIE4" s="46" t="str">
        <f>INDEX(入力フォーム!$S3:$BEV3,1,MATCH(AIE7,入力フォーム!$S$5:$BEV$5,0))</f>
        <v>最小ケース⑩</v>
      </c>
      <c r="AIF4" s="46" t="str">
        <f>INDEX(入力フォーム!$S3:$BEV3,1,MATCH(AIF7,入力フォーム!$S$5:$BEV$5,0))</f>
        <v>縦⑩</v>
      </c>
      <c r="AIG4" s="46" t="str">
        <f>INDEX(入力フォーム!$S3:$BEV3,1,MATCH(AIG7,入力フォーム!$S$5:$BEV$5,0))</f>
        <v>横⑩</v>
      </c>
      <c r="AIH4" s="46" t="str">
        <f>INDEX(入力フォーム!$S3:$BEV3,1,MATCH(AIH7,入力フォーム!$S$5:$BEV$5,0))</f>
        <v>高さ⑩</v>
      </c>
      <c r="AII4" s="46" t="str">
        <f>INDEX(入力フォーム!$S3:$BEV3,1,MATCH(AII7,入力フォーム!$S$5:$BEV$5,0))</f>
        <v>重量⑩</v>
      </c>
      <c r="AIJ4" s="46" t="str">
        <f>INDEX(入力フォーム!$S3:$BEV3,1,MATCH(AIJ7,入力フォーム!$S$5:$BEV$5,0))</f>
        <v>賞味期限⑩</v>
      </c>
      <c r="AIK4" s="46" t="str">
        <f>INDEX(入力フォーム!$S3:$BEV3,1,MATCH(AIK7,入力フォーム!$S$5:$BEV$5,0))</f>
        <v>消費期限⑩</v>
      </c>
      <c r="AIL4" s="46" t="str">
        <f>INDEX(入力フォーム!$S3:$BEV3,1,MATCH(AIL7,入力フォーム!$S$5:$BEV$5,0))</f>
        <v>JANコード⑩</v>
      </c>
      <c r="AIM4" s="46" t="str">
        <f>INDEX(入力フォーム!$S3:$BEV3,1,MATCH(AIM7,入力フォーム!$S$5:$BEV$5,0))</f>
        <v>希望小売⑩</v>
      </c>
      <c r="AIN4" s="46" t="str">
        <f>INDEX(入力フォーム!$S3:$BEV3,1,MATCH(AIN7,入力フォーム!$S$5:$BEV$5,0))</f>
        <v>仕切単価⑩</v>
      </c>
      <c r="AIO4" s="46" t="str">
        <f>INDEX(入力フォーム!$S3:$BEV3,1,MATCH(AIO7,入力フォーム!$S$5:$BEV$5,0))</f>
        <v>工場出し⑩</v>
      </c>
      <c r="AIP4" s="46" t="str">
        <f>INDEX(入力フォーム!$S3:$BEV3,1,MATCH(AIP7,入力フォーム!$S$5:$BEV$5,0))</f>
        <v>関東向け⑩</v>
      </c>
      <c r="AIQ4" s="46" t="str">
        <f>INDEX(入力フォーム!$S3:$BEV3,1,MATCH(AIQ7,入力フォーム!$S$5:$BEV$5,0))</f>
        <v>関西向け⑩</v>
      </c>
      <c r="AIR4" s="46" t="str">
        <f>INDEX(入力フォーム!$S3:$BEV3,1,MATCH(AIR7,入力フォーム!$S$5:$BEV$5,0))</f>
        <v>8%⑩</v>
      </c>
      <c r="AIS4" s="46" t="str">
        <f>INDEX(入力フォーム!$S3:$BEV3,1,MATCH(AIS7,入力フォーム!$S$5:$BEV$5,0))</f>
        <v>10%⑩</v>
      </c>
      <c r="AIT4" s="46" t="str">
        <f>INDEX(入力フォーム!$S3:$BEV3,1,MATCH(AIT7,入力フォーム!$S$5:$BEV$5,0))</f>
        <v>常温⑩</v>
      </c>
      <c r="AIU4" s="46" t="str">
        <f>INDEX(入力フォーム!$S3:$BEV3,1,MATCH(AIU7,入力フォーム!$S$5:$BEV$5,0))</f>
        <v>冷蔵⑩</v>
      </c>
      <c r="AIV4" s="46" t="str">
        <f>INDEX(入力フォーム!$S3:$BEV3,1,MATCH(AIV7,入力フォーム!$S$5:$BEV$5,0))</f>
        <v>冷凍⑩</v>
      </c>
      <c r="AIW4" s="46" t="str">
        <f>INDEX(入力フォーム!$S3:$BEV3,1,MATCH(AIW7,入力フォーム!$S$5:$BEV$5,0))</f>
        <v>外食⑩</v>
      </c>
      <c r="AIX4" s="46" t="str">
        <f>INDEX(入力フォーム!$S3:$BEV3,1,MATCH(AIX7,入力フォーム!$S$5:$BEV$5,0))</f>
        <v>中食⑩</v>
      </c>
      <c r="AIY4" s="46" t="str">
        <f>INDEX(入力フォーム!$S3:$BEV3,1,MATCH(AIY7,入力フォーム!$S$5:$BEV$5,0))</f>
        <v>商社・卸売⑩</v>
      </c>
      <c r="AIZ4" s="46" t="str">
        <f>INDEX(入力フォーム!$S3:$BEV3,1,MATCH(AIZ7,入力フォーム!$S$5:$BEV$5,0))</f>
        <v>メーカー⑩</v>
      </c>
      <c r="AJA4" s="46" t="str">
        <f>INDEX(入力フォーム!$S3:$BEV3,1,MATCH(AJA7,入力フォーム!$S$5:$BEV$5,0))</f>
        <v>スーパーマーケット⑩</v>
      </c>
      <c r="AJB4" s="46" t="str">
        <f>INDEX(入力フォーム!$S3:$BEV3,1,MATCH(AJB7,入力フォーム!$S$5:$BEV$5,0))</f>
        <v>百貨店⑩</v>
      </c>
      <c r="AJC4" s="46" t="str">
        <f>INDEX(入力フォーム!$S3:$BEV3,1,MATCH(AJC7,入力フォーム!$S$5:$BEV$5,0))</f>
        <v>その他小売⑩</v>
      </c>
      <c r="AJD4" s="46" t="str">
        <f>INDEX(入力フォーム!$S3:$BEV3,1,MATCH(AJD7,入力フォーム!$S$5:$BEV$5,0))</f>
        <v>ホテル・宴会・レジャー⑩</v>
      </c>
      <c r="AJE4" s="46" t="str">
        <f>INDEX(入力フォーム!$S3:$BEV3,1,MATCH(AJE7,入力フォーム!$S$5:$BEV$5,0))</f>
        <v>その他・ターゲット⑩</v>
      </c>
      <c r="AJF4" s="46" t="str">
        <f>INDEX(入力フォーム!$S3:$BEV3,1,MATCH(AJF7,入力フォーム!$S$5:$BEV$5,0))</f>
        <v>その他・ターゲット・⑩</v>
      </c>
      <c r="AJG4" s="46" t="str">
        <f>INDEX(入力フォーム!$S3:$BEV3,1,MATCH(AJG7,入力フォーム!$S$5:$BEV$5,0))</f>
        <v>業務用対応可能⑩</v>
      </c>
      <c r="AJH4" s="46" t="str">
        <f>INDEX(入力フォーム!$S3:$BEV3,1,MATCH(AJH7,入力フォーム!$S$5:$BEV$5,0))</f>
        <v>ギフト対応可能⑩</v>
      </c>
      <c r="AJI4" s="46" t="str">
        <f>INDEX(入力フォーム!$S3:$BEV3,1,MATCH(AJI7,入力フォーム!$S$5:$BEV$5,0))</f>
        <v>ターゲット⑩</v>
      </c>
      <c r="AJJ4" s="46" t="str">
        <f>INDEX(入力フォーム!$S3:$BEV3,1,MATCH(AJJ7,入力フォーム!$S$5:$BEV$5,0))</f>
        <v>利用シーン⑩</v>
      </c>
      <c r="AJK4" s="46" t="str">
        <f>INDEX(入力フォーム!$S3:$BEV3,1,MATCH(AJK7,入力フォーム!$S$5:$BEV$5,0))</f>
        <v>商品特徴⑩</v>
      </c>
      <c r="AJL4" s="46" t="str">
        <f>INDEX(入力フォーム!$S3:$BEV3,1,MATCH(AJL7,入力フォーム!$S$5:$BEV$5,0))</f>
        <v>えび⑩</v>
      </c>
      <c r="AJM4" s="46" t="str">
        <f>INDEX(入力フォーム!$S3:$BEV3,1,MATCH(AJM7,入力フォーム!$S$5:$BEV$5,0))</f>
        <v>かに⑩</v>
      </c>
      <c r="AJN4" s="46" t="str">
        <f>INDEX(入力フォーム!$S3:$BEV3,1,MATCH(AJN7,入力フォーム!$S$5:$BEV$5,0))</f>
        <v>小麦⑩</v>
      </c>
      <c r="AJO4" s="46" t="str">
        <f>INDEX(入力フォーム!$S3:$BEV3,1,MATCH(AJO7,入力フォーム!$S$5:$BEV$5,0))</f>
        <v>そば⑩</v>
      </c>
      <c r="AJP4" s="46" t="str">
        <f>INDEX(入力フォーム!$S3:$BEV3,1,MATCH(AJP7,入力フォーム!$S$5:$BEV$5,0))</f>
        <v>卵⑩</v>
      </c>
      <c r="AJQ4" s="46" t="str">
        <f>INDEX(入力フォーム!$S3:$BEV3,1,MATCH(AJQ7,入力フォーム!$S$5:$BEV$5,0))</f>
        <v>乳⑩</v>
      </c>
      <c r="AJR4" s="46" t="str">
        <f>INDEX(入力フォーム!$S3:$BEV3,1,MATCH(AJR7,入力フォーム!$S$5:$BEV$5,0))</f>
        <v>落花生⑩</v>
      </c>
      <c r="AJS4" s="46" t="str">
        <f>INDEX(入力フォーム!$S3:$BEV3,1,MATCH(AJS7,入力フォーム!$S$5:$BEV$5,0))</f>
        <v>あわび⑩</v>
      </c>
      <c r="AJT4" s="46" t="str">
        <f>INDEX(入力フォーム!$S3:$BEV3,1,MATCH(AJT7,入力フォーム!$S$5:$BEV$5,0))</f>
        <v>いか⑩</v>
      </c>
      <c r="AJU4" s="46" t="str">
        <f>INDEX(入力フォーム!$S3:$BEV3,1,MATCH(AJU7,入力フォーム!$S$5:$BEV$5,0))</f>
        <v>いくら⑩</v>
      </c>
      <c r="AJV4" s="46" t="str">
        <f>INDEX(入力フォーム!$S3:$BEV3,1,MATCH(AJV7,入力フォーム!$S$5:$BEV$5,0))</f>
        <v>オレンジ⑩</v>
      </c>
      <c r="AJW4" s="46" t="str">
        <f>INDEX(入力フォーム!$S3:$BEV3,1,MATCH(AJW7,入力フォーム!$S$5:$BEV$5,0))</f>
        <v>カシューナッツ⑩</v>
      </c>
      <c r="AJX4" s="46" t="str">
        <f>INDEX(入力フォーム!$S3:$BEV3,1,MATCH(AJX7,入力フォーム!$S$5:$BEV$5,0))</f>
        <v>キウイフルーツ⑩</v>
      </c>
      <c r="AJY4" s="46" t="str">
        <f>INDEX(入力フォーム!$S3:$BEV3,1,MATCH(AJY7,入力フォーム!$S$5:$BEV$5,0))</f>
        <v>牛肉⑩</v>
      </c>
      <c r="AJZ4" s="46" t="str">
        <f>INDEX(入力フォーム!$S3:$BEV3,1,MATCH(AJZ7,入力フォーム!$S$5:$BEV$5,0))</f>
        <v>くるみ⑩</v>
      </c>
      <c r="AKA4" s="46" t="str">
        <f>INDEX(入力フォーム!$S3:$BEV3,1,MATCH(AKA7,入力フォーム!$S$5:$BEV$5,0))</f>
        <v>ごま⑩</v>
      </c>
      <c r="AKB4" s="46" t="str">
        <f>INDEX(入力フォーム!$S3:$BEV3,1,MATCH(AKB7,入力フォーム!$S$5:$BEV$5,0))</f>
        <v>さけ⑩</v>
      </c>
      <c r="AKC4" s="46" t="str">
        <f>INDEX(入力フォーム!$S3:$BEV3,1,MATCH(AKC7,入力フォーム!$S$5:$BEV$5,0))</f>
        <v>さば⑩</v>
      </c>
      <c r="AKD4" s="46" t="str">
        <f>INDEX(入力フォーム!$S3:$BEV3,1,MATCH(AKD7,入力フォーム!$S$5:$BEV$5,0))</f>
        <v>大豆⑩</v>
      </c>
      <c r="AKE4" s="46" t="str">
        <f>INDEX(入力フォーム!$S3:$BEV3,1,MATCH(AKE7,入力フォーム!$S$5:$BEV$5,0))</f>
        <v>鶏肉⑩</v>
      </c>
      <c r="AKF4" s="46" t="str">
        <f>INDEX(入力フォーム!$S3:$BEV3,1,MATCH(AKF7,入力フォーム!$S$5:$BEV$5,0))</f>
        <v>バナナ⑩</v>
      </c>
      <c r="AKG4" s="46" t="str">
        <f>INDEX(入力フォーム!$S3:$BEV3,1,MATCH(AKG7,入力フォーム!$S$5:$BEV$5,0))</f>
        <v>豚肉⑩</v>
      </c>
      <c r="AKH4" s="46" t="str">
        <f>INDEX(入力フォーム!$S3:$BEV3,1,MATCH(AKH7,入力フォーム!$S$5:$BEV$5,0))</f>
        <v>まつたけ⑩</v>
      </c>
      <c r="AKI4" s="46" t="str">
        <f>INDEX(入力フォーム!$S3:$BEV3,1,MATCH(AKI7,入力フォーム!$S$5:$BEV$5,0))</f>
        <v>もも⑩</v>
      </c>
      <c r="AKJ4" s="46" t="str">
        <f>INDEX(入力フォーム!$S3:$BEV3,1,MATCH(AKJ7,入力フォーム!$S$5:$BEV$5,0))</f>
        <v>やまいも⑩</v>
      </c>
      <c r="AKK4" s="46" t="str">
        <f>INDEX(入力フォーム!$S3:$BEV3,1,MATCH(AKK7,入力フォーム!$S$5:$BEV$5,0))</f>
        <v>りんご⑩</v>
      </c>
      <c r="AKL4" s="46" t="str">
        <f>INDEX(入力フォーム!$S3:$BEV3,1,MATCH(AKL7,入力フォーム!$S$5:$BEV$5,0))</f>
        <v>ゼラチン⑩</v>
      </c>
      <c r="AKM4" s="46" t="str">
        <f>INDEX(入力フォーム!$S3:$BEV3,1,MATCH(AKM7,入力フォーム!$S$5:$BEV$5,0))</f>
        <v>備考⑩</v>
      </c>
      <c r="AKN4" s="46">
        <f>INDEX(入力フォーム!$S3:$BEV3,1,MATCH(AKN7,入力フォーム!$S$5:$BEV$5,0))</f>
        <v>0</v>
      </c>
      <c r="AKO4" s="46" t="str">
        <f>INDEX(入力フォーム!$S3:$BEV3,1,MATCH(AKO7,入力フォーム!$S$5:$BEV$5,0))</f>
        <v>商品名⑪</v>
      </c>
      <c r="AKP4" s="46" t="str">
        <f>INDEX(入力フォーム!$S3:$BEV3,1,MATCH(AKP7,入力フォーム!$S$5:$BEV$5,0))</f>
        <v>提供可能時期⑪</v>
      </c>
      <c r="AKQ4" s="46" t="str">
        <f>INDEX(入力フォーム!$S3:$BEV3,1,MATCH(AKQ7,入力フォーム!$S$5:$BEV$5,0))</f>
        <v>主原料産地⑪</v>
      </c>
      <c r="AKR4" s="46" t="str">
        <f>INDEX(入力フォーム!$S3:$BEV3,1,MATCH(AKR7,入力フォーム!$S$5:$BEV$5,0))</f>
        <v>内容量⑪</v>
      </c>
      <c r="AKS4" s="46" t="str">
        <f>INDEX(入力フォーム!$S3:$BEV3,1,MATCH(AKS7,入力フォーム!$S$5:$BEV$5,0))</f>
        <v>1ケースあたり⑪</v>
      </c>
      <c r="AKT4" s="46" t="str">
        <f>INDEX(入力フォーム!$S3:$BEV3,1,MATCH(AKT7,入力フォーム!$S$5:$BEV$5,0))</f>
        <v>発注リードタイム⑪</v>
      </c>
      <c r="AKU4" s="46" t="str">
        <f>INDEX(入力フォーム!$S3:$BEV3,1,MATCH(AKU7,入力フォーム!$S$5:$BEV$5,0))</f>
        <v>最大ケース⑪</v>
      </c>
      <c r="AKV4" s="46" t="str">
        <f>INDEX(入力フォーム!$S3:$BEV3,1,MATCH(AKV7,入力フォーム!$S$5:$BEV$5,0))</f>
        <v>最小ケース⑪</v>
      </c>
      <c r="AKW4" s="46" t="str">
        <f>INDEX(入力フォーム!$S3:$BEV3,1,MATCH(AKW7,入力フォーム!$S$5:$BEV$5,0))</f>
        <v>縦⑪</v>
      </c>
      <c r="AKX4" s="46" t="str">
        <f>INDEX(入力フォーム!$S3:$BEV3,1,MATCH(AKX7,入力フォーム!$S$5:$BEV$5,0))</f>
        <v>横⑪</v>
      </c>
      <c r="AKY4" s="46" t="str">
        <f>INDEX(入力フォーム!$S3:$BEV3,1,MATCH(AKY7,入力フォーム!$S$5:$BEV$5,0))</f>
        <v>高さ⑪</v>
      </c>
      <c r="AKZ4" s="46" t="str">
        <f>INDEX(入力フォーム!$S3:$BEV3,1,MATCH(AKZ7,入力フォーム!$S$5:$BEV$5,0))</f>
        <v>重量⑪</v>
      </c>
      <c r="ALA4" s="46" t="str">
        <f>INDEX(入力フォーム!$S3:$BEV3,1,MATCH(ALA7,入力フォーム!$S$5:$BEV$5,0))</f>
        <v>賞味期限⑪</v>
      </c>
      <c r="ALB4" s="46" t="str">
        <f>INDEX(入力フォーム!$S3:$BEV3,1,MATCH(ALB7,入力フォーム!$S$5:$BEV$5,0))</f>
        <v>消費期限⑪</v>
      </c>
      <c r="ALC4" s="46" t="str">
        <f>INDEX(入力フォーム!$S3:$BEV3,1,MATCH(ALC7,入力フォーム!$S$5:$BEV$5,0))</f>
        <v>JANコード⑪</v>
      </c>
      <c r="ALD4" s="46" t="str">
        <f>INDEX(入力フォーム!$S3:$BEV3,1,MATCH(ALD7,入力フォーム!$S$5:$BEV$5,0))</f>
        <v>希望小売⑪</v>
      </c>
      <c r="ALE4" s="46" t="str">
        <f>INDEX(入力フォーム!$S3:$BEV3,1,MATCH(ALE7,入力フォーム!$S$5:$BEV$5,0))</f>
        <v>仕切単価⑪</v>
      </c>
      <c r="ALF4" s="46" t="str">
        <f>INDEX(入力フォーム!$S3:$BEV3,1,MATCH(ALF7,入力フォーム!$S$5:$BEV$5,0))</f>
        <v>工場出し⑪</v>
      </c>
      <c r="ALG4" s="46" t="str">
        <f>INDEX(入力フォーム!$S3:$BEV3,1,MATCH(ALG7,入力フォーム!$S$5:$BEV$5,0))</f>
        <v>関東向け⑪</v>
      </c>
      <c r="ALH4" s="46" t="str">
        <f>INDEX(入力フォーム!$S3:$BEV3,1,MATCH(ALH7,入力フォーム!$S$5:$BEV$5,0))</f>
        <v>関西向け⑪</v>
      </c>
      <c r="ALI4" s="46" t="str">
        <f>INDEX(入力フォーム!$S3:$BEV3,1,MATCH(ALI7,入力フォーム!$S$5:$BEV$5,0))</f>
        <v>8%⑪</v>
      </c>
      <c r="ALJ4" s="46" t="str">
        <f>INDEX(入力フォーム!$S3:$BEV3,1,MATCH(ALJ7,入力フォーム!$S$5:$BEV$5,0))</f>
        <v>10%⑪</v>
      </c>
      <c r="ALK4" s="46" t="str">
        <f>INDEX(入力フォーム!$S3:$BEV3,1,MATCH(ALK7,入力フォーム!$S$5:$BEV$5,0))</f>
        <v>常温⑪</v>
      </c>
      <c r="ALL4" s="46" t="str">
        <f>INDEX(入力フォーム!$S3:$BEV3,1,MATCH(ALL7,入力フォーム!$S$5:$BEV$5,0))</f>
        <v>冷蔵⑪</v>
      </c>
      <c r="ALM4" s="46" t="str">
        <f>INDEX(入力フォーム!$S3:$BEV3,1,MATCH(ALM7,入力フォーム!$S$5:$BEV$5,0))</f>
        <v>冷凍⑪</v>
      </c>
      <c r="ALN4" s="46" t="str">
        <f>INDEX(入力フォーム!$S3:$BEV3,1,MATCH(ALN7,入力フォーム!$S$5:$BEV$5,0))</f>
        <v>外食⑪</v>
      </c>
      <c r="ALO4" s="46" t="str">
        <f>INDEX(入力フォーム!$S3:$BEV3,1,MATCH(ALO7,入力フォーム!$S$5:$BEV$5,0))</f>
        <v>中食⑪</v>
      </c>
      <c r="ALP4" s="46" t="str">
        <f>INDEX(入力フォーム!$S3:$BEV3,1,MATCH(ALP7,入力フォーム!$S$5:$BEV$5,0))</f>
        <v>商社・卸売⑪</v>
      </c>
      <c r="ALQ4" s="46" t="str">
        <f>INDEX(入力フォーム!$S3:$BEV3,1,MATCH(ALQ7,入力フォーム!$S$5:$BEV$5,0))</f>
        <v>メーカー⑪</v>
      </c>
      <c r="ALR4" s="46" t="str">
        <f>INDEX(入力フォーム!$S3:$BEV3,1,MATCH(ALR7,入力フォーム!$S$5:$BEV$5,0))</f>
        <v>スーパーマーケット⑪</v>
      </c>
      <c r="ALS4" s="46" t="str">
        <f>INDEX(入力フォーム!$S3:$BEV3,1,MATCH(ALS7,入力フォーム!$S$5:$BEV$5,0))</f>
        <v>百貨店⑪</v>
      </c>
      <c r="ALT4" s="46" t="str">
        <f>INDEX(入力フォーム!$S3:$BEV3,1,MATCH(ALT7,入力フォーム!$S$5:$BEV$5,0))</f>
        <v>その他小売⑪</v>
      </c>
      <c r="ALU4" s="46" t="str">
        <f>INDEX(入力フォーム!$S3:$BEV3,1,MATCH(ALU7,入力フォーム!$S$5:$BEV$5,0))</f>
        <v>ホテル・宴会・レジャー⑪</v>
      </c>
      <c r="ALV4" s="46" t="str">
        <f>INDEX(入力フォーム!$S3:$BEV3,1,MATCH(ALV7,入力フォーム!$S$5:$BEV$5,0))</f>
        <v>その他・ターゲット⑪</v>
      </c>
      <c r="ALW4" s="46" t="str">
        <f>INDEX(入力フォーム!$S3:$BEV3,1,MATCH(ALW7,入力フォーム!$S$5:$BEV$5,0))</f>
        <v>その他・ターゲット・⑪</v>
      </c>
      <c r="ALX4" s="46" t="str">
        <f>INDEX(入力フォーム!$S3:$BEV3,1,MATCH(ALX7,入力フォーム!$S$5:$BEV$5,0))</f>
        <v>業務用対応可能⑪</v>
      </c>
      <c r="ALY4" s="46" t="str">
        <f>INDEX(入力フォーム!$S3:$BEV3,1,MATCH(ALY7,入力フォーム!$S$5:$BEV$5,0))</f>
        <v>ギフト対応可能⑪</v>
      </c>
      <c r="ALZ4" s="46" t="str">
        <f>INDEX(入力フォーム!$S3:$BEV3,1,MATCH(ALZ7,入力フォーム!$S$5:$BEV$5,0))</f>
        <v>ターゲット⑪</v>
      </c>
      <c r="AMA4" s="46" t="str">
        <f>INDEX(入力フォーム!$S3:$BEV3,1,MATCH(AMA7,入力フォーム!$S$5:$BEV$5,0))</f>
        <v>利用シーン⑪</v>
      </c>
      <c r="AMB4" s="46" t="str">
        <f>INDEX(入力フォーム!$S3:$BEV3,1,MATCH(AMB7,入力フォーム!$S$5:$BEV$5,0))</f>
        <v>商品特徴⑪</v>
      </c>
      <c r="AMC4" s="46" t="str">
        <f>INDEX(入力フォーム!$S3:$BEV3,1,MATCH(AMC7,入力フォーム!$S$5:$BEV$5,0))</f>
        <v>えび⑪</v>
      </c>
      <c r="AMD4" s="46" t="str">
        <f>INDEX(入力フォーム!$S3:$BEV3,1,MATCH(AMD7,入力フォーム!$S$5:$BEV$5,0))</f>
        <v>かに⑪</v>
      </c>
      <c r="AME4" s="46" t="str">
        <f>INDEX(入力フォーム!$S3:$BEV3,1,MATCH(AME7,入力フォーム!$S$5:$BEV$5,0))</f>
        <v>小麦⑪</v>
      </c>
      <c r="AMF4" s="46" t="str">
        <f>INDEX(入力フォーム!$S3:$BEV3,1,MATCH(AMF7,入力フォーム!$S$5:$BEV$5,0))</f>
        <v>そば⑪</v>
      </c>
      <c r="AMG4" s="46" t="str">
        <f>INDEX(入力フォーム!$S3:$BEV3,1,MATCH(AMG7,入力フォーム!$S$5:$BEV$5,0))</f>
        <v>卵⑪</v>
      </c>
      <c r="AMH4" s="46" t="str">
        <f>INDEX(入力フォーム!$S3:$BEV3,1,MATCH(AMH7,入力フォーム!$S$5:$BEV$5,0))</f>
        <v>乳⑪</v>
      </c>
      <c r="AMI4" s="46" t="str">
        <f>INDEX(入力フォーム!$S3:$BEV3,1,MATCH(AMI7,入力フォーム!$S$5:$BEV$5,0))</f>
        <v>落花生⑪</v>
      </c>
      <c r="AMJ4" s="46" t="str">
        <f>INDEX(入力フォーム!$S3:$BEV3,1,MATCH(AMJ7,入力フォーム!$S$5:$BEV$5,0))</f>
        <v>あわび⑪</v>
      </c>
      <c r="AMK4" s="46" t="str">
        <f>INDEX(入力フォーム!$S3:$BEV3,1,MATCH(AMK7,入力フォーム!$S$5:$BEV$5,0))</f>
        <v>いか⑪</v>
      </c>
      <c r="AML4" s="46" t="str">
        <f>INDEX(入力フォーム!$S3:$BEV3,1,MATCH(AML7,入力フォーム!$S$5:$BEV$5,0))</f>
        <v>いくら⑪</v>
      </c>
      <c r="AMM4" s="46" t="str">
        <f>INDEX(入力フォーム!$S3:$BEV3,1,MATCH(AMM7,入力フォーム!$S$5:$BEV$5,0))</f>
        <v>オレンジ⑪</v>
      </c>
      <c r="AMN4" s="46" t="str">
        <f>INDEX(入力フォーム!$S3:$BEV3,1,MATCH(AMN7,入力フォーム!$S$5:$BEV$5,0))</f>
        <v>カシューナッツ⑪</v>
      </c>
      <c r="AMO4" s="46" t="str">
        <f>INDEX(入力フォーム!$S3:$BEV3,1,MATCH(AMO7,入力フォーム!$S$5:$BEV$5,0))</f>
        <v>キウイフルーツ⑪</v>
      </c>
      <c r="AMP4" s="46" t="str">
        <f>INDEX(入力フォーム!$S3:$BEV3,1,MATCH(AMP7,入力フォーム!$S$5:$BEV$5,0))</f>
        <v>牛肉⑪</v>
      </c>
      <c r="AMQ4" s="46" t="str">
        <f>INDEX(入力フォーム!$S3:$BEV3,1,MATCH(AMQ7,入力フォーム!$S$5:$BEV$5,0))</f>
        <v>くるみ⑪</v>
      </c>
      <c r="AMR4" s="46" t="str">
        <f>INDEX(入力フォーム!$S3:$BEV3,1,MATCH(AMR7,入力フォーム!$S$5:$BEV$5,0))</f>
        <v>ごま⑪</v>
      </c>
      <c r="AMS4" s="46" t="str">
        <f>INDEX(入力フォーム!$S3:$BEV3,1,MATCH(AMS7,入力フォーム!$S$5:$BEV$5,0))</f>
        <v>さけ⑪</v>
      </c>
      <c r="AMT4" s="46" t="str">
        <f>INDEX(入力フォーム!$S3:$BEV3,1,MATCH(AMT7,入力フォーム!$S$5:$BEV$5,0))</f>
        <v>さば⑪</v>
      </c>
      <c r="AMU4" s="46" t="str">
        <f>INDEX(入力フォーム!$S3:$BEV3,1,MATCH(AMU7,入力フォーム!$S$5:$BEV$5,0))</f>
        <v>大豆⑪</v>
      </c>
      <c r="AMV4" s="46" t="str">
        <f>INDEX(入力フォーム!$S3:$BEV3,1,MATCH(AMV7,入力フォーム!$S$5:$BEV$5,0))</f>
        <v>鶏肉⑪</v>
      </c>
      <c r="AMW4" s="46" t="str">
        <f>INDEX(入力フォーム!$S3:$BEV3,1,MATCH(AMW7,入力フォーム!$S$5:$BEV$5,0))</f>
        <v>バナナ⑪</v>
      </c>
      <c r="AMX4" s="46" t="str">
        <f>INDEX(入力フォーム!$S3:$BEV3,1,MATCH(AMX7,入力フォーム!$S$5:$BEV$5,0))</f>
        <v>豚肉⑪</v>
      </c>
      <c r="AMY4" s="46" t="str">
        <f>INDEX(入力フォーム!$S3:$BEV3,1,MATCH(AMY7,入力フォーム!$S$5:$BEV$5,0))</f>
        <v>まつたけ⑪</v>
      </c>
      <c r="AMZ4" s="46" t="str">
        <f>INDEX(入力フォーム!$S3:$BEV3,1,MATCH(AMZ7,入力フォーム!$S$5:$BEV$5,0))</f>
        <v>もも⑪</v>
      </c>
      <c r="ANA4" s="46" t="str">
        <f>INDEX(入力フォーム!$S3:$BEV3,1,MATCH(ANA7,入力フォーム!$S$5:$BEV$5,0))</f>
        <v>やまいも⑪</v>
      </c>
      <c r="ANB4" s="46" t="str">
        <f>INDEX(入力フォーム!$S3:$BEV3,1,MATCH(ANB7,入力フォーム!$S$5:$BEV$5,0))</f>
        <v>りんご⑪</v>
      </c>
      <c r="ANC4" s="46" t="str">
        <f>INDEX(入力フォーム!$S3:$BEV3,1,MATCH(ANC7,入力フォーム!$S$5:$BEV$5,0))</f>
        <v>ゼラチン⑪</v>
      </c>
      <c r="AND4" s="46" t="str">
        <f>INDEX(入力フォーム!$S3:$BEV3,1,MATCH(AND7,入力フォーム!$S$5:$BEV$5,0))</f>
        <v>備考⑪</v>
      </c>
      <c r="ANE4" s="46">
        <f>INDEX(入力フォーム!$S3:$BEV3,1,MATCH(ANE7,入力フォーム!$S$5:$BEV$5,0))</f>
        <v>0</v>
      </c>
      <c r="ANF4" s="46" t="str">
        <f>INDEX(入力フォーム!$S3:$BEV3,1,MATCH(ANF7,入力フォーム!$S$5:$BEV$5,0))</f>
        <v>商品名⑫</v>
      </c>
      <c r="ANG4" s="46" t="str">
        <f>INDEX(入力フォーム!$S3:$BEV3,1,MATCH(ANG7,入力フォーム!$S$5:$BEV$5,0))</f>
        <v>提供可能時期⑫</v>
      </c>
      <c r="ANH4" s="46" t="str">
        <f>INDEX(入力フォーム!$S3:$BEV3,1,MATCH(ANH7,入力フォーム!$S$5:$BEV$5,0))</f>
        <v>主原料産地⑫</v>
      </c>
      <c r="ANI4" s="46" t="str">
        <f>INDEX(入力フォーム!$S3:$BEV3,1,MATCH(ANI7,入力フォーム!$S$5:$BEV$5,0))</f>
        <v>内容量⑫</v>
      </c>
      <c r="ANJ4" s="46" t="str">
        <f>INDEX(入力フォーム!$S3:$BEV3,1,MATCH(ANJ7,入力フォーム!$S$5:$BEV$5,0))</f>
        <v>1ケースあたり⑫</v>
      </c>
      <c r="ANK4" s="46" t="str">
        <f>INDEX(入力フォーム!$S3:$BEV3,1,MATCH(ANK7,入力フォーム!$S$5:$BEV$5,0))</f>
        <v>発注リードタイム⑫</v>
      </c>
      <c r="ANL4" s="46" t="str">
        <f>INDEX(入力フォーム!$S3:$BEV3,1,MATCH(ANL7,入力フォーム!$S$5:$BEV$5,0))</f>
        <v>最大ケース⑫</v>
      </c>
      <c r="ANM4" s="46" t="str">
        <f>INDEX(入力フォーム!$S3:$BEV3,1,MATCH(ANM7,入力フォーム!$S$5:$BEV$5,0))</f>
        <v>最小ケース⑫</v>
      </c>
      <c r="ANN4" s="46" t="str">
        <f>INDEX(入力フォーム!$S3:$BEV3,1,MATCH(ANN7,入力フォーム!$S$5:$BEV$5,0))</f>
        <v>縦⑫</v>
      </c>
      <c r="ANO4" s="46" t="str">
        <f>INDEX(入力フォーム!$S3:$BEV3,1,MATCH(ANO7,入力フォーム!$S$5:$BEV$5,0))</f>
        <v>横⑫</v>
      </c>
      <c r="ANP4" s="46" t="str">
        <f>INDEX(入力フォーム!$S3:$BEV3,1,MATCH(ANP7,入力フォーム!$S$5:$BEV$5,0))</f>
        <v>高さ⑫</v>
      </c>
      <c r="ANQ4" s="46" t="str">
        <f>INDEX(入力フォーム!$S3:$BEV3,1,MATCH(ANQ7,入力フォーム!$S$5:$BEV$5,0))</f>
        <v>重量⑫</v>
      </c>
      <c r="ANR4" s="46" t="str">
        <f>INDEX(入力フォーム!$S3:$BEV3,1,MATCH(ANR7,入力フォーム!$S$5:$BEV$5,0))</f>
        <v>賞味期限⑫</v>
      </c>
      <c r="ANS4" s="46" t="str">
        <f>INDEX(入力フォーム!$S3:$BEV3,1,MATCH(ANS7,入力フォーム!$S$5:$BEV$5,0))</f>
        <v>消費期限⑫</v>
      </c>
      <c r="ANT4" s="46" t="str">
        <f>INDEX(入力フォーム!$S3:$BEV3,1,MATCH(ANT7,入力フォーム!$S$5:$BEV$5,0))</f>
        <v>JANコード⑫</v>
      </c>
      <c r="ANU4" s="46" t="str">
        <f>INDEX(入力フォーム!$S3:$BEV3,1,MATCH(ANU7,入力フォーム!$S$5:$BEV$5,0))</f>
        <v>希望小売⑫</v>
      </c>
      <c r="ANV4" s="46" t="str">
        <f>INDEX(入力フォーム!$S3:$BEV3,1,MATCH(ANV7,入力フォーム!$S$5:$BEV$5,0))</f>
        <v>仕切単価⑫</v>
      </c>
      <c r="ANW4" s="46" t="str">
        <f>INDEX(入力フォーム!$S3:$BEV3,1,MATCH(ANW7,入力フォーム!$S$5:$BEV$5,0))</f>
        <v>工場出し⑫</v>
      </c>
      <c r="ANX4" s="46" t="str">
        <f>INDEX(入力フォーム!$S3:$BEV3,1,MATCH(ANX7,入力フォーム!$S$5:$BEV$5,0))</f>
        <v>関東向け⑫</v>
      </c>
      <c r="ANY4" s="46" t="str">
        <f>INDEX(入力フォーム!$S3:$BEV3,1,MATCH(ANY7,入力フォーム!$S$5:$BEV$5,0))</f>
        <v>関西向け⑫</v>
      </c>
      <c r="ANZ4" s="46" t="str">
        <f>INDEX(入力フォーム!$S3:$BEV3,1,MATCH(ANZ7,入力フォーム!$S$5:$BEV$5,0))</f>
        <v>8%⑫</v>
      </c>
      <c r="AOA4" s="46" t="str">
        <f>INDEX(入力フォーム!$S3:$BEV3,1,MATCH(AOA7,入力フォーム!$S$5:$BEV$5,0))</f>
        <v>10%⑫</v>
      </c>
      <c r="AOB4" s="46" t="str">
        <f>INDEX(入力フォーム!$S3:$BEV3,1,MATCH(AOB7,入力フォーム!$S$5:$BEV$5,0))</f>
        <v>常温⑫</v>
      </c>
      <c r="AOC4" s="46" t="str">
        <f>INDEX(入力フォーム!$S3:$BEV3,1,MATCH(AOC7,入力フォーム!$S$5:$BEV$5,0))</f>
        <v>冷蔵⑫</v>
      </c>
      <c r="AOD4" s="46" t="str">
        <f>INDEX(入力フォーム!$S3:$BEV3,1,MATCH(AOD7,入力フォーム!$S$5:$BEV$5,0))</f>
        <v>冷凍⑫</v>
      </c>
      <c r="AOE4" s="46" t="str">
        <f>INDEX(入力フォーム!$S3:$BEV3,1,MATCH(AOE7,入力フォーム!$S$5:$BEV$5,0))</f>
        <v>外食⑫</v>
      </c>
      <c r="AOF4" s="46" t="str">
        <f>INDEX(入力フォーム!$S3:$BEV3,1,MATCH(AOF7,入力フォーム!$S$5:$BEV$5,0))</f>
        <v>中食⑫</v>
      </c>
      <c r="AOG4" s="46" t="str">
        <f>INDEX(入力フォーム!$S3:$BEV3,1,MATCH(AOG7,入力フォーム!$S$5:$BEV$5,0))</f>
        <v>商社・卸売⑫</v>
      </c>
      <c r="AOH4" s="46" t="str">
        <f>INDEX(入力フォーム!$S3:$BEV3,1,MATCH(AOH7,入力フォーム!$S$5:$BEV$5,0))</f>
        <v>メーカー⑫</v>
      </c>
      <c r="AOI4" s="46" t="str">
        <f>INDEX(入力フォーム!$S3:$BEV3,1,MATCH(AOI7,入力フォーム!$S$5:$BEV$5,0))</f>
        <v>スーパーマーケット⑫</v>
      </c>
      <c r="AOJ4" s="46" t="str">
        <f>INDEX(入力フォーム!$S3:$BEV3,1,MATCH(AOJ7,入力フォーム!$S$5:$BEV$5,0))</f>
        <v>百貨店⑫</v>
      </c>
      <c r="AOK4" s="46" t="str">
        <f>INDEX(入力フォーム!$S3:$BEV3,1,MATCH(AOK7,入力フォーム!$S$5:$BEV$5,0))</f>
        <v>その他小売⑫</v>
      </c>
      <c r="AOL4" s="46" t="str">
        <f>INDEX(入力フォーム!$S3:$BEV3,1,MATCH(AOL7,入力フォーム!$S$5:$BEV$5,0))</f>
        <v>ホテル・宴会・レジャー⑫</v>
      </c>
      <c r="AOM4" s="46" t="str">
        <f>INDEX(入力フォーム!$S3:$BEV3,1,MATCH(AOM7,入力フォーム!$S$5:$BEV$5,0))</f>
        <v>その他・ターゲット⑫</v>
      </c>
      <c r="AON4" s="46" t="str">
        <f>INDEX(入力フォーム!$S3:$BEV3,1,MATCH(AON7,入力フォーム!$S$5:$BEV$5,0))</f>
        <v>その他・ターゲット・⑫</v>
      </c>
      <c r="AOO4" s="46" t="str">
        <f>INDEX(入力フォーム!$S3:$BEV3,1,MATCH(AOO7,入力フォーム!$S$5:$BEV$5,0))</f>
        <v>業務用対応可能⑫</v>
      </c>
      <c r="AOP4" s="46" t="str">
        <f>INDEX(入力フォーム!$S3:$BEV3,1,MATCH(AOP7,入力フォーム!$S$5:$BEV$5,0))</f>
        <v>ギフト対応可能⑫</v>
      </c>
      <c r="AOQ4" s="46" t="str">
        <f>INDEX(入力フォーム!$S3:$BEV3,1,MATCH(AOQ7,入力フォーム!$S$5:$BEV$5,0))</f>
        <v>ターゲット⑫</v>
      </c>
      <c r="AOR4" s="46" t="str">
        <f>INDEX(入力フォーム!$S3:$BEV3,1,MATCH(AOR7,入力フォーム!$S$5:$BEV$5,0))</f>
        <v>利用シーン⑫</v>
      </c>
      <c r="AOS4" s="46" t="str">
        <f>INDEX(入力フォーム!$S3:$BEV3,1,MATCH(AOS7,入力フォーム!$S$5:$BEV$5,0))</f>
        <v>商品特徴⑫</v>
      </c>
      <c r="AOT4" s="46" t="str">
        <f>INDEX(入力フォーム!$S3:$BEV3,1,MATCH(AOT7,入力フォーム!$S$5:$BEV$5,0))</f>
        <v>えび⑫</v>
      </c>
      <c r="AOU4" s="46" t="str">
        <f>INDEX(入力フォーム!$S3:$BEV3,1,MATCH(AOU7,入力フォーム!$S$5:$BEV$5,0))</f>
        <v>かに⑫</v>
      </c>
      <c r="AOV4" s="46" t="str">
        <f>INDEX(入力フォーム!$S3:$BEV3,1,MATCH(AOV7,入力フォーム!$S$5:$BEV$5,0))</f>
        <v>小麦⑫</v>
      </c>
      <c r="AOW4" s="46" t="str">
        <f>INDEX(入力フォーム!$S3:$BEV3,1,MATCH(AOW7,入力フォーム!$S$5:$BEV$5,0))</f>
        <v>そば⑫</v>
      </c>
      <c r="AOX4" s="46" t="str">
        <f>INDEX(入力フォーム!$S3:$BEV3,1,MATCH(AOX7,入力フォーム!$S$5:$BEV$5,0))</f>
        <v>卵⑫</v>
      </c>
      <c r="AOY4" s="46" t="str">
        <f>INDEX(入力フォーム!$S3:$BEV3,1,MATCH(AOY7,入力フォーム!$S$5:$BEV$5,0))</f>
        <v>乳⑫</v>
      </c>
      <c r="AOZ4" s="46" t="str">
        <f>INDEX(入力フォーム!$S3:$BEV3,1,MATCH(AOZ7,入力フォーム!$S$5:$BEV$5,0))</f>
        <v>落花生⑫</v>
      </c>
      <c r="APA4" s="46" t="str">
        <f>INDEX(入力フォーム!$S3:$BEV3,1,MATCH(APA7,入力フォーム!$S$5:$BEV$5,0))</f>
        <v>あわび⑫</v>
      </c>
      <c r="APB4" s="46" t="str">
        <f>INDEX(入力フォーム!$S3:$BEV3,1,MATCH(APB7,入力フォーム!$S$5:$BEV$5,0))</f>
        <v>いか⑫</v>
      </c>
      <c r="APC4" s="46" t="str">
        <f>INDEX(入力フォーム!$S3:$BEV3,1,MATCH(APC7,入力フォーム!$S$5:$BEV$5,0))</f>
        <v>いくら⑫</v>
      </c>
      <c r="APD4" s="46" t="str">
        <f>INDEX(入力フォーム!$S3:$BEV3,1,MATCH(APD7,入力フォーム!$S$5:$BEV$5,0))</f>
        <v>オレンジ⑫</v>
      </c>
      <c r="APE4" s="46" t="str">
        <f>INDEX(入力フォーム!$S3:$BEV3,1,MATCH(APE7,入力フォーム!$S$5:$BEV$5,0))</f>
        <v>カシューナッツ⑫</v>
      </c>
      <c r="APF4" s="46" t="str">
        <f>INDEX(入力フォーム!$S3:$BEV3,1,MATCH(APF7,入力フォーム!$S$5:$BEV$5,0))</f>
        <v>キウイフルーツ⑫</v>
      </c>
      <c r="APG4" s="46" t="str">
        <f>INDEX(入力フォーム!$S3:$BEV3,1,MATCH(APG7,入力フォーム!$S$5:$BEV$5,0))</f>
        <v>牛肉⑫</v>
      </c>
      <c r="APH4" s="46" t="str">
        <f>INDEX(入力フォーム!$S3:$BEV3,1,MATCH(APH7,入力フォーム!$S$5:$BEV$5,0))</f>
        <v>くるみ⑫</v>
      </c>
      <c r="API4" s="46" t="str">
        <f>INDEX(入力フォーム!$S3:$BEV3,1,MATCH(API7,入力フォーム!$S$5:$BEV$5,0))</f>
        <v>ごま⑫</v>
      </c>
      <c r="APJ4" s="46" t="str">
        <f>INDEX(入力フォーム!$S3:$BEV3,1,MATCH(APJ7,入力フォーム!$S$5:$BEV$5,0))</f>
        <v>さけ⑫</v>
      </c>
      <c r="APK4" s="46" t="str">
        <f>INDEX(入力フォーム!$S3:$BEV3,1,MATCH(APK7,入力フォーム!$S$5:$BEV$5,0))</f>
        <v>さば⑫</v>
      </c>
      <c r="APL4" s="46" t="str">
        <f>INDEX(入力フォーム!$S3:$BEV3,1,MATCH(APL7,入力フォーム!$S$5:$BEV$5,0))</f>
        <v>大豆⑫</v>
      </c>
      <c r="APM4" s="46" t="str">
        <f>INDEX(入力フォーム!$S3:$BEV3,1,MATCH(APM7,入力フォーム!$S$5:$BEV$5,0))</f>
        <v>鶏肉⑫</v>
      </c>
      <c r="APN4" s="46" t="str">
        <f>INDEX(入力フォーム!$S3:$BEV3,1,MATCH(APN7,入力フォーム!$S$5:$BEV$5,0))</f>
        <v>バナナ⑫</v>
      </c>
      <c r="APO4" s="46" t="str">
        <f>INDEX(入力フォーム!$S3:$BEV3,1,MATCH(APO7,入力フォーム!$S$5:$BEV$5,0))</f>
        <v>豚肉⑫</v>
      </c>
      <c r="APP4" s="46" t="str">
        <f>INDEX(入力フォーム!$S3:$BEV3,1,MATCH(APP7,入力フォーム!$S$5:$BEV$5,0))</f>
        <v>まつたけ⑫</v>
      </c>
      <c r="APQ4" s="46" t="str">
        <f>INDEX(入力フォーム!$S3:$BEV3,1,MATCH(APQ7,入力フォーム!$S$5:$BEV$5,0))</f>
        <v>もも⑫</v>
      </c>
      <c r="APR4" s="46" t="str">
        <f>INDEX(入力フォーム!$S3:$BEV3,1,MATCH(APR7,入力フォーム!$S$5:$BEV$5,0))</f>
        <v>やまいも⑫</v>
      </c>
      <c r="APS4" s="46" t="str">
        <f>INDEX(入力フォーム!$S3:$BEV3,1,MATCH(APS7,入力フォーム!$S$5:$BEV$5,0))</f>
        <v>りんご⑫</v>
      </c>
      <c r="APT4" s="46" t="str">
        <f>INDEX(入力フォーム!$S3:$BEV3,1,MATCH(APT7,入力フォーム!$S$5:$BEV$5,0))</f>
        <v>ゼラチン⑫</v>
      </c>
      <c r="APU4" s="46" t="str">
        <f>INDEX(入力フォーム!$S3:$BEV3,1,MATCH(APU7,入力フォーム!$S$5:$BEV$5,0))</f>
        <v>備考⑫</v>
      </c>
      <c r="APV4" s="46">
        <f>INDEX(入力フォーム!$S3:$BEV3,1,MATCH(APV7,入力フォーム!$S$5:$BEV$5,0))</f>
        <v>0</v>
      </c>
      <c r="APW4" s="46" t="str">
        <f>INDEX(入力フォーム!$S3:$BEV3,1,MATCH(APW7,入力フォーム!$S$5:$BEV$5,0))</f>
        <v>商品名⑬</v>
      </c>
      <c r="APX4" s="46" t="str">
        <f>INDEX(入力フォーム!$S3:$BEV3,1,MATCH(APX7,入力フォーム!$S$5:$BEV$5,0))</f>
        <v>提供可能時期⑬</v>
      </c>
      <c r="APY4" s="46" t="str">
        <f>INDEX(入力フォーム!$S3:$BEV3,1,MATCH(APY7,入力フォーム!$S$5:$BEV$5,0))</f>
        <v>主原料産地⑬</v>
      </c>
      <c r="APZ4" s="46" t="str">
        <f>INDEX(入力フォーム!$S3:$BEV3,1,MATCH(APZ7,入力フォーム!$S$5:$BEV$5,0))</f>
        <v>内容量⑬</v>
      </c>
      <c r="AQA4" s="46" t="str">
        <f>INDEX(入力フォーム!$S3:$BEV3,1,MATCH(AQA7,入力フォーム!$S$5:$BEV$5,0))</f>
        <v>1ケースあたり⑬</v>
      </c>
      <c r="AQB4" s="46" t="str">
        <f>INDEX(入力フォーム!$S3:$BEV3,1,MATCH(AQB7,入力フォーム!$S$5:$BEV$5,0))</f>
        <v>発注リードタイム⑬</v>
      </c>
      <c r="AQC4" s="46" t="str">
        <f>INDEX(入力フォーム!$S3:$BEV3,1,MATCH(AQC7,入力フォーム!$S$5:$BEV$5,0))</f>
        <v>最大ケース⑬</v>
      </c>
      <c r="AQD4" s="46" t="str">
        <f>INDEX(入力フォーム!$S3:$BEV3,1,MATCH(AQD7,入力フォーム!$S$5:$BEV$5,0))</f>
        <v>最小ケース⑬</v>
      </c>
      <c r="AQE4" s="46" t="str">
        <f>INDEX(入力フォーム!$S3:$BEV3,1,MATCH(AQE7,入力フォーム!$S$5:$BEV$5,0))</f>
        <v>縦⑬</v>
      </c>
      <c r="AQF4" s="46" t="str">
        <f>INDEX(入力フォーム!$S3:$BEV3,1,MATCH(AQF7,入力フォーム!$S$5:$BEV$5,0))</f>
        <v>横⑬</v>
      </c>
      <c r="AQG4" s="46" t="str">
        <f>INDEX(入力フォーム!$S3:$BEV3,1,MATCH(AQG7,入力フォーム!$S$5:$BEV$5,0))</f>
        <v>高さ⑬</v>
      </c>
      <c r="AQH4" s="46" t="str">
        <f>INDEX(入力フォーム!$S3:$BEV3,1,MATCH(AQH7,入力フォーム!$S$5:$BEV$5,0))</f>
        <v>重量⑬</v>
      </c>
      <c r="AQI4" s="46" t="str">
        <f>INDEX(入力フォーム!$S3:$BEV3,1,MATCH(AQI7,入力フォーム!$S$5:$BEV$5,0))</f>
        <v>賞味期限⑬</v>
      </c>
      <c r="AQJ4" s="46" t="str">
        <f>INDEX(入力フォーム!$S3:$BEV3,1,MATCH(AQJ7,入力フォーム!$S$5:$BEV$5,0))</f>
        <v>消費期限⑬</v>
      </c>
      <c r="AQK4" s="46" t="str">
        <f>INDEX(入力フォーム!$S3:$BEV3,1,MATCH(AQK7,入力フォーム!$S$5:$BEV$5,0))</f>
        <v>JANコード⑬</v>
      </c>
      <c r="AQL4" s="46" t="str">
        <f>INDEX(入力フォーム!$S3:$BEV3,1,MATCH(AQL7,入力フォーム!$S$5:$BEV$5,0))</f>
        <v>希望小売⑬</v>
      </c>
      <c r="AQM4" s="46" t="str">
        <f>INDEX(入力フォーム!$S3:$BEV3,1,MATCH(AQM7,入力フォーム!$S$5:$BEV$5,0))</f>
        <v>仕切単価⑬</v>
      </c>
      <c r="AQN4" s="46" t="str">
        <f>INDEX(入力フォーム!$S3:$BEV3,1,MATCH(AQN7,入力フォーム!$S$5:$BEV$5,0))</f>
        <v>工場出し⑬</v>
      </c>
      <c r="AQO4" s="46" t="str">
        <f>INDEX(入力フォーム!$S3:$BEV3,1,MATCH(AQO7,入力フォーム!$S$5:$BEV$5,0))</f>
        <v>関東向け⑬</v>
      </c>
      <c r="AQP4" s="46" t="str">
        <f>INDEX(入力フォーム!$S3:$BEV3,1,MATCH(AQP7,入力フォーム!$S$5:$BEV$5,0))</f>
        <v>関西向け⑬</v>
      </c>
      <c r="AQQ4" s="46" t="str">
        <f>INDEX(入力フォーム!$S3:$BEV3,1,MATCH(AQQ7,入力フォーム!$S$5:$BEV$5,0))</f>
        <v>8%⑬</v>
      </c>
      <c r="AQR4" s="46" t="str">
        <f>INDEX(入力フォーム!$S3:$BEV3,1,MATCH(AQR7,入力フォーム!$S$5:$BEV$5,0))</f>
        <v>10%⑬</v>
      </c>
      <c r="AQS4" s="46" t="str">
        <f>INDEX(入力フォーム!$S3:$BEV3,1,MATCH(AQS7,入力フォーム!$S$5:$BEV$5,0))</f>
        <v>常温⑬</v>
      </c>
      <c r="AQT4" s="46" t="str">
        <f>INDEX(入力フォーム!$S3:$BEV3,1,MATCH(AQT7,入力フォーム!$S$5:$BEV$5,0))</f>
        <v>冷蔵⑬</v>
      </c>
      <c r="AQU4" s="46" t="str">
        <f>INDEX(入力フォーム!$S3:$BEV3,1,MATCH(AQU7,入力フォーム!$S$5:$BEV$5,0))</f>
        <v>冷凍⑬</v>
      </c>
      <c r="AQV4" s="46" t="str">
        <f>INDEX(入力フォーム!$S3:$BEV3,1,MATCH(AQV7,入力フォーム!$S$5:$BEV$5,0))</f>
        <v>外食⑬</v>
      </c>
      <c r="AQW4" s="46" t="str">
        <f>INDEX(入力フォーム!$S3:$BEV3,1,MATCH(AQW7,入力フォーム!$S$5:$BEV$5,0))</f>
        <v>中食⑬</v>
      </c>
      <c r="AQX4" s="46" t="str">
        <f>INDEX(入力フォーム!$S3:$BEV3,1,MATCH(AQX7,入力フォーム!$S$5:$BEV$5,0))</f>
        <v>商社・卸売⑬</v>
      </c>
      <c r="AQY4" s="46" t="str">
        <f>INDEX(入力フォーム!$S3:$BEV3,1,MATCH(AQY7,入力フォーム!$S$5:$BEV$5,0))</f>
        <v>メーカー⑬</v>
      </c>
      <c r="AQZ4" s="46" t="str">
        <f>INDEX(入力フォーム!$S3:$BEV3,1,MATCH(AQZ7,入力フォーム!$S$5:$BEV$5,0))</f>
        <v>スーパーマーケット⑬</v>
      </c>
      <c r="ARA4" s="46" t="str">
        <f>INDEX(入力フォーム!$S3:$BEV3,1,MATCH(ARA7,入力フォーム!$S$5:$BEV$5,0))</f>
        <v>百貨店⑬</v>
      </c>
      <c r="ARB4" s="46" t="str">
        <f>INDEX(入力フォーム!$S3:$BEV3,1,MATCH(ARB7,入力フォーム!$S$5:$BEV$5,0))</f>
        <v>その他小売⑬</v>
      </c>
      <c r="ARC4" s="46" t="str">
        <f>INDEX(入力フォーム!$S3:$BEV3,1,MATCH(ARC7,入力フォーム!$S$5:$BEV$5,0))</f>
        <v>ホテル・宴会・レジャー⑬</v>
      </c>
      <c r="ARD4" s="46" t="str">
        <f>INDEX(入力フォーム!$S3:$BEV3,1,MATCH(ARD7,入力フォーム!$S$5:$BEV$5,0))</f>
        <v>その他・ターゲット⑬</v>
      </c>
      <c r="ARE4" s="46" t="str">
        <f>INDEX(入力フォーム!$S3:$BEV3,1,MATCH(ARE7,入力フォーム!$S$5:$BEV$5,0))</f>
        <v>その他・ターゲット・⑬</v>
      </c>
      <c r="ARF4" s="46" t="str">
        <f>INDEX(入力フォーム!$S3:$BEV3,1,MATCH(ARF7,入力フォーム!$S$5:$BEV$5,0))</f>
        <v>業務用対応可能⑬</v>
      </c>
      <c r="ARG4" s="46" t="str">
        <f>INDEX(入力フォーム!$S3:$BEV3,1,MATCH(ARG7,入力フォーム!$S$5:$BEV$5,0))</f>
        <v>ギフト対応可能⑬</v>
      </c>
      <c r="ARH4" s="46" t="str">
        <f>INDEX(入力フォーム!$S3:$BEV3,1,MATCH(ARH7,入力フォーム!$S$5:$BEV$5,0))</f>
        <v>ターゲット⑬</v>
      </c>
      <c r="ARI4" s="46" t="str">
        <f>INDEX(入力フォーム!$S3:$BEV3,1,MATCH(ARI7,入力フォーム!$S$5:$BEV$5,0))</f>
        <v>利用シーン⑬</v>
      </c>
      <c r="ARJ4" s="46" t="str">
        <f>INDEX(入力フォーム!$S3:$BEV3,1,MATCH(ARJ7,入力フォーム!$S$5:$BEV$5,0))</f>
        <v>商品特徴⑬</v>
      </c>
      <c r="ARK4" s="46" t="str">
        <f>INDEX(入力フォーム!$S3:$BEV3,1,MATCH(ARK7,入力フォーム!$S$5:$BEV$5,0))</f>
        <v>えび⑬</v>
      </c>
      <c r="ARL4" s="46" t="str">
        <f>INDEX(入力フォーム!$S3:$BEV3,1,MATCH(ARL7,入力フォーム!$S$5:$BEV$5,0))</f>
        <v>かに⑬</v>
      </c>
      <c r="ARM4" s="46" t="str">
        <f>INDEX(入力フォーム!$S3:$BEV3,1,MATCH(ARM7,入力フォーム!$S$5:$BEV$5,0))</f>
        <v>小麦⑬</v>
      </c>
      <c r="ARN4" s="46" t="str">
        <f>INDEX(入力フォーム!$S3:$BEV3,1,MATCH(ARN7,入力フォーム!$S$5:$BEV$5,0))</f>
        <v>そば⑬</v>
      </c>
      <c r="ARO4" s="46" t="str">
        <f>INDEX(入力フォーム!$S3:$BEV3,1,MATCH(ARO7,入力フォーム!$S$5:$BEV$5,0))</f>
        <v>卵⑬</v>
      </c>
      <c r="ARP4" s="46" t="str">
        <f>INDEX(入力フォーム!$S3:$BEV3,1,MATCH(ARP7,入力フォーム!$S$5:$BEV$5,0))</f>
        <v>乳⑬</v>
      </c>
      <c r="ARQ4" s="46" t="str">
        <f>INDEX(入力フォーム!$S3:$BEV3,1,MATCH(ARQ7,入力フォーム!$S$5:$BEV$5,0))</f>
        <v>落花生⑬</v>
      </c>
      <c r="ARR4" s="46" t="str">
        <f>INDEX(入力フォーム!$S3:$BEV3,1,MATCH(ARR7,入力フォーム!$S$5:$BEV$5,0))</f>
        <v>あわび⑬</v>
      </c>
      <c r="ARS4" s="46" t="str">
        <f>INDEX(入力フォーム!$S3:$BEV3,1,MATCH(ARS7,入力フォーム!$S$5:$BEV$5,0))</f>
        <v>いか⑬</v>
      </c>
      <c r="ART4" s="46" t="str">
        <f>INDEX(入力フォーム!$S3:$BEV3,1,MATCH(ART7,入力フォーム!$S$5:$BEV$5,0))</f>
        <v>いくら⑬</v>
      </c>
      <c r="ARU4" s="46" t="str">
        <f>INDEX(入力フォーム!$S3:$BEV3,1,MATCH(ARU7,入力フォーム!$S$5:$BEV$5,0))</f>
        <v>オレンジ⑬</v>
      </c>
      <c r="ARV4" s="46" t="str">
        <f>INDEX(入力フォーム!$S3:$BEV3,1,MATCH(ARV7,入力フォーム!$S$5:$BEV$5,0))</f>
        <v>カシューナッツ⑬</v>
      </c>
      <c r="ARW4" s="46" t="str">
        <f>INDEX(入力フォーム!$S3:$BEV3,1,MATCH(ARW7,入力フォーム!$S$5:$BEV$5,0))</f>
        <v>キウイフルーツ⑬</v>
      </c>
      <c r="ARX4" s="46" t="str">
        <f>INDEX(入力フォーム!$S3:$BEV3,1,MATCH(ARX7,入力フォーム!$S$5:$BEV$5,0))</f>
        <v>牛肉⑬</v>
      </c>
      <c r="ARY4" s="46" t="str">
        <f>INDEX(入力フォーム!$S3:$BEV3,1,MATCH(ARY7,入力フォーム!$S$5:$BEV$5,0))</f>
        <v>くるみ⑬</v>
      </c>
      <c r="ARZ4" s="46" t="str">
        <f>INDEX(入力フォーム!$S3:$BEV3,1,MATCH(ARZ7,入力フォーム!$S$5:$BEV$5,0))</f>
        <v>ごま⑬</v>
      </c>
      <c r="ASA4" s="46" t="str">
        <f>INDEX(入力フォーム!$S3:$BEV3,1,MATCH(ASA7,入力フォーム!$S$5:$BEV$5,0))</f>
        <v>さけ⑬</v>
      </c>
      <c r="ASB4" s="46" t="str">
        <f>INDEX(入力フォーム!$S3:$BEV3,1,MATCH(ASB7,入力フォーム!$S$5:$BEV$5,0))</f>
        <v>さば⑬</v>
      </c>
      <c r="ASC4" s="46" t="str">
        <f>INDEX(入力フォーム!$S3:$BEV3,1,MATCH(ASC7,入力フォーム!$S$5:$BEV$5,0))</f>
        <v>大豆⑬</v>
      </c>
      <c r="ASD4" s="46" t="str">
        <f>INDEX(入力フォーム!$S3:$BEV3,1,MATCH(ASD7,入力フォーム!$S$5:$BEV$5,0))</f>
        <v>鶏肉⑬</v>
      </c>
      <c r="ASE4" s="46" t="str">
        <f>INDEX(入力フォーム!$S3:$BEV3,1,MATCH(ASE7,入力フォーム!$S$5:$BEV$5,0))</f>
        <v>バナナ⑬</v>
      </c>
      <c r="ASF4" s="46" t="str">
        <f>INDEX(入力フォーム!$S3:$BEV3,1,MATCH(ASF7,入力フォーム!$S$5:$BEV$5,0))</f>
        <v>豚肉⑬</v>
      </c>
      <c r="ASG4" s="46" t="str">
        <f>INDEX(入力フォーム!$S3:$BEV3,1,MATCH(ASG7,入力フォーム!$S$5:$BEV$5,0))</f>
        <v>まつたけ⑬</v>
      </c>
      <c r="ASH4" s="46" t="str">
        <f>INDEX(入力フォーム!$S3:$BEV3,1,MATCH(ASH7,入力フォーム!$S$5:$BEV$5,0))</f>
        <v>もも⑬</v>
      </c>
      <c r="ASI4" s="46" t="str">
        <f>INDEX(入力フォーム!$S3:$BEV3,1,MATCH(ASI7,入力フォーム!$S$5:$BEV$5,0))</f>
        <v>やまいも⑬</v>
      </c>
      <c r="ASJ4" s="46" t="str">
        <f>INDEX(入力フォーム!$S3:$BEV3,1,MATCH(ASJ7,入力フォーム!$S$5:$BEV$5,0))</f>
        <v>りんご⑬</v>
      </c>
      <c r="ASK4" s="46" t="str">
        <f>INDEX(入力フォーム!$S3:$BEV3,1,MATCH(ASK7,入力フォーム!$S$5:$BEV$5,0))</f>
        <v>ゼラチン⑬</v>
      </c>
      <c r="ASL4" s="46" t="str">
        <f>INDEX(入力フォーム!$S3:$BEV3,1,MATCH(ASL7,入力フォーム!$S$5:$BEV$5,0))</f>
        <v>備考⑬</v>
      </c>
      <c r="ASM4" s="46">
        <f>INDEX(入力フォーム!$S3:$BEV3,1,MATCH(ASM7,入力フォーム!$S$5:$BEV$5,0))</f>
        <v>0</v>
      </c>
      <c r="ASN4" s="46" t="str">
        <f>INDEX(入力フォーム!$S3:$BEV3,1,MATCH(ASN7,入力フォーム!$S$5:$BEV$5,0))</f>
        <v>商品名⑭</v>
      </c>
      <c r="ASO4" s="46" t="str">
        <f>INDEX(入力フォーム!$S3:$BEV3,1,MATCH(ASO7,入力フォーム!$S$5:$BEV$5,0))</f>
        <v>提供可能時期⑭</v>
      </c>
      <c r="ASP4" s="46" t="str">
        <f>INDEX(入力フォーム!$S3:$BEV3,1,MATCH(ASP7,入力フォーム!$S$5:$BEV$5,0))</f>
        <v>主原料産地⑭</v>
      </c>
      <c r="ASQ4" s="46" t="str">
        <f>INDEX(入力フォーム!$S3:$BEV3,1,MATCH(ASQ7,入力フォーム!$S$5:$BEV$5,0))</f>
        <v>内容量⑭</v>
      </c>
      <c r="ASR4" s="46" t="str">
        <f>INDEX(入力フォーム!$S3:$BEV3,1,MATCH(ASR7,入力フォーム!$S$5:$BEV$5,0))</f>
        <v>1ケースあたり⑭</v>
      </c>
      <c r="ASS4" s="46" t="str">
        <f>INDEX(入力フォーム!$S3:$BEV3,1,MATCH(ASS7,入力フォーム!$S$5:$BEV$5,0))</f>
        <v>発注リードタイム⑭</v>
      </c>
      <c r="AST4" s="46" t="str">
        <f>INDEX(入力フォーム!$S3:$BEV3,1,MATCH(AST7,入力フォーム!$S$5:$BEV$5,0))</f>
        <v>最大ケース⑭</v>
      </c>
      <c r="ASU4" s="46" t="str">
        <f>INDEX(入力フォーム!$S3:$BEV3,1,MATCH(ASU7,入力フォーム!$S$5:$BEV$5,0))</f>
        <v>最小ケース⑭</v>
      </c>
      <c r="ASV4" s="46" t="str">
        <f>INDEX(入力フォーム!$S3:$BEV3,1,MATCH(ASV7,入力フォーム!$S$5:$BEV$5,0))</f>
        <v>縦⑭</v>
      </c>
      <c r="ASW4" s="46" t="str">
        <f>INDEX(入力フォーム!$S3:$BEV3,1,MATCH(ASW7,入力フォーム!$S$5:$BEV$5,0))</f>
        <v>横⑭</v>
      </c>
      <c r="ASX4" s="46" t="str">
        <f>INDEX(入力フォーム!$S3:$BEV3,1,MATCH(ASX7,入力フォーム!$S$5:$BEV$5,0))</f>
        <v>高さ⑭</v>
      </c>
      <c r="ASY4" s="46" t="str">
        <f>INDEX(入力フォーム!$S3:$BEV3,1,MATCH(ASY7,入力フォーム!$S$5:$BEV$5,0))</f>
        <v>重量⑭</v>
      </c>
      <c r="ASZ4" s="46" t="str">
        <f>INDEX(入力フォーム!$S3:$BEV3,1,MATCH(ASZ7,入力フォーム!$S$5:$BEV$5,0))</f>
        <v>賞味期限⑭</v>
      </c>
      <c r="ATA4" s="46" t="str">
        <f>INDEX(入力フォーム!$S3:$BEV3,1,MATCH(ATA7,入力フォーム!$S$5:$BEV$5,0))</f>
        <v>消費期限⑭</v>
      </c>
      <c r="ATB4" s="46" t="str">
        <f>INDEX(入力フォーム!$S3:$BEV3,1,MATCH(ATB7,入力フォーム!$S$5:$BEV$5,0))</f>
        <v>JANコード⑭</v>
      </c>
      <c r="ATC4" s="46" t="str">
        <f>INDEX(入力フォーム!$S3:$BEV3,1,MATCH(ATC7,入力フォーム!$S$5:$BEV$5,0))</f>
        <v>希望小売⑭</v>
      </c>
      <c r="ATD4" s="46" t="str">
        <f>INDEX(入力フォーム!$S3:$BEV3,1,MATCH(ATD7,入力フォーム!$S$5:$BEV$5,0))</f>
        <v>仕切単価⑭</v>
      </c>
      <c r="ATE4" s="46" t="str">
        <f>INDEX(入力フォーム!$S3:$BEV3,1,MATCH(ATE7,入力フォーム!$S$5:$BEV$5,0))</f>
        <v>工場出し⑭</v>
      </c>
      <c r="ATF4" s="46" t="str">
        <f>INDEX(入力フォーム!$S3:$BEV3,1,MATCH(ATF7,入力フォーム!$S$5:$BEV$5,0))</f>
        <v>関東向け⑭</v>
      </c>
      <c r="ATG4" s="46" t="str">
        <f>INDEX(入力フォーム!$S3:$BEV3,1,MATCH(ATG7,入力フォーム!$S$5:$BEV$5,0))</f>
        <v>関西向け⑭</v>
      </c>
      <c r="ATH4" s="46" t="str">
        <f>INDEX(入力フォーム!$S3:$BEV3,1,MATCH(ATH7,入力フォーム!$S$5:$BEV$5,0))</f>
        <v>8%⑭</v>
      </c>
      <c r="ATI4" s="46" t="str">
        <f>INDEX(入力フォーム!$S3:$BEV3,1,MATCH(ATI7,入力フォーム!$S$5:$BEV$5,0))</f>
        <v>10%⑭</v>
      </c>
      <c r="ATJ4" s="46" t="str">
        <f>INDEX(入力フォーム!$S3:$BEV3,1,MATCH(ATJ7,入力フォーム!$S$5:$BEV$5,0))</f>
        <v>常温⑭</v>
      </c>
      <c r="ATK4" s="46" t="str">
        <f>INDEX(入力フォーム!$S3:$BEV3,1,MATCH(ATK7,入力フォーム!$S$5:$BEV$5,0))</f>
        <v>冷蔵⑭</v>
      </c>
      <c r="ATL4" s="46" t="str">
        <f>INDEX(入力フォーム!$S3:$BEV3,1,MATCH(ATL7,入力フォーム!$S$5:$BEV$5,0))</f>
        <v>冷凍⑭</v>
      </c>
      <c r="ATM4" s="46" t="str">
        <f>INDEX(入力フォーム!$S3:$BEV3,1,MATCH(ATM7,入力フォーム!$S$5:$BEV$5,0))</f>
        <v>外食⑭</v>
      </c>
      <c r="ATN4" s="46" t="str">
        <f>INDEX(入力フォーム!$S3:$BEV3,1,MATCH(ATN7,入力フォーム!$S$5:$BEV$5,0))</f>
        <v>中食⑭</v>
      </c>
      <c r="ATO4" s="46" t="str">
        <f>INDEX(入力フォーム!$S3:$BEV3,1,MATCH(ATO7,入力フォーム!$S$5:$BEV$5,0))</f>
        <v>商社・卸売⑭</v>
      </c>
      <c r="ATP4" s="46" t="str">
        <f>INDEX(入力フォーム!$S3:$BEV3,1,MATCH(ATP7,入力フォーム!$S$5:$BEV$5,0))</f>
        <v>メーカー⑭</v>
      </c>
      <c r="ATQ4" s="46" t="str">
        <f>INDEX(入力フォーム!$S3:$BEV3,1,MATCH(ATQ7,入力フォーム!$S$5:$BEV$5,0))</f>
        <v>スーパーマーケット⑭</v>
      </c>
      <c r="ATR4" s="46" t="str">
        <f>INDEX(入力フォーム!$S3:$BEV3,1,MATCH(ATR7,入力フォーム!$S$5:$BEV$5,0))</f>
        <v>百貨店⑭</v>
      </c>
      <c r="ATS4" s="46" t="str">
        <f>INDEX(入力フォーム!$S3:$BEV3,1,MATCH(ATS7,入力フォーム!$S$5:$BEV$5,0))</f>
        <v>その他小売⑭</v>
      </c>
      <c r="ATT4" s="46" t="str">
        <f>INDEX(入力フォーム!$S3:$BEV3,1,MATCH(ATT7,入力フォーム!$S$5:$BEV$5,0))</f>
        <v>ホテル・宴会・レジャー⑭</v>
      </c>
      <c r="ATU4" s="46" t="str">
        <f>INDEX(入力フォーム!$S3:$BEV3,1,MATCH(ATU7,入力フォーム!$S$5:$BEV$5,0))</f>
        <v>その他・ターゲット⑭</v>
      </c>
      <c r="ATV4" s="46" t="str">
        <f>INDEX(入力フォーム!$S3:$BEV3,1,MATCH(ATV7,入力フォーム!$S$5:$BEV$5,0))</f>
        <v>その他・ターゲット・⑭</v>
      </c>
      <c r="ATW4" s="46" t="str">
        <f>INDEX(入力フォーム!$S3:$BEV3,1,MATCH(ATW7,入力フォーム!$S$5:$BEV$5,0))</f>
        <v>業務用対応可能⑭</v>
      </c>
      <c r="ATX4" s="46" t="str">
        <f>INDEX(入力フォーム!$S3:$BEV3,1,MATCH(ATX7,入力フォーム!$S$5:$BEV$5,0))</f>
        <v>ギフト対応可能⑭</v>
      </c>
      <c r="ATY4" s="46" t="str">
        <f>INDEX(入力フォーム!$S3:$BEV3,1,MATCH(ATY7,入力フォーム!$S$5:$BEV$5,0))</f>
        <v>ターゲット⑭</v>
      </c>
      <c r="ATZ4" s="46" t="str">
        <f>INDEX(入力フォーム!$S3:$BEV3,1,MATCH(ATZ7,入力フォーム!$S$5:$BEV$5,0))</f>
        <v>利用シーン⑭</v>
      </c>
      <c r="AUA4" s="46" t="str">
        <f>INDEX(入力フォーム!$S3:$BEV3,1,MATCH(AUA7,入力フォーム!$S$5:$BEV$5,0))</f>
        <v>商品特徴⑭</v>
      </c>
      <c r="AUB4" s="46" t="str">
        <f>INDEX(入力フォーム!$S3:$BEV3,1,MATCH(AUB7,入力フォーム!$S$5:$BEV$5,0))</f>
        <v>えび⑭</v>
      </c>
      <c r="AUC4" s="46" t="str">
        <f>INDEX(入力フォーム!$S3:$BEV3,1,MATCH(AUC7,入力フォーム!$S$5:$BEV$5,0))</f>
        <v>かに⑭</v>
      </c>
      <c r="AUD4" s="46" t="str">
        <f>INDEX(入力フォーム!$S3:$BEV3,1,MATCH(AUD7,入力フォーム!$S$5:$BEV$5,0))</f>
        <v>小麦⑭</v>
      </c>
      <c r="AUE4" s="46" t="str">
        <f>INDEX(入力フォーム!$S3:$BEV3,1,MATCH(AUE7,入力フォーム!$S$5:$BEV$5,0))</f>
        <v>そば⑭</v>
      </c>
      <c r="AUF4" s="46" t="str">
        <f>INDEX(入力フォーム!$S3:$BEV3,1,MATCH(AUF7,入力フォーム!$S$5:$BEV$5,0))</f>
        <v>卵⑭</v>
      </c>
      <c r="AUG4" s="46" t="str">
        <f>INDEX(入力フォーム!$S3:$BEV3,1,MATCH(AUG7,入力フォーム!$S$5:$BEV$5,0))</f>
        <v>乳⑭</v>
      </c>
      <c r="AUH4" s="46" t="str">
        <f>INDEX(入力フォーム!$S3:$BEV3,1,MATCH(AUH7,入力フォーム!$S$5:$BEV$5,0))</f>
        <v>落花生⑭</v>
      </c>
      <c r="AUI4" s="46" t="str">
        <f>INDEX(入力フォーム!$S3:$BEV3,1,MATCH(AUI7,入力フォーム!$S$5:$BEV$5,0))</f>
        <v>あわび⑭</v>
      </c>
      <c r="AUJ4" s="46" t="str">
        <f>INDEX(入力フォーム!$S3:$BEV3,1,MATCH(AUJ7,入力フォーム!$S$5:$BEV$5,0))</f>
        <v>いか⑭</v>
      </c>
      <c r="AUK4" s="46" t="str">
        <f>INDEX(入力フォーム!$S3:$BEV3,1,MATCH(AUK7,入力フォーム!$S$5:$BEV$5,0))</f>
        <v>いくら⑭</v>
      </c>
      <c r="AUL4" s="46" t="str">
        <f>INDEX(入力フォーム!$S3:$BEV3,1,MATCH(AUL7,入力フォーム!$S$5:$BEV$5,0))</f>
        <v>オレンジ⑭</v>
      </c>
      <c r="AUM4" s="46" t="str">
        <f>INDEX(入力フォーム!$S3:$BEV3,1,MATCH(AUM7,入力フォーム!$S$5:$BEV$5,0))</f>
        <v>カシューナッツ⑭</v>
      </c>
      <c r="AUN4" s="46" t="str">
        <f>INDEX(入力フォーム!$S3:$BEV3,1,MATCH(AUN7,入力フォーム!$S$5:$BEV$5,0))</f>
        <v>キウイフルーツ⑭</v>
      </c>
      <c r="AUO4" s="46" t="str">
        <f>INDEX(入力フォーム!$S3:$BEV3,1,MATCH(AUO7,入力フォーム!$S$5:$BEV$5,0))</f>
        <v>牛肉⑭</v>
      </c>
      <c r="AUP4" s="46" t="str">
        <f>INDEX(入力フォーム!$S3:$BEV3,1,MATCH(AUP7,入力フォーム!$S$5:$BEV$5,0))</f>
        <v>くるみ⑭</v>
      </c>
      <c r="AUQ4" s="46" t="str">
        <f>INDEX(入力フォーム!$S3:$BEV3,1,MATCH(AUQ7,入力フォーム!$S$5:$BEV$5,0))</f>
        <v>ごま⑭</v>
      </c>
      <c r="AUR4" s="46" t="str">
        <f>INDEX(入力フォーム!$S3:$BEV3,1,MATCH(AUR7,入力フォーム!$S$5:$BEV$5,0))</f>
        <v>さけ⑭</v>
      </c>
      <c r="AUS4" s="46" t="str">
        <f>INDEX(入力フォーム!$S3:$BEV3,1,MATCH(AUS7,入力フォーム!$S$5:$BEV$5,0))</f>
        <v>さば⑭</v>
      </c>
      <c r="AUT4" s="46" t="str">
        <f>INDEX(入力フォーム!$S3:$BEV3,1,MATCH(AUT7,入力フォーム!$S$5:$BEV$5,0))</f>
        <v>大豆⑭</v>
      </c>
      <c r="AUU4" s="46" t="str">
        <f>INDEX(入力フォーム!$S3:$BEV3,1,MATCH(AUU7,入力フォーム!$S$5:$BEV$5,0))</f>
        <v>鶏肉⑭</v>
      </c>
      <c r="AUV4" s="46" t="str">
        <f>INDEX(入力フォーム!$S3:$BEV3,1,MATCH(AUV7,入力フォーム!$S$5:$BEV$5,0))</f>
        <v>バナナ⑭</v>
      </c>
      <c r="AUW4" s="46" t="str">
        <f>INDEX(入力フォーム!$S3:$BEV3,1,MATCH(AUW7,入力フォーム!$S$5:$BEV$5,0))</f>
        <v>豚肉⑭</v>
      </c>
      <c r="AUX4" s="46" t="str">
        <f>INDEX(入力フォーム!$S3:$BEV3,1,MATCH(AUX7,入力フォーム!$S$5:$BEV$5,0))</f>
        <v>まつたけ⑭</v>
      </c>
      <c r="AUY4" s="46" t="str">
        <f>INDEX(入力フォーム!$S3:$BEV3,1,MATCH(AUY7,入力フォーム!$S$5:$BEV$5,0))</f>
        <v>もも⑭</v>
      </c>
      <c r="AUZ4" s="46" t="str">
        <f>INDEX(入力フォーム!$S3:$BEV3,1,MATCH(AUZ7,入力フォーム!$S$5:$BEV$5,0))</f>
        <v>やまいも⑭</v>
      </c>
      <c r="AVA4" s="46" t="str">
        <f>INDEX(入力フォーム!$S3:$BEV3,1,MATCH(AVA7,入力フォーム!$S$5:$BEV$5,0))</f>
        <v>りんご⑭</v>
      </c>
      <c r="AVB4" s="46" t="str">
        <f>INDEX(入力フォーム!$S3:$BEV3,1,MATCH(AVB7,入力フォーム!$S$5:$BEV$5,0))</f>
        <v>ゼラチン⑭</v>
      </c>
      <c r="AVC4" s="46" t="str">
        <f>INDEX(入力フォーム!$S3:$BEV3,1,MATCH(AVC7,入力フォーム!$S$5:$BEV$5,0))</f>
        <v>備考⑭</v>
      </c>
      <c r="AVD4" s="46">
        <f>INDEX(入力フォーム!$S3:$BEV3,1,MATCH(AVD7,入力フォーム!$S$5:$BEV$5,0))</f>
        <v>0</v>
      </c>
      <c r="AVE4" s="46" t="str">
        <f>INDEX(入力フォーム!$S3:$BEV3,1,MATCH(AVE7,入力フォーム!$S$5:$BEV$5,0))</f>
        <v>商品名⑮</v>
      </c>
      <c r="AVF4" s="46" t="str">
        <f>INDEX(入力フォーム!$S3:$BEV3,1,MATCH(AVF7,入力フォーム!$S$5:$BEV$5,0))</f>
        <v>提供可能時期⑮</v>
      </c>
      <c r="AVG4" s="46" t="str">
        <f>INDEX(入力フォーム!$S3:$BEV3,1,MATCH(AVG7,入力フォーム!$S$5:$BEV$5,0))</f>
        <v>主原料産地⑮</v>
      </c>
      <c r="AVH4" s="46" t="str">
        <f>INDEX(入力フォーム!$S3:$BEV3,1,MATCH(AVH7,入力フォーム!$S$5:$BEV$5,0))</f>
        <v>内容量⑮</v>
      </c>
      <c r="AVI4" s="46" t="str">
        <f>INDEX(入力フォーム!$S3:$BEV3,1,MATCH(AVI7,入力フォーム!$S$5:$BEV$5,0))</f>
        <v>1ケースあたり⑮</v>
      </c>
      <c r="AVJ4" s="46" t="str">
        <f>INDEX(入力フォーム!$S3:$BEV3,1,MATCH(AVJ7,入力フォーム!$S$5:$BEV$5,0))</f>
        <v>発注リードタイム⑮</v>
      </c>
      <c r="AVK4" s="46" t="str">
        <f>INDEX(入力フォーム!$S3:$BEV3,1,MATCH(AVK7,入力フォーム!$S$5:$BEV$5,0))</f>
        <v>最大ケース⑮</v>
      </c>
      <c r="AVL4" s="46" t="str">
        <f>INDEX(入力フォーム!$S3:$BEV3,1,MATCH(AVL7,入力フォーム!$S$5:$BEV$5,0))</f>
        <v>最小ケース⑮</v>
      </c>
      <c r="AVM4" s="46" t="str">
        <f>INDEX(入力フォーム!$S3:$BEV3,1,MATCH(AVM7,入力フォーム!$S$5:$BEV$5,0))</f>
        <v>縦⑮</v>
      </c>
      <c r="AVN4" s="46" t="str">
        <f>INDEX(入力フォーム!$S3:$BEV3,1,MATCH(AVN7,入力フォーム!$S$5:$BEV$5,0))</f>
        <v>横⑮</v>
      </c>
      <c r="AVO4" s="46" t="str">
        <f>INDEX(入力フォーム!$S3:$BEV3,1,MATCH(AVO7,入力フォーム!$S$5:$BEV$5,0))</f>
        <v>高さ⑮</v>
      </c>
      <c r="AVP4" s="46" t="str">
        <f>INDEX(入力フォーム!$S3:$BEV3,1,MATCH(AVP7,入力フォーム!$S$5:$BEV$5,0))</f>
        <v>重量⑮</v>
      </c>
      <c r="AVQ4" s="46" t="str">
        <f>INDEX(入力フォーム!$S3:$BEV3,1,MATCH(AVQ7,入力フォーム!$S$5:$BEV$5,0))</f>
        <v>賞味期限⑮</v>
      </c>
      <c r="AVR4" s="46" t="str">
        <f>INDEX(入力フォーム!$S3:$BEV3,1,MATCH(AVR7,入力フォーム!$S$5:$BEV$5,0))</f>
        <v>消費期限⑮</v>
      </c>
      <c r="AVS4" s="46" t="str">
        <f>INDEX(入力フォーム!$S3:$BEV3,1,MATCH(AVS7,入力フォーム!$S$5:$BEV$5,0))</f>
        <v>JANコード⑮</v>
      </c>
      <c r="AVT4" s="46" t="str">
        <f>INDEX(入力フォーム!$S3:$BEV3,1,MATCH(AVT7,入力フォーム!$S$5:$BEV$5,0))</f>
        <v>希望小売⑮</v>
      </c>
      <c r="AVU4" s="46" t="str">
        <f>INDEX(入力フォーム!$S3:$BEV3,1,MATCH(AVU7,入力フォーム!$S$5:$BEV$5,0))</f>
        <v>仕切単価⑮</v>
      </c>
      <c r="AVV4" s="46" t="str">
        <f>INDEX(入力フォーム!$S3:$BEV3,1,MATCH(AVV7,入力フォーム!$S$5:$BEV$5,0))</f>
        <v>工場出し⑮</v>
      </c>
      <c r="AVW4" s="46" t="str">
        <f>INDEX(入力フォーム!$S3:$BEV3,1,MATCH(AVW7,入力フォーム!$S$5:$BEV$5,0))</f>
        <v>関東向け⑮</v>
      </c>
      <c r="AVX4" s="46" t="str">
        <f>INDEX(入力フォーム!$S3:$BEV3,1,MATCH(AVX7,入力フォーム!$S$5:$BEV$5,0))</f>
        <v>関西向け⑮</v>
      </c>
      <c r="AVY4" s="46" t="str">
        <f>INDEX(入力フォーム!$S3:$BEV3,1,MATCH(AVY7,入力フォーム!$S$5:$BEV$5,0))</f>
        <v>8%⑮</v>
      </c>
      <c r="AVZ4" s="46" t="str">
        <f>INDEX(入力フォーム!$S3:$BEV3,1,MATCH(AVZ7,入力フォーム!$S$5:$BEV$5,0))</f>
        <v>10%⑮</v>
      </c>
      <c r="AWA4" s="46" t="str">
        <f>INDEX(入力フォーム!$S3:$BEV3,1,MATCH(AWA7,入力フォーム!$S$5:$BEV$5,0))</f>
        <v>常温⑮</v>
      </c>
      <c r="AWB4" s="46" t="str">
        <f>INDEX(入力フォーム!$S3:$BEV3,1,MATCH(AWB7,入力フォーム!$S$5:$BEV$5,0))</f>
        <v>冷蔵⑮</v>
      </c>
      <c r="AWC4" s="46" t="str">
        <f>INDEX(入力フォーム!$S3:$BEV3,1,MATCH(AWC7,入力フォーム!$S$5:$BEV$5,0))</f>
        <v>冷凍⑮</v>
      </c>
      <c r="AWD4" s="46" t="str">
        <f>INDEX(入力フォーム!$S3:$BEV3,1,MATCH(AWD7,入力フォーム!$S$5:$BEV$5,0))</f>
        <v>外食⑮</v>
      </c>
      <c r="AWE4" s="46" t="str">
        <f>INDEX(入力フォーム!$S3:$BEV3,1,MATCH(AWE7,入力フォーム!$S$5:$BEV$5,0))</f>
        <v>中食⑮</v>
      </c>
      <c r="AWF4" s="46" t="str">
        <f>INDEX(入力フォーム!$S3:$BEV3,1,MATCH(AWF7,入力フォーム!$S$5:$BEV$5,0))</f>
        <v>商社・卸売⑮</v>
      </c>
      <c r="AWG4" s="46" t="str">
        <f>INDEX(入力フォーム!$S3:$BEV3,1,MATCH(AWG7,入力フォーム!$S$5:$BEV$5,0))</f>
        <v>メーカー⑮</v>
      </c>
      <c r="AWH4" s="46" t="str">
        <f>INDEX(入力フォーム!$S3:$BEV3,1,MATCH(AWH7,入力フォーム!$S$5:$BEV$5,0))</f>
        <v>スーパーマーケット⑮</v>
      </c>
      <c r="AWI4" s="46" t="str">
        <f>INDEX(入力フォーム!$S3:$BEV3,1,MATCH(AWI7,入力フォーム!$S$5:$BEV$5,0))</f>
        <v>百貨店⑮</v>
      </c>
      <c r="AWJ4" s="46" t="str">
        <f>INDEX(入力フォーム!$S3:$BEV3,1,MATCH(AWJ7,入力フォーム!$S$5:$BEV$5,0))</f>
        <v>その他小売⑮</v>
      </c>
      <c r="AWK4" s="46" t="str">
        <f>INDEX(入力フォーム!$S3:$BEV3,1,MATCH(AWK7,入力フォーム!$S$5:$BEV$5,0))</f>
        <v>ホテル・宴会・レジャー⑮</v>
      </c>
      <c r="AWL4" s="46" t="str">
        <f>INDEX(入力フォーム!$S3:$BEV3,1,MATCH(AWL7,入力フォーム!$S$5:$BEV$5,0))</f>
        <v>その他・ターゲット⑮</v>
      </c>
      <c r="AWM4" s="46" t="str">
        <f>INDEX(入力フォーム!$S3:$BEV3,1,MATCH(AWM7,入力フォーム!$S$5:$BEV$5,0))</f>
        <v>その他・ターゲット・⑮</v>
      </c>
      <c r="AWN4" s="46" t="str">
        <f>INDEX(入力フォーム!$S3:$BEV3,1,MATCH(AWN7,入力フォーム!$S$5:$BEV$5,0))</f>
        <v>業務用対応可能⑮</v>
      </c>
      <c r="AWO4" s="46" t="str">
        <f>INDEX(入力フォーム!$S3:$BEV3,1,MATCH(AWO7,入力フォーム!$S$5:$BEV$5,0))</f>
        <v>ギフト対応可能⑮</v>
      </c>
      <c r="AWP4" s="46" t="str">
        <f>INDEX(入力フォーム!$S3:$BEV3,1,MATCH(AWP7,入力フォーム!$S$5:$BEV$5,0))</f>
        <v>ターゲット⑮</v>
      </c>
      <c r="AWQ4" s="46" t="str">
        <f>INDEX(入力フォーム!$S3:$BEV3,1,MATCH(AWQ7,入力フォーム!$S$5:$BEV$5,0))</f>
        <v>利用シーン⑮</v>
      </c>
      <c r="AWR4" s="46" t="str">
        <f>INDEX(入力フォーム!$S3:$BEV3,1,MATCH(AWR7,入力フォーム!$S$5:$BEV$5,0))</f>
        <v>商品特徴⑮</v>
      </c>
      <c r="AWS4" s="46" t="str">
        <f>INDEX(入力フォーム!$S3:$BEV3,1,MATCH(AWS7,入力フォーム!$S$5:$BEV$5,0))</f>
        <v>えび⑮</v>
      </c>
      <c r="AWT4" s="46" t="str">
        <f>INDEX(入力フォーム!$S3:$BEV3,1,MATCH(AWT7,入力フォーム!$S$5:$BEV$5,0))</f>
        <v>かに⑮</v>
      </c>
      <c r="AWU4" s="46" t="str">
        <f>INDEX(入力フォーム!$S3:$BEV3,1,MATCH(AWU7,入力フォーム!$S$5:$BEV$5,0))</f>
        <v>小麦⑮</v>
      </c>
      <c r="AWV4" s="46" t="str">
        <f>INDEX(入力フォーム!$S3:$BEV3,1,MATCH(AWV7,入力フォーム!$S$5:$BEV$5,0))</f>
        <v>そば⑮</v>
      </c>
      <c r="AWW4" s="46" t="str">
        <f>INDEX(入力フォーム!$S3:$BEV3,1,MATCH(AWW7,入力フォーム!$S$5:$BEV$5,0))</f>
        <v>卵⑮</v>
      </c>
      <c r="AWX4" s="46" t="str">
        <f>INDEX(入力フォーム!$S3:$BEV3,1,MATCH(AWX7,入力フォーム!$S$5:$BEV$5,0))</f>
        <v>乳⑮</v>
      </c>
      <c r="AWY4" s="46" t="str">
        <f>INDEX(入力フォーム!$S3:$BEV3,1,MATCH(AWY7,入力フォーム!$S$5:$BEV$5,0))</f>
        <v>落花生⑮</v>
      </c>
      <c r="AWZ4" s="46" t="str">
        <f>INDEX(入力フォーム!$S3:$BEV3,1,MATCH(AWZ7,入力フォーム!$S$5:$BEV$5,0))</f>
        <v>あわび⑮</v>
      </c>
      <c r="AXA4" s="46" t="str">
        <f>INDEX(入力フォーム!$S3:$BEV3,1,MATCH(AXA7,入力フォーム!$S$5:$BEV$5,0))</f>
        <v>いか⑮</v>
      </c>
      <c r="AXB4" s="46" t="str">
        <f>INDEX(入力フォーム!$S3:$BEV3,1,MATCH(AXB7,入力フォーム!$S$5:$BEV$5,0))</f>
        <v>いくら⑮</v>
      </c>
      <c r="AXC4" s="46" t="str">
        <f>INDEX(入力フォーム!$S3:$BEV3,1,MATCH(AXC7,入力フォーム!$S$5:$BEV$5,0))</f>
        <v>オレンジ⑮</v>
      </c>
      <c r="AXD4" s="46" t="str">
        <f>INDEX(入力フォーム!$S3:$BEV3,1,MATCH(AXD7,入力フォーム!$S$5:$BEV$5,0))</f>
        <v>カシューナッツ⑮</v>
      </c>
      <c r="AXE4" s="46" t="str">
        <f>INDEX(入力フォーム!$S3:$BEV3,1,MATCH(AXE7,入力フォーム!$S$5:$BEV$5,0))</f>
        <v>キウイフルーツ⑮</v>
      </c>
      <c r="AXF4" s="46" t="str">
        <f>INDEX(入力フォーム!$S3:$BEV3,1,MATCH(AXF7,入力フォーム!$S$5:$BEV$5,0))</f>
        <v>牛肉⑮</v>
      </c>
      <c r="AXG4" s="46" t="str">
        <f>INDEX(入力フォーム!$S3:$BEV3,1,MATCH(AXG7,入力フォーム!$S$5:$BEV$5,0))</f>
        <v>くるみ⑮</v>
      </c>
      <c r="AXH4" s="46" t="str">
        <f>INDEX(入力フォーム!$S3:$BEV3,1,MATCH(AXH7,入力フォーム!$S$5:$BEV$5,0))</f>
        <v>ごま⑮</v>
      </c>
      <c r="AXI4" s="46" t="str">
        <f>INDEX(入力フォーム!$S3:$BEV3,1,MATCH(AXI7,入力フォーム!$S$5:$BEV$5,0))</f>
        <v>さけ⑮</v>
      </c>
      <c r="AXJ4" s="46" t="str">
        <f>INDEX(入力フォーム!$S3:$BEV3,1,MATCH(AXJ7,入力フォーム!$S$5:$BEV$5,0))</f>
        <v>さば⑮</v>
      </c>
      <c r="AXK4" s="46" t="str">
        <f>INDEX(入力フォーム!$S3:$BEV3,1,MATCH(AXK7,入力フォーム!$S$5:$BEV$5,0))</f>
        <v>大豆⑮</v>
      </c>
      <c r="AXL4" s="46" t="str">
        <f>INDEX(入力フォーム!$S3:$BEV3,1,MATCH(AXL7,入力フォーム!$S$5:$BEV$5,0))</f>
        <v>鶏肉⑮</v>
      </c>
      <c r="AXM4" s="46" t="str">
        <f>INDEX(入力フォーム!$S3:$BEV3,1,MATCH(AXM7,入力フォーム!$S$5:$BEV$5,0))</f>
        <v>バナナ⑮</v>
      </c>
      <c r="AXN4" s="46" t="str">
        <f>INDEX(入力フォーム!$S3:$BEV3,1,MATCH(AXN7,入力フォーム!$S$5:$BEV$5,0))</f>
        <v>豚肉⑮</v>
      </c>
      <c r="AXO4" s="46" t="str">
        <f>INDEX(入力フォーム!$S3:$BEV3,1,MATCH(AXO7,入力フォーム!$S$5:$BEV$5,0))</f>
        <v>まつたけ⑮</v>
      </c>
      <c r="AXP4" s="46" t="str">
        <f>INDEX(入力フォーム!$S3:$BEV3,1,MATCH(AXP7,入力フォーム!$S$5:$BEV$5,0))</f>
        <v>もも⑮</v>
      </c>
      <c r="AXQ4" s="46" t="str">
        <f>INDEX(入力フォーム!$S3:$BEV3,1,MATCH(AXQ7,入力フォーム!$S$5:$BEV$5,0))</f>
        <v>やまいも⑮</v>
      </c>
      <c r="AXR4" s="46" t="str">
        <f>INDEX(入力フォーム!$S3:$BEV3,1,MATCH(AXR7,入力フォーム!$S$5:$BEV$5,0))</f>
        <v>りんご⑮</v>
      </c>
      <c r="AXS4" s="46" t="str">
        <f>INDEX(入力フォーム!$S3:$BEV3,1,MATCH(AXS7,入力フォーム!$S$5:$BEV$5,0))</f>
        <v>ゼラチン⑮</v>
      </c>
      <c r="AXT4" s="46" t="str">
        <f>INDEX(入力フォーム!$S3:$BEV3,1,MATCH(AXT7,入力フォーム!$S$5:$BEV$5,0))</f>
        <v>備考⑮</v>
      </c>
      <c r="AXU4" s="46">
        <f>INDEX(入力フォーム!$S3:$BEV3,1,MATCH(AXU7,入力フォーム!$S$5:$BEV$5,0))</f>
        <v>0</v>
      </c>
      <c r="AXV4" s="46" t="str">
        <f>INDEX(入力フォーム!$S3:$BEV3,1,MATCH(AXV7,入力フォーム!$S$5:$BEV$5,0))</f>
        <v>商品名⑯</v>
      </c>
      <c r="AXW4" s="46" t="str">
        <f>INDEX(入力フォーム!$S3:$BEV3,1,MATCH(AXW7,入力フォーム!$S$5:$BEV$5,0))</f>
        <v>提供可能時期⑯</v>
      </c>
      <c r="AXX4" s="46" t="str">
        <f>INDEX(入力フォーム!$S3:$BEV3,1,MATCH(AXX7,入力フォーム!$S$5:$BEV$5,0))</f>
        <v>主原料産地⑯</v>
      </c>
      <c r="AXY4" s="46" t="str">
        <f>INDEX(入力フォーム!$S3:$BEV3,1,MATCH(AXY7,入力フォーム!$S$5:$BEV$5,0))</f>
        <v>内容量⑯</v>
      </c>
      <c r="AXZ4" s="46" t="str">
        <f>INDEX(入力フォーム!$S3:$BEV3,1,MATCH(AXZ7,入力フォーム!$S$5:$BEV$5,0))</f>
        <v>1ケースあたり⑯</v>
      </c>
      <c r="AYA4" s="46" t="str">
        <f>INDEX(入力フォーム!$S3:$BEV3,1,MATCH(AYA7,入力フォーム!$S$5:$BEV$5,0))</f>
        <v>発注リードタイム⑯</v>
      </c>
      <c r="AYB4" s="46" t="str">
        <f>INDEX(入力フォーム!$S3:$BEV3,1,MATCH(AYB7,入力フォーム!$S$5:$BEV$5,0))</f>
        <v>最大ケース⑯</v>
      </c>
      <c r="AYC4" s="46" t="str">
        <f>INDEX(入力フォーム!$S3:$BEV3,1,MATCH(AYC7,入力フォーム!$S$5:$BEV$5,0))</f>
        <v>最小ケース⑯</v>
      </c>
      <c r="AYD4" s="46" t="str">
        <f>INDEX(入力フォーム!$S3:$BEV3,1,MATCH(AYD7,入力フォーム!$S$5:$BEV$5,0))</f>
        <v>縦⑯</v>
      </c>
      <c r="AYE4" s="46" t="str">
        <f>INDEX(入力フォーム!$S3:$BEV3,1,MATCH(AYE7,入力フォーム!$S$5:$BEV$5,0))</f>
        <v>横⑯</v>
      </c>
      <c r="AYF4" s="46" t="str">
        <f>INDEX(入力フォーム!$S3:$BEV3,1,MATCH(AYF7,入力フォーム!$S$5:$BEV$5,0))</f>
        <v>高さ⑯</v>
      </c>
      <c r="AYG4" s="46" t="str">
        <f>INDEX(入力フォーム!$S3:$BEV3,1,MATCH(AYG7,入力フォーム!$S$5:$BEV$5,0))</f>
        <v>重量⑯</v>
      </c>
      <c r="AYH4" s="46" t="str">
        <f>INDEX(入力フォーム!$S3:$BEV3,1,MATCH(AYH7,入力フォーム!$S$5:$BEV$5,0))</f>
        <v>賞味期限⑯</v>
      </c>
      <c r="AYI4" s="46" t="str">
        <f>INDEX(入力フォーム!$S3:$BEV3,1,MATCH(AYI7,入力フォーム!$S$5:$BEV$5,0))</f>
        <v>消費期限⑯</v>
      </c>
      <c r="AYJ4" s="46" t="str">
        <f>INDEX(入力フォーム!$S3:$BEV3,1,MATCH(AYJ7,入力フォーム!$S$5:$BEV$5,0))</f>
        <v>JANコード⑯</v>
      </c>
      <c r="AYK4" s="46" t="str">
        <f>INDEX(入力フォーム!$S3:$BEV3,1,MATCH(AYK7,入力フォーム!$S$5:$BEV$5,0))</f>
        <v>希望小売⑯</v>
      </c>
      <c r="AYL4" s="46" t="str">
        <f>INDEX(入力フォーム!$S3:$BEV3,1,MATCH(AYL7,入力フォーム!$S$5:$BEV$5,0))</f>
        <v>仕切単価⑯</v>
      </c>
      <c r="AYM4" s="46" t="str">
        <f>INDEX(入力フォーム!$S3:$BEV3,1,MATCH(AYM7,入力フォーム!$S$5:$BEV$5,0))</f>
        <v>工場出し⑯</v>
      </c>
      <c r="AYN4" s="46" t="str">
        <f>INDEX(入力フォーム!$S3:$BEV3,1,MATCH(AYN7,入力フォーム!$S$5:$BEV$5,0))</f>
        <v>関東向け⑯</v>
      </c>
      <c r="AYO4" s="46" t="str">
        <f>INDEX(入力フォーム!$S3:$BEV3,1,MATCH(AYO7,入力フォーム!$S$5:$BEV$5,0))</f>
        <v>関西向け⑯</v>
      </c>
      <c r="AYP4" s="46" t="str">
        <f>INDEX(入力フォーム!$S3:$BEV3,1,MATCH(AYP7,入力フォーム!$S$5:$BEV$5,0))</f>
        <v>8%⑯</v>
      </c>
      <c r="AYQ4" s="46" t="str">
        <f>INDEX(入力フォーム!$S3:$BEV3,1,MATCH(AYQ7,入力フォーム!$S$5:$BEV$5,0))</f>
        <v>10%⑯</v>
      </c>
      <c r="AYR4" s="46" t="str">
        <f>INDEX(入力フォーム!$S3:$BEV3,1,MATCH(AYR7,入力フォーム!$S$5:$BEV$5,0))</f>
        <v>常温⑯</v>
      </c>
      <c r="AYS4" s="46" t="str">
        <f>INDEX(入力フォーム!$S3:$BEV3,1,MATCH(AYS7,入力フォーム!$S$5:$BEV$5,0))</f>
        <v>冷蔵⑯</v>
      </c>
      <c r="AYT4" s="46" t="str">
        <f>INDEX(入力フォーム!$S3:$BEV3,1,MATCH(AYT7,入力フォーム!$S$5:$BEV$5,0))</f>
        <v>冷凍⑯</v>
      </c>
      <c r="AYU4" s="46" t="str">
        <f>INDEX(入力フォーム!$S3:$BEV3,1,MATCH(AYU7,入力フォーム!$S$5:$BEV$5,0))</f>
        <v>外食⑯</v>
      </c>
      <c r="AYV4" s="46" t="str">
        <f>INDEX(入力フォーム!$S3:$BEV3,1,MATCH(AYV7,入力フォーム!$S$5:$BEV$5,0))</f>
        <v>中食⑯</v>
      </c>
      <c r="AYW4" s="46" t="str">
        <f>INDEX(入力フォーム!$S3:$BEV3,1,MATCH(AYW7,入力フォーム!$S$5:$BEV$5,0))</f>
        <v>商社・卸売⑯</v>
      </c>
      <c r="AYX4" s="46" t="str">
        <f>INDEX(入力フォーム!$S3:$BEV3,1,MATCH(AYX7,入力フォーム!$S$5:$BEV$5,0))</f>
        <v>メーカー⑯</v>
      </c>
      <c r="AYY4" s="46" t="str">
        <f>INDEX(入力フォーム!$S3:$BEV3,1,MATCH(AYY7,入力フォーム!$S$5:$BEV$5,0))</f>
        <v>スーパーマーケット⑯</v>
      </c>
      <c r="AYZ4" s="46" t="str">
        <f>INDEX(入力フォーム!$S3:$BEV3,1,MATCH(AYZ7,入力フォーム!$S$5:$BEV$5,0))</f>
        <v>百貨店⑯</v>
      </c>
      <c r="AZA4" s="46" t="str">
        <f>INDEX(入力フォーム!$S3:$BEV3,1,MATCH(AZA7,入力フォーム!$S$5:$BEV$5,0))</f>
        <v>その他小売⑯</v>
      </c>
      <c r="AZB4" s="46" t="str">
        <f>INDEX(入力フォーム!$S3:$BEV3,1,MATCH(AZB7,入力フォーム!$S$5:$BEV$5,0))</f>
        <v>ホテル・宴会・レジャー⑯</v>
      </c>
      <c r="AZC4" s="46" t="str">
        <f>INDEX(入力フォーム!$S3:$BEV3,1,MATCH(AZC7,入力フォーム!$S$5:$BEV$5,0))</f>
        <v>その他・ターゲット⑯</v>
      </c>
      <c r="AZD4" s="46" t="str">
        <f>INDEX(入力フォーム!$S3:$BEV3,1,MATCH(AZD7,入力フォーム!$S$5:$BEV$5,0))</f>
        <v>その他・ターゲット・⑯</v>
      </c>
      <c r="AZE4" s="46" t="str">
        <f>INDEX(入力フォーム!$S3:$BEV3,1,MATCH(AZE7,入力フォーム!$S$5:$BEV$5,0))</f>
        <v>業務用対応可能⑯</v>
      </c>
      <c r="AZF4" s="46" t="str">
        <f>INDEX(入力フォーム!$S3:$BEV3,1,MATCH(AZF7,入力フォーム!$S$5:$BEV$5,0))</f>
        <v>ギフト対応可能⑯</v>
      </c>
      <c r="AZG4" s="46" t="str">
        <f>INDEX(入力フォーム!$S3:$BEV3,1,MATCH(AZG7,入力フォーム!$S$5:$BEV$5,0))</f>
        <v>ターゲット⑯</v>
      </c>
      <c r="AZH4" s="46" t="str">
        <f>INDEX(入力フォーム!$S3:$BEV3,1,MATCH(AZH7,入力フォーム!$S$5:$BEV$5,0))</f>
        <v>利用シーン⑯</v>
      </c>
      <c r="AZI4" s="46" t="str">
        <f>INDEX(入力フォーム!$S3:$BEV3,1,MATCH(AZI7,入力フォーム!$S$5:$BEV$5,0))</f>
        <v>商品特徴⑯</v>
      </c>
      <c r="AZJ4" s="46" t="str">
        <f>INDEX(入力フォーム!$S3:$BEV3,1,MATCH(AZJ7,入力フォーム!$S$5:$BEV$5,0))</f>
        <v>えび⑯</v>
      </c>
      <c r="AZK4" s="46" t="str">
        <f>INDEX(入力フォーム!$S3:$BEV3,1,MATCH(AZK7,入力フォーム!$S$5:$BEV$5,0))</f>
        <v>かに⑯</v>
      </c>
      <c r="AZL4" s="46" t="str">
        <f>INDEX(入力フォーム!$S3:$BEV3,1,MATCH(AZL7,入力フォーム!$S$5:$BEV$5,0))</f>
        <v>小麦⑯</v>
      </c>
      <c r="AZM4" s="46" t="str">
        <f>INDEX(入力フォーム!$S3:$BEV3,1,MATCH(AZM7,入力フォーム!$S$5:$BEV$5,0))</f>
        <v>そば⑯</v>
      </c>
      <c r="AZN4" s="46" t="str">
        <f>INDEX(入力フォーム!$S3:$BEV3,1,MATCH(AZN7,入力フォーム!$S$5:$BEV$5,0))</f>
        <v>卵⑯</v>
      </c>
      <c r="AZO4" s="46" t="str">
        <f>INDEX(入力フォーム!$S3:$BEV3,1,MATCH(AZO7,入力フォーム!$S$5:$BEV$5,0))</f>
        <v>乳⑯</v>
      </c>
      <c r="AZP4" s="46" t="str">
        <f>INDEX(入力フォーム!$S3:$BEV3,1,MATCH(AZP7,入力フォーム!$S$5:$BEV$5,0))</f>
        <v>落花生⑯</v>
      </c>
      <c r="AZQ4" s="46" t="str">
        <f>INDEX(入力フォーム!$S3:$BEV3,1,MATCH(AZQ7,入力フォーム!$S$5:$BEV$5,0))</f>
        <v>あわび⑯</v>
      </c>
      <c r="AZR4" s="46" t="str">
        <f>INDEX(入力フォーム!$S3:$BEV3,1,MATCH(AZR7,入力フォーム!$S$5:$BEV$5,0))</f>
        <v>いか⑯</v>
      </c>
      <c r="AZS4" s="46" t="str">
        <f>INDEX(入力フォーム!$S3:$BEV3,1,MATCH(AZS7,入力フォーム!$S$5:$BEV$5,0))</f>
        <v>いくら⑯</v>
      </c>
      <c r="AZT4" s="46" t="str">
        <f>INDEX(入力フォーム!$S3:$BEV3,1,MATCH(AZT7,入力フォーム!$S$5:$BEV$5,0))</f>
        <v>オレンジ⑯</v>
      </c>
      <c r="AZU4" s="46" t="str">
        <f>INDEX(入力フォーム!$S3:$BEV3,1,MATCH(AZU7,入力フォーム!$S$5:$BEV$5,0))</f>
        <v>カシューナッツ⑯</v>
      </c>
      <c r="AZV4" s="46" t="str">
        <f>INDEX(入力フォーム!$S3:$BEV3,1,MATCH(AZV7,入力フォーム!$S$5:$BEV$5,0))</f>
        <v>キウイフルーツ⑯</v>
      </c>
      <c r="AZW4" s="46" t="str">
        <f>INDEX(入力フォーム!$S3:$BEV3,1,MATCH(AZW7,入力フォーム!$S$5:$BEV$5,0))</f>
        <v>牛肉⑯</v>
      </c>
      <c r="AZX4" s="46" t="str">
        <f>INDEX(入力フォーム!$S3:$BEV3,1,MATCH(AZX7,入力フォーム!$S$5:$BEV$5,0))</f>
        <v>くるみ⑯</v>
      </c>
      <c r="AZY4" s="46" t="str">
        <f>INDEX(入力フォーム!$S3:$BEV3,1,MATCH(AZY7,入力フォーム!$S$5:$BEV$5,0))</f>
        <v>ごま⑯</v>
      </c>
      <c r="AZZ4" s="46" t="str">
        <f>INDEX(入力フォーム!$S3:$BEV3,1,MATCH(AZZ7,入力フォーム!$S$5:$BEV$5,0))</f>
        <v>さけ⑯</v>
      </c>
      <c r="BAA4" s="46" t="str">
        <f>INDEX(入力フォーム!$S3:$BEV3,1,MATCH(BAA7,入力フォーム!$S$5:$BEV$5,0))</f>
        <v>さば⑯</v>
      </c>
      <c r="BAB4" s="46" t="str">
        <f>INDEX(入力フォーム!$S3:$BEV3,1,MATCH(BAB7,入力フォーム!$S$5:$BEV$5,0))</f>
        <v>大豆⑯</v>
      </c>
      <c r="BAC4" s="46" t="str">
        <f>INDEX(入力フォーム!$S3:$BEV3,1,MATCH(BAC7,入力フォーム!$S$5:$BEV$5,0))</f>
        <v>鶏肉⑯</v>
      </c>
      <c r="BAD4" s="46" t="str">
        <f>INDEX(入力フォーム!$S3:$BEV3,1,MATCH(BAD7,入力フォーム!$S$5:$BEV$5,0))</f>
        <v>バナナ⑯</v>
      </c>
      <c r="BAE4" s="46" t="str">
        <f>INDEX(入力フォーム!$S3:$BEV3,1,MATCH(BAE7,入力フォーム!$S$5:$BEV$5,0))</f>
        <v>豚肉⑯</v>
      </c>
      <c r="BAF4" s="46" t="str">
        <f>INDEX(入力フォーム!$S3:$BEV3,1,MATCH(BAF7,入力フォーム!$S$5:$BEV$5,0))</f>
        <v>まつたけ⑯</v>
      </c>
      <c r="BAG4" s="46" t="str">
        <f>INDEX(入力フォーム!$S3:$BEV3,1,MATCH(BAG7,入力フォーム!$S$5:$BEV$5,0))</f>
        <v>もも⑯</v>
      </c>
      <c r="BAH4" s="46" t="str">
        <f>INDEX(入力フォーム!$S3:$BEV3,1,MATCH(BAH7,入力フォーム!$S$5:$BEV$5,0))</f>
        <v>やまいも⑯</v>
      </c>
      <c r="BAI4" s="46" t="str">
        <f>INDEX(入力フォーム!$S3:$BEV3,1,MATCH(BAI7,入力フォーム!$S$5:$BEV$5,0))</f>
        <v>りんご⑯</v>
      </c>
      <c r="BAJ4" s="46" t="str">
        <f>INDEX(入力フォーム!$S3:$BEV3,1,MATCH(BAJ7,入力フォーム!$S$5:$BEV$5,0))</f>
        <v>ゼラチン⑯</v>
      </c>
      <c r="BAK4" s="46" t="str">
        <f>INDEX(入力フォーム!$S3:$BEV3,1,MATCH(BAK7,入力フォーム!$S$5:$BEV$5,0))</f>
        <v>備考⑯</v>
      </c>
      <c r="BAL4" s="46">
        <f>INDEX(入力フォーム!$S3:$BEV3,1,MATCH(BAL7,入力フォーム!$S$5:$BEV$5,0))</f>
        <v>0</v>
      </c>
      <c r="BAM4" s="46" t="str">
        <f>INDEX(入力フォーム!$S3:$BEV3,1,MATCH(BAM7,入力フォーム!$S$5:$BEV$5,0))</f>
        <v>商品名⑰</v>
      </c>
      <c r="BAN4" s="46" t="str">
        <f>INDEX(入力フォーム!$S3:$BEV3,1,MATCH(BAN7,入力フォーム!$S$5:$BEV$5,0))</f>
        <v>提供可能時期⑰</v>
      </c>
      <c r="BAO4" s="46" t="str">
        <f>INDEX(入力フォーム!$S3:$BEV3,1,MATCH(BAO7,入力フォーム!$S$5:$BEV$5,0))</f>
        <v>主原料産地⑰</v>
      </c>
      <c r="BAP4" s="46" t="str">
        <f>INDEX(入力フォーム!$S3:$BEV3,1,MATCH(BAP7,入力フォーム!$S$5:$BEV$5,0))</f>
        <v>内容量⑰</v>
      </c>
      <c r="BAQ4" s="46" t="str">
        <f>INDEX(入力フォーム!$S3:$BEV3,1,MATCH(BAQ7,入力フォーム!$S$5:$BEV$5,0))</f>
        <v>1ケースあたり⑰</v>
      </c>
      <c r="BAR4" s="46" t="str">
        <f>INDEX(入力フォーム!$S3:$BEV3,1,MATCH(BAR7,入力フォーム!$S$5:$BEV$5,0))</f>
        <v>発注リードタイム⑰</v>
      </c>
      <c r="BAS4" s="46" t="str">
        <f>INDEX(入力フォーム!$S3:$BEV3,1,MATCH(BAS7,入力フォーム!$S$5:$BEV$5,0))</f>
        <v>最大ケース⑰</v>
      </c>
      <c r="BAT4" s="46" t="str">
        <f>INDEX(入力フォーム!$S3:$BEV3,1,MATCH(BAT7,入力フォーム!$S$5:$BEV$5,0))</f>
        <v>最小ケース⑰</v>
      </c>
      <c r="BAU4" s="46" t="str">
        <f>INDEX(入力フォーム!$S3:$BEV3,1,MATCH(BAU7,入力フォーム!$S$5:$BEV$5,0))</f>
        <v>縦⑰</v>
      </c>
      <c r="BAV4" s="46" t="str">
        <f>INDEX(入力フォーム!$S3:$BEV3,1,MATCH(BAV7,入力フォーム!$S$5:$BEV$5,0))</f>
        <v>横⑰</v>
      </c>
      <c r="BAW4" s="46" t="str">
        <f>INDEX(入力フォーム!$S3:$BEV3,1,MATCH(BAW7,入力フォーム!$S$5:$BEV$5,0))</f>
        <v>高さ⑰</v>
      </c>
      <c r="BAX4" s="46" t="str">
        <f>INDEX(入力フォーム!$S3:$BEV3,1,MATCH(BAX7,入力フォーム!$S$5:$BEV$5,0))</f>
        <v>重量⑰</v>
      </c>
      <c r="BAY4" s="46" t="str">
        <f>INDEX(入力フォーム!$S3:$BEV3,1,MATCH(BAY7,入力フォーム!$S$5:$BEV$5,0))</f>
        <v>賞味期限⑰</v>
      </c>
      <c r="BAZ4" s="46" t="str">
        <f>INDEX(入力フォーム!$S3:$BEV3,1,MATCH(BAZ7,入力フォーム!$S$5:$BEV$5,0))</f>
        <v>消費期限⑰</v>
      </c>
      <c r="BBA4" s="46" t="str">
        <f>INDEX(入力フォーム!$S3:$BEV3,1,MATCH(BBA7,入力フォーム!$S$5:$BEV$5,0))</f>
        <v>JANコード⑰</v>
      </c>
      <c r="BBB4" s="46" t="str">
        <f>INDEX(入力フォーム!$S3:$BEV3,1,MATCH(BBB7,入力フォーム!$S$5:$BEV$5,0))</f>
        <v>希望小売⑰</v>
      </c>
      <c r="BBC4" s="46" t="str">
        <f>INDEX(入力フォーム!$S3:$BEV3,1,MATCH(BBC7,入力フォーム!$S$5:$BEV$5,0))</f>
        <v>仕切単価⑰</v>
      </c>
      <c r="BBD4" s="46" t="str">
        <f>INDEX(入力フォーム!$S3:$BEV3,1,MATCH(BBD7,入力フォーム!$S$5:$BEV$5,0))</f>
        <v>工場出し⑰</v>
      </c>
      <c r="BBE4" s="46" t="str">
        <f>INDEX(入力フォーム!$S3:$BEV3,1,MATCH(BBE7,入力フォーム!$S$5:$BEV$5,0))</f>
        <v>関東向け⑰</v>
      </c>
      <c r="BBF4" s="46" t="str">
        <f>INDEX(入力フォーム!$S3:$BEV3,1,MATCH(BBF7,入力フォーム!$S$5:$BEV$5,0))</f>
        <v>関西向け⑰</v>
      </c>
      <c r="BBG4" s="46" t="str">
        <f>INDEX(入力フォーム!$S3:$BEV3,1,MATCH(BBG7,入力フォーム!$S$5:$BEV$5,0))</f>
        <v>8%⑰</v>
      </c>
      <c r="BBH4" s="46" t="str">
        <f>INDEX(入力フォーム!$S3:$BEV3,1,MATCH(BBH7,入力フォーム!$S$5:$BEV$5,0))</f>
        <v>10%⑰</v>
      </c>
      <c r="BBI4" s="46" t="str">
        <f>INDEX(入力フォーム!$S3:$BEV3,1,MATCH(BBI7,入力フォーム!$S$5:$BEV$5,0))</f>
        <v>常温⑰</v>
      </c>
      <c r="BBJ4" s="46" t="str">
        <f>INDEX(入力フォーム!$S3:$BEV3,1,MATCH(BBJ7,入力フォーム!$S$5:$BEV$5,0))</f>
        <v>冷蔵⑰</v>
      </c>
      <c r="BBK4" s="46" t="str">
        <f>INDEX(入力フォーム!$S3:$BEV3,1,MATCH(BBK7,入力フォーム!$S$5:$BEV$5,0))</f>
        <v>冷凍⑰</v>
      </c>
      <c r="BBL4" s="46" t="str">
        <f>INDEX(入力フォーム!$S3:$BEV3,1,MATCH(BBL7,入力フォーム!$S$5:$BEV$5,0))</f>
        <v>外食⑰</v>
      </c>
      <c r="BBM4" s="46" t="str">
        <f>INDEX(入力フォーム!$S3:$BEV3,1,MATCH(BBM7,入力フォーム!$S$5:$BEV$5,0))</f>
        <v>中食⑰</v>
      </c>
      <c r="BBN4" s="46" t="str">
        <f>INDEX(入力フォーム!$S3:$BEV3,1,MATCH(BBN7,入力フォーム!$S$5:$BEV$5,0))</f>
        <v>商社・卸売⑰</v>
      </c>
      <c r="BBO4" s="46" t="str">
        <f>INDEX(入力フォーム!$S3:$BEV3,1,MATCH(BBO7,入力フォーム!$S$5:$BEV$5,0))</f>
        <v>メーカー⑰</v>
      </c>
      <c r="BBP4" s="46" t="str">
        <f>INDEX(入力フォーム!$S3:$BEV3,1,MATCH(BBP7,入力フォーム!$S$5:$BEV$5,0))</f>
        <v>スーパーマーケット⑰</v>
      </c>
      <c r="BBQ4" s="46" t="str">
        <f>INDEX(入力フォーム!$S3:$BEV3,1,MATCH(BBQ7,入力フォーム!$S$5:$BEV$5,0))</f>
        <v>百貨店⑰</v>
      </c>
      <c r="BBR4" s="46" t="str">
        <f>INDEX(入力フォーム!$S3:$BEV3,1,MATCH(BBR7,入力フォーム!$S$5:$BEV$5,0))</f>
        <v>その他小売⑰</v>
      </c>
      <c r="BBS4" s="46" t="str">
        <f>INDEX(入力フォーム!$S3:$BEV3,1,MATCH(BBS7,入力フォーム!$S$5:$BEV$5,0))</f>
        <v>ホテル・宴会・レジャー⑰</v>
      </c>
      <c r="BBT4" s="46" t="str">
        <f>INDEX(入力フォーム!$S3:$BEV3,1,MATCH(BBT7,入力フォーム!$S$5:$BEV$5,0))</f>
        <v>その他・ターゲット⑰</v>
      </c>
      <c r="BBU4" s="46" t="str">
        <f>INDEX(入力フォーム!$S3:$BEV3,1,MATCH(BBU7,入力フォーム!$S$5:$BEV$5,0))</f>
        <v>その他・ターゲット・⑰</v>
      </c>
      <c r="BBV4" s="46" t="str">
        <f>INDEX(入力フォーム!$S3:$BEV3,1,MATCH(BBV7,入力フォーム!$S$5:$BEV$5,0))</f>
        <v>業務用対応可能⑰</v>
      </c>
      <c r="BBW4" s="46" t="str">
        <f>INDEX(入力フォーム!$S3:$BEV3,1,MATCH(BBW7,入力フォーム!$S$5:$BEV$5,0))</f>
        <v>ギフト対応可能⑰</v>
      </c>
      <c r="BBX4" s="46" t="str">
        <f>INDEX(入力フォーム!$S3:$BEV3,1,MATCH(BBX7,入力フォーム!$S$5:$BEV$5,0))</f>
        <v>ターゲット⑰</v>
      </c>
      <c r="BBY4" s="46" t="str">
        <f>INDEX(入力フォーム!$S3:$BEV3,1,MATCH(BBY7,入力フォーム!$S$5:$BEV$5,0))</f>
        <v>利用シーン⑰</v>
      </c>
      <c r="BBZ4" s="46" t="str">
        <f>INDEX(入力フォーム!$S3:$BEV3,1,MATCH(BBZ7,入力フォーム!$S$5:$BEV$5,0))</f>
        <v>商品特徴⑰</v>
      </c>
      <c r="BCA4" s="46" t="str">
        <f>INDEX(入力フォーム!$S3:$BEV3,1,MATCH(BCA7,入力フォーム!$S$5:$BEV$5,0))</f>
        <v>えび⑰</v>
      </c>
      <c r="BCB4" s="46" t="str">
        <f>INDEX(入力フォーム!$S3:$BEV3,1,MATCH(BCB7,入力フォーム!$S$5:$BEV$5,0))</f>
        <v>かに⑰</v>
      </c>
      <c r="BCC4" s="46" t="str">
        <f>INDEX(入力フォーム!$S3:$BEV3,1,MATCH(BCC7,入力フォーム!$S$5:$BEV$5,0))</f>
        <v>小麦⑰</v>
      </c>
      <c r="BCD4" s="46" t="str">
        <f>INDEX(入力フォーム!$S3:$BEV3,1,MATCH(BCD7,入力フォーム!$S$5:$BEV$5,0))</f>
        <v>そば⑰</v>
      </c>
      <c r="BCE4" s="46" t="str">
        <f>INDEX(入力フォーム!$S3:$BEV3,1,MATCH(BCE7,入力フォーム!$S$5:$BEV$5,0))</f>
        <v>卵⑰</v>
      </c>
      <c r="BCF4" s="46" t="str">
        <f>INDEX(入力フォーム!$S3:$BEV3,1,MATCH(BCF7,入力フォーム!$S$5:$BEV$5,0))</f>
        <v>乳⑰</v>
      </c>
      <c r="BCG4" s="46" t="str">
        <f>INDEX(入力フォーム!$S3:$BEV3,1,MATCH(BCG7,入力フォーム!$S$5:$BEV$5,0))</f>
        <v>落花生⑰</v>
      </c>
      <c r="BCH4" s="46" t="str">
        <f>INDEX(入力フォーム!$S3:$BEV3,1,MATCH(BCH7,入力フォーム!$S$5:$BEV$5,0))</f>
        <v>あわび⑰</v>
      </c>
      <c r="BCI4" s="46" t="str">
        <f>INDEX(入力フォーム!$S3:$BEV3,1,MATCH(BCI7,入力フォーム!$S$5:$BEV$5,0))</f>
        <v>いか⑰</v>
      </c>
      <c r="BCJ4" s="46" t="str">
        <f>INDEX(入力フォーム!$S3:$BEV3,1,MATCH(BCJ7,入力フォーム!$S$5:$BEV$5,0))</f>
        <v>いくら⑰</v>
      </c>
      <c r="BCK4" s="46" t="str">
        <f>INDEX(入力フォーム!$S3:$BEV3,1,MATCH(BCK7,入力フォーム!$S$5:$BEV$5,0))</f>
        <v>オレンジ⑰</v>
      </c>
      <c r="BCL4" s="46" t="str">
        <f>INDEX(入力フォーム!$S3:$BEV3,1,MATCH(BCL7,入力フォーム!$S$5:$BEV$5,0))</f>
        <v>カシューナッツ⑰</v>
      </c>
      <c r="BCM4" s="46" t="str">
        <f>INDEX(入力フォーム!$S3:$BEV3,1,MATCH(BCM7,入力フォーム!$S$5:$BEV$5,0))</f>
        <v>キウイフルーツ⑰</v>
      </c>
      <c r="BCN4" s="46" t="str">
        <f>INDEX(入力フォーム!$S3:$BEV3,1,MATCH(BCN7,入力フォーム!$S$5:$BEV$5,0))</f>
        <v>牛肉⑰</v>
      </c>
      <c r="BCO4" s="46" t="str">
        <f>INDEX(入力フォーム!$S3:$BEV3,1,MATCH(BCO7,入力フォーム!$S$5:$BEV$5,0))</f>
        <v>くるみ⑰</v>
      </c>
      <c r="BCP4" s="46" t="str">
        <f>INDEX(入力フォーム!$S3:$BEV3,1,MATCH(BCP7,入力フォーム!$S$5:$BEV$5,0))</f>
        <v>ごま⑰</v>
      </c>
      <c r="BCQ4" s="46" t="str">
        <f>INDEX(入力フォーム!$S3:$BEV3,1,MATCH(BCQ7,入力フォーム!$S$5:$BEV$5,0))</f>
        <v>さけ⑰</v>
      </c>
      <c r="BCR4" s="46" t="str">
        <f>INDEX(入力フォーム!$S3:$BEV3,1,MATCH(BCR7,入力フォーム!$S$5:$BEV$5,0))</f>
        <v>さば⑰</v>
      </c>
      <c r="BCS4" s="46" t="str">
        <f>INDEX(入力フォーム!$S3:$BEV3,1,MATCH(BCS7,入力フォーム!$S$5:$BEV$5,0))</f>
        <v>大豆⑰</v>
      </c>
      <c r="BCT4" s="46" t="str">
        <f>INDEX(入力フォーム!$S3:$BEV3,1,MATCH(BCT7,入力フォーム!$S$5:$BEV$5,0))</f>
        <v>鶏肉⑰</v>
      </c>
      <c r="BCU4" s="46" t="str">
        <f>INDEX(入力フォーム!$S3:$BEV3,1,MATCH(BCU7,入力フォーム!$S$5:$BEV$5,0))</f>
        <v>バナナ⑰</v>
      </c>
      <c r="BCV4" s="46" t="str">
        <f>INDEX(入力フォーム!$S3:$BEV3,1,MATCH(BCV7,入力フォーム!$S$5:$BEV$5,0))</f>
        <v>豚肉⑰</v>
      </c>
      <c r="BCW4" s="46" t="str">
        <f>INDEX(入力フォーム!$S3:$BEV3,1,MATCH(BCW7,入力フォーム!$S$5:$BEV$5,0))</f>
        <v>まつたけ⑰</v>
      </c>
      <c r="BCX4" s="46" t="str">
        <f>INDEX(入力フォーム!$S3:$BEV3,1,MATCH(BCX7,入力フォーム!$S$5:$BEV$5,0))</f>
        <v>もも⑰</v>
      </c>
      <c r="BCY4" s="46" t="str">
        <f>INDEX(入力フォーム!$S3:$BEV3,1,MATCH(BCY7,入力フォーム!$S$5:$BEV$5,0))</f>
        <v>やまいも⑰</v>
      </c>
      <c r="BCZ4" s="46" t="str">
        <f>INDEX(入力フォーム!$S3:$BEV3,1,MATCH(BCZ7,入力フォーム!$S$5:$BEV$5,0))</f>
        <v>りんご⑰</v>
      </c>
      <c r="BDA4" s="46" t="str">
        <f>INDEX(入力フォーム!$S3:$BEV3,1,MATCH(BDA7,入力フォーム!$S$5:$BEV$5,0))</f>
        <v>ゼラチン⑰</v>
      </c>
      <c r="BDB4" s="46" t="str">
        <f>INDEX(入力フォーム!$S3:$BEV3,1,MATCH(BDB7,入力フォーム!$S$5:$BEV$5,0))</f>
        <v>備考⑰</v>
      </c>
      <c r="BDC4" s="46">
        <f>INDEX(入力フォーム!$S3:$BEV3,1,MATCH(BDC7,入力フォーム!$S$5:$BEV$5,0))</f>
        <v>0</v>
      </c>
      <c r="BDD4" s="46" t="str">
        <f>INDEX(入力フォーム!$S3:$BEV3,1,MATCH(BDD7,入力フォーム!$S$5:$BEV$5,0))</f>
        <v>商品名⑱</v>
      </c>
      <c r="BDE4" s="46" t="str">
        <f>INDEX(入力フォーム!$S3:$BEV3,1,MATCH(BDE7,入力フォーム!$S$5:$BEV$5,0))</f>
        <v>提供可能時期⑱</v>
      </c>
      <c r="BDF4" s="46" t="str">
        <f>INDEX(入力フォーム!$S3:$BEV3,1,MATCH(BDF7,入力フォーム!$S$5:$BEV$5,0))</f>
        <v>主原料産地⑱</v>
      </c>
      <c r="BDG4" s="46" t="str">
        <f>INDEX(入力フォーム!$S3:$BEV3,1,MATCH(BDG7,入力フォーム!$S$5:$BEV$5,0))</f>
        <v>内容量⑱</v>
      </c>
      <c r="BDH4" s="46" t="str">
        <f>INDEX(入力フォーム!$S3:$BEV3,1,MATCH(BDH7,入力フォーム!$S$5:$BEV$5,0))</f>
        <v>1ケースあたり⑱</v>
      </c>
      <c r="BDI4" s="46" t="str">
        <f>INDEX(入力フォーム!$S3:$BEV3,1,MATCH(BDI7,入力フォーム!$S$5:$BEV$5,0))</f>
        <v>発注リードタイム⑱</v>
      </c>
      <c r="BDJ4" s="46" t="str">
        <f>INDEX(入力フォーム!$S3:$BEV3,1,MATCH(BDJ7,入力フォーム!$S$5:$BEV$5,0))</f>
        <v>最大ケース⑱</v>
      </c>
      <c r="BDK4" s="46" t="str">
        <f>INDEX(入力フォーム!$S3:$BEV3,1,MATCH(BDK7,入力フォーム!$S$5:$BEV$5,0))</f>
        <v>最小ケース⑱</v>
      </c>
      <c r="BDL4" s="46" t="str">
        <f>INDEX(入力フォーム!$S3:$BEV3,1,MATCH(BDL7,入力フォーム!$S$5:$BEV$5,0))</f>
        <v>縦⑱</v>
      </c>
      <c r="BDM4" s="46" t="str">
        <f>INDEX(入力フォーム!$S3:$BEV3,1,MATCH(BDM7,入力フォーム!$S$5:$BEV$5,0))</f>
        <v>横⑱</v>
      </c>
      <c r="BDN4" s="46" t="str">
        <f>INDEX(入力フォーム!$S3:$BEV3,1,MATCH(BDN7,入力フォーム!$S$5:$BEV$5,0))</f>
        <v>高さ⑱</v>
      </c>
      <c r="BDO4" s="46" t="str">
        <f>INDEX(入力フォーム!$S3:$BEV3,1,MATCH(BDO7,入力フォーム!$S$5:$BEV$5,0))</f>
        <v>重量⑱</v>
      </c>
      <c r="BDP4" s="46" t="str">
        <f>INDEX(入力フォーム!$S3:$BEV3,1,MATCH(BDP7,入力フォーム!$S$5:$BEV$5,0))</f>
        <v>賞味期限⑱</v>
      </c>
      <c r="BDQ4" s="46" t="str">
        <f>INDEX(入力フォーム!$S3:$BEV3,1,MATCH(BDQ7,入力フォーム!$S$5:$BEV$5,0))</f>
        <v>消費期限⑱</v>
      </c>
      <c r="BDR4" s="46" t="str">
        <f>INDEX(入力フォーム!$S3:$BEV3,1,MATCH(BDR7,入力フォーム!$S$5:$BEV$5,0))</f>
        <v>JANコード⑱</v>
      </c>
      <c r="BDS4" s="46" t="str">
        <f>INDEX(入力フォーム!$S3:$BEV3,1,MATCH(BDS7,入力フォーム!$S$5:$BEV$5,0))</f>
        <v>希望小売⑱</v>
      </c>
      <c r="BDT4" s="46" t="str">
        <f>INDEX(入力フォーム!$S3:$BEV3,1,MATCH(BDT7,入力フォーム!$S$5:$BEV$5,0))</f>
        <v>仕切単価⑱</v>
      </c>
      <c r="BDU4" s="46" t="str">
        <f>INDEX(入力フォーム!$S3:$BEV3,1,MATCH(BDU7,入力フォーム!$S$5:$BEV$5,0))</f>
        <v>工場出し⑱</v>
      </c>
      <c r="BDV4" s="46" t="str">
        <f>INDEX(入力フォーム!$S3:$BEV3,1,MATCH(BDV7,入力フォーム!$S$5:$BEV$5,0))</f>
        <v>関東向け⑱</v>
      </c>
      <c r="BDW4" s="46" t="str">
        <f>INDEX(入力フォーム!$S3:$BEV3,1,MATCH(BDW7,入力フォーム!$S$5:$BEV$5,0))</f>
        <v>関西向け⑱</v>
      </c>
      <c r="BDX4" s="46" t="str">
        <f>INDEX(入力フォーム!$S3:$BEV3,1,MATCH(BDX7,入力フォーム!$S$5:$BEV$5,0))</f>
        <v>8%⑱</v>
      </c>
      <c r="BDY4" s="46" t="str">
        <f>INDEX(入力フォーム!$S3:$BEV3,1,MATCH(BDY7,入力フォーム!$S$5:$BEV$5,0))</f>
        <v>10%⑱</v>
      </c>
      <c r="BDZ4" s="46" t="str">
        <f>INDEX(入力フォーム!$S3:$BEV3,1,MATCH(BDZ7,入力フォーム!$S$5:$BEV$5,0))</f>
        <v>常温⑱</v>
      </c>
      <c r="BEA4" s="46" t="str">
        <f>INDEX(入力フォーム!$S3:$BEV3,1,MATCH(BEA7,入力フォーム!$S$5:$BEV$5,0))</f>
        <v>冷蔵⑱</v>
      </c>
      <c r="BEB4" s="46" t="str">
        <f>INDEX(入力フォーム!$S3:$BEV3,1,MATCH(BEB7,入力フォーム!$S$5:$BEV$5,0))</f>
        <v>冷凍⑱</v>
      </c>
      <c r="BEC4" s="46" t="str">
        <f>INDEX(入力フォーム!$S3:$BEV3,1,MATCH(BEC7,入力フォーム!$S$5:$BEV$5,0))</f>
        <v>外食⑱</v>
      </c>
      <c r="BED4" s="46" t="str">
        <f>INDEX(入力フォーム!$S3:$BEV3,1,MATCH(BED7,入力フォーム!$S$5:$BEV$5,0))</f>
        <v>中食⑱</v>
      </c>
      <c r="BEE4" s="46" t="str">
        <f>INDEX(入力フォーム!$S3:$BEV3,1,MATCH(BEE7,入力フォーム!$S$5:$BEV$5,0))</f>
        <v>商社・卸売⑱</v>
      </c>
      <c r="BEF4" s="46" t="str">
        <f>INDEX(入力フォーム!$S3:$BEV3,1,MATCH(BEF7,入力フォーム!$S$5:$BEV$5,0))</f>
        <v>メーカー⑱</v>
      </c>
      <c r="BEG4" s="46" t="str">
        <f>INDEX(入力フォーム!$S3:$BEV3,1,MATCH(BEG7,入力フォーム!$S$5:$BEV$5,0))</f>
        <v>スーパーマーケット⑱</v>
      </c>
      <c r="BEH4" s="46" t="str">
        <f>INDEX(入力フォーム!$S3:$BEV3,1,MATCH(BEH7,入力フォーム!$S$5:$BEV$5,0))</f>
        <v>百貨店⑱</v>
      </c>
      <c r="BEI4" s="46" t="str">
        <f>INDEX(入力フォーム!$S3:$BEV3,1,MATCH(BEI7,入力フォーム!$S$5:$BEV$5,0))</f>
        <v>その他小売⑱</v>
      </c>
      <c r="BEJ4" s="46" t="str">
        <f>INDEX(入力フォーム!$S3:$BEV3,1,MATCH(BEJ7,入力フォーム!$S$5:$BEV$5,0))</f>
        <v>ホテル・宴会・レジャー⑱</v>
      </c>
      <c r="BEK4" s="46" t="str">
        <f>INDEX(入力フォーム!$S3:$BEV3,1,MATCH(BEK7,入力フォーム!$S$5:$BEV$5,0))</f>
        <v>その他・ターゲット⑱</v>
      </c>
      <c r="BEL4" s="46" t="str">
        <f>INDEX(入力フォーム!$S3:$BEV3,1,MATCH(BEL7,入力フォーム!$S$5:$BEV$5,0))</f>
        <v>その他・ターゲット・⑱</v>
      </c>
      <c r="BEM4" s="46" t="str">
        <f>INDEX(入力フォーム!$S3:$BEV3,1,MATCH(BEM7,入力フォーム!$S$5:$BEV$5,0))</f>
        <v>業務用対応可能⑱</v>
      </c>
      <c r="BEN4" s="46" t="str">
        <f>INDEX(入力フォーム!$S3:$BEV3,1,MATCH(BEN7,入力フォーム!$S$5:$BEV$5,0))</f>
        <v>ギフト対応可能⑱</v>
      </c>
      <c r="BEO4" s="46" t="str">
        <f>INDEX(入力フォーム!$S3:$BEV3,1,MATCH(BEO7,入力フォーム!$S$5:$BEV$5,0))</f>
        <v>ターゲット⑱</v>
      </c>
      <c r="BEP4" s="46" t="str">
        <f>INDEX(入力フォーム!$S3:$BEV3,1,MATCH(BEP7,入力フォーム!$S$5:$BEV$5,0))</f>
        <v>利用シーン⑱</v>
      </c>
      <c r="BEQ4" s="46" t="str">
        <f>INDEX(入力フォーム!$S3:$BEV3,1,MATCH(BEQ7,入力フォーム!$S$5:$BEV$5,0))</f>
        <v>商品特徴⑱</v>
      </c>
      <c r="BER4" s="46" t="str">
        <f>INDEX(入力フォーム!$S3:$BEV3,1,MATCH(BER7,入力フォーム!$S$5:$BEV$5,0))</f>
        <v>えび⑱</v>
      </c>
      <c r="BES4" s="46" t="str">
        <f>INDEX(入力フォーム!$S3:$BEV3,1,MATCH(BES7,入力フォーム!$S$5:$BEV$5,0))</f>
        <v>かに⑱</v>
      </c>
      <c r="BET4" s="46" t="str">
        <f>INDEX(入力フォーム!$S3:$BEV3,1,MATCH(BET7,入力フォーム!$S$5:$BEV$5,0))</f>
        <v>小麦⑱</v>
      </c>
      <c r="BEU4" s="46" t="str">
        <f>INDEX(入力フォーム!$S3:$BEV3,1,MATCH(BEU7,入力フォーム!$S$5:$BEV$5,0))</f>
        <v>そば⑱</v>
      </c>
      <c r="BEV4" s="46" t="str">
        <f>INDEX(入力フォーム!$S3:$BEV3,1,MATCH(BEV7,入力フォーム!$S$5:$BEV$5,0))</f>
        <v>卵⑱</v>
      </c>
      <c r="BEW4" s="46" t="str">
        <f>INDEX(入力フォーム!$S3:$BEV3,1,MATCH(BEW7,入力フォーム!$S$5:$BEV$5,0))</f>
        <v>乳⑱</v>
      </c>
      <c r="BEX4" s="46" t="str">
        <f>INDEX(入力フォーム!$S3:$BEV3,1,MATCH(BEX7,入力フォーム!$S$5:$BEV$5,0))</f>
        <v>落花生⑱</v>
      </c>
      <c r="BEY4" s="46" t="str">
        <f>INDEX(入力フォーム!$S3:$BEV3,1,MATCH(BEY7,入力フォーム!$S$5:$BEV$5,0))</f>
        <v>あわび⑱</v>
      </c>
      <c r="BEZ4" s="46" t="str">
        <f>INDEX(入力フォーム!$S3:$BEV3,1,MATCH(BEZ7,入力フォーム!$S$5:$BEV$5,0))</f>
        <v>いか⑱</v>
      </c>
      <c r="BFA4" s="46" t="str">
        <f>INDEX(入力フォーム!$S3:$BEV3,1,MATCH(BFA7,入力フォーム!$S$5:$BEV$5,0))</f>
        <v>いくら⑱</v>
      </c>
      <c r="BFB4" s="46" t="str">
        <f>INDEX(入力フォーム!$S3:$BEV3,1,MATCH(BFB7,入力フォーム!$S$5:$BEV$5,0))</f>
        <v>オレンジ⑱</v>
      </c>
      <c r="BFC4" s="46" t="str">
        <f>INDEX(入力フォーム!$S3:$BEV3,1,MATCH(BFC7,入力フォーム!$S$5:$BEV$5,0))</f>
        <v>カシューナッツ⑱</v>
      </c>
      <c r="BFD4" s="46" t="str">
        <f>INDEX(入力フォーム!$S3:$BEV3,1,MATCH(BFD7,入力フォーム!$S$5:$BEV$5,0))</f>
        <v>キウイフルーツ⑱</v>
      </c>
      <c r="BFE4" s="46" t="str">
        <f>INDEX(入力フォーム!$S3:$BEV3,1,MATCH(BFE7,入力フォーム!$S$5:$BEV$5,0))</f>
        <v>牛肉⑱</v>
      </c>
      <c r="BFF4" s="46" t="str">
        <f>INDEX(入力フォーム!$S3:$BEV3,1,MATCH(BFF7,入力フォーム!$S$5:$BEV$5,0))</f>
        <v>くるみ⑱</v>
      </c>
      <c r="BFG4" s="46" t="str">
        <f>INDEX(入力フォーム!$S3:$BEV3,1,MATCH(BFG7,入力フォーム!$S$5:$BEV$5,0))</f>
        <v>ごま⑱</v>
      </c>
      <c r="BFH4" s="46" t="str">
        <f>INDEX(入力フォーム!$S3:$BEV3,1,MATCH(BFH7,入力フォーム!$S$5:$BEV$5,0))</f>
        <v>さけ⑱</v>
      </c>
      <c r="BFI4" s="46" t="str">
        <f>INDEX(入力フォーム!$S3:$BEV3,1,MATCH(BFI7,入力フォーム!$S$5:$BEV$5,0))</f>
        <v>さば⑱</v>
      </c>
      <c r="BFJ4" s="46" t="str">
        <f>INDEX(入力フォーム!$S3:$BEV3,1,MATCH(BFJ7,入力フォーム!$S$5:$BEV$5,0))</f>
        <v>大豆⑱</v>
      </c>
      <c r="BFK4" s="46" t="str">
        <f>INDEX(入力フォーム!$S3:$BEV3,1,MATCH(BFK7,入力フォーム!$S$5:$BEV$5,0))</f>
        <v>鶏肉⑱</v>
      </c>
      <c r="BFL4" s="46" t="str">
        <f>INDEX(入力フォーム!$S3:$BEV3,1,MATCH(BFL7,入力フォーム!$S$5:$BEV$5,0))</f>
        <v>バナナ⑱</v>
      </c>
      <c r="BFM4" s="46" t="str">
        <f>INDEX(入力フォーム!$S3:$BEV3,1,MATCH(BFM7,入力フォーム!$S$5:$BEV$5,0))</f>
        <v>豚肉⑱</v>
      </c>
      <c r="BFN4" s="46" t="str">
        <f>INDEX(入力フォーム!$S3:$BEV3,1,MATCH(BFN7,入力フォーム!$S$5:$BEV$5,0))</f>
        <v>まつたけ⑱</v>
      </c>
      <c r="BFO4" s="46" t="str">
        <f>INDEX(入力フォーム!$S3:$BEV3,1,MATCH(BFO7,入力フォーム!$S$5:$BEV$5,0))</f>
        <v>もも⑱</v>
      </c>
      <c r="BFP4" s="46" t="str">
        <f>INDEX(入力フォーム!$S3:$BEV3,1,MATCH(BFP7,入力フォーム!$S$5:$BEV$5,0))</f>
        <v>やまいも⑱</v>
      </c>
      <c r="BFQ4" s="46" t="str">
        <f>INDEX(入力フォーム!$S3:$BEV3,1,MATCH(BFQ7,入力フォーム!$S$5:$BEV$5,0))</f>
        <v>りんご⑱</v>
      </c>
      <c r="BFR4" s="46" t="str">
        <f>INDEX(入力フォーム!$S3:$BEV3,1,MATCH(BFR7,入力フォーム!$S$5:$BEV$5,0))</f>
        <v>ゼラチン⑱</v>
      </c>
      <c r="BFS4" s="46" t="str">
        <f>INDEX(入力フォーム!$S3:$BEV3,1,MATCH(BFS7,入力フォーム!$S$5:$BEV$5,0))</f>
        <v>備考⑱</v>
      </c>
      <c r="BFT4" s="46">
        <f>INDEX(入力フォーム!$S3:$BEV3,1,MATCH(BFT7,入力フォーム!$S$5:$BEV$5,0))</f>
        <v>0</v>
      </c>
      <c r="BFU4" s="46" t="str">
        <f>INDEX(入力フォーム!$S3:$BEV3,1,MATCH(BFU7,入力フォーム!$S$5:$BEV$5,0))</f>
        <v>商品名⑲</v>
      </c>
      <c r="BFV4" s="46" t="str">
        <f>INDEX(入力フォーム!$S3:$BEV3,1,MATCH(BFV7,入力フォーム!$S$5:$BEV$5,0))</f>
        <v>提供可能時期⑲</v>
      </c>
      <c r="BFW4" s="46" t="str">
        <f>INDEX(入力フォーム!$S3:$BEV3,1,MATCH(BFW7,入力フォーム!$S$5:$BEV$5,0))</f>
        <v>主原料産地⑲</v>
      </c>
      <c r="BFX4" s="46" t="str">
        <f>INDEX(入力フォーム!$S3:$BEV3,1,MATCH(BFX7,入力フォーム!$S$5:$BEV$5,0))</f>
        <v>内容量⑲</v>
      </c>
      <c r="BFY4" s="46" t="str">
        <f>INDEX(入力フォーム!$S3:$BEV3,1,MATCH(BFY7,入力フォーム!$S$5:$BEV$5,0))</f>
        <v>1ケースあたり⑲</v>
      </c>
      <c r="BFZ4" s="46" t="str">
        <f>INDEX(入力フォーム!$S3:$BEV3,1,MATCH(BFZ7,入力フォーム!$S$5:$BEV$5,0))</f>
        <v>発注リードタイム⑲</v>
      </c>
      <c r="BGA4" s="46" t="str">
        <f>INDEX(入力フォーム!$S3:$BEV3,1,MATCH(BGA7,入力フォーム!$S$5:$BEV$5,0))</f>
        <v>最大ケース⑲</v>
      </c>
      <c r="BGB4" s="46" t="str">
        <f>INDEX(入力フォーム!$S3:$BEV3,1,MATCH(BGB7,入力フォーム!$S$5:$BEV$5,0))</f>
        <v>最小ケース⑲</v>
      </c>
      <c r="BGC4" s="46" t="str">
        <f>INDEX(入力フォーム!$S3:$BEV3,1,MATCH(BGC7,入力フォーム!$S$5:$BEV$5,0))</f>
        <v>縦⑲</v>
      </c>
      <c r="BGD4" s="46" t="str">
        <f>INDEX(入力フォーム!$S3:$BEV3,1,MATCH(BGD7,入力フォーム!$S$5:$BEV$5,0))</f>
        <v>横⑲</v>
      </c>
      <c r="BGE4" s="46" t="str">
        <f>INDEX(入力フォーム!$S3:$BEV3,1,MATCH(BGE7,入力フォーム!$S$5:$BEV$5,0))</f>
        <v>高さ⑲</v>
      </c>
      <c r="BGF4" s="46" t="str">
        <f>INDEX(入力フォーム!$S3:$BEV3,1,MATCH(BGF7,入力フォーム!$S$5:$BEV$5,0))</f>
        <v>重量⑲</v>
      </c>
      <c r="BGG4" s="46" t="str">
        <f>INDEX(入力フォーム!$S3:$BEV3,1,MATCH(BGG7,入力フォーム!$S$5:$BEV$5,0))</f>
        <v>賞味期限⑲</v>
      </c>
      <c r="BGH4" s="46" t="str">
        <f>INDEX(入力フォーム!$S3:$BEV3,1,MATCH(BGH7,入力フォーム!$S$5:$BEV$5,0))</f>
        <v>消費期限⑲</v>
      </c>
      <c r="BGI4" s="46" t="str">
        <f>INDEX(入力フォーム!$S3:$BEV3,1,MATCH(BGI7,入力フォーム!$S$5:$BEV$5,0))</f>
        <v>JANコード⑲</v>
      </c>
      <c r="BGJ4" s="46" t="str">
        <f>INDEX(入力フォーム!$S3:$BEV3,1,MATCH(BGJ7,入力フォーム!$S$5:$BEV$5,0))</f>
        <v>希望小売⑲</v>
      </c>
      <c r="BGK4" s="46" t="str">
        <f>INDEX(入力フォーム!$S3:$BEV3,1,MATCH(BGK7,入力フォーム!$S$5:$BEV$5,0))</f>
        <v>仕切単価⑲</v>
      </c>
      <c r="BGL4" s="46" t="str">
        <f>INDEX(入力フォーム!$S3:$BEV3,1,MATCH(BGL7,入力フォーム!$S$5:$BEV$5,0))</f>
        <v>工場出し⑲</v>
      </c>
      <c r="BGM4" s="46" t="str">
        <f>INDEX(入力フォーム!$S3:$BEV3,1,MATCH(BGM7,入力フォーム!$S$5:$BEV$5,0))</f>
        <v>関東向け⑲</v>
      </c>
      <c r="BGN4" s="46" t="str">
        <f>INDEX(入力フォーム!$S3:$BEV3,1,MATCH(BGN7,入力フォーム!$S$5:$BEV$5,0))</f>
        <v>関西向け⑲</v>
      </c>
      <c r="BGO4" s="46" t="str">
        <f>INDEX(入力フォーム!$S3:$BEV3,1,MATCH(BGO7,入力フォーム!$S$5:$BEV$5,0))</f>
        <v>8%⑲</v>
      </c>
      <c r="BGP4" s="46" t="str">
        <f>INDEX(入力フォーム!$S3:$BEV3,1,MATCH(BGP7,入力フォーム!$S$5:$BEV$5,0))</f>
        <v>10%⑲</v>
      </c>
      <c r="BGQ4" s="46" t="str">
        <f>INDEX(入力フォーム!$S3:$BEV3,1,MATCH(BGQ7,入力フォーム!$S$5:$BEV$5,0))</f>
        <v>常温⑲</v>
      </c>
      <c r="BGR4" s="46" t="str">
        <f>INDEX(入力フォーム!$S3:$BEV3,1,MATCH(BGR7,入力フォーム!$S$5:$BEV$5,0))</f>
        <v>冷蔵⑲</v>
      </c>
      <c r="BGS4" s="46" t="str">
        <f>INDEX(入力フォーム!$S3:$BEV3,1,MATCH(BGS7,入力フォーム!$S$5:$BEV$5,0))</f>
        <v>冷凍⑲</v>
      </c>
      <c r="BGT4" s="46" t="str">
        <f>INDEX(入力フォーム!$S3:$BEV3,1,MATCH(BGT7,入力フォーム!$S$5:$BEV$5,0))</f>
        <v>外食⑲</v>
      </c>
      <c r="BGU4" s="46" t="str">
        <f>INDEX(入力フォーム!$S3:$BEV3,1,MATCH(BGU7,入力フォーム!$S$5:$BEV$5,0))</f>
        <v>中食⑲</v>
      </c>
      <c r="BGV4" s="46" t="str">
        <f>INDEX(入力フォーム!$S3:$BEV3,1,MATCH(BGV7,入力フォーム!$S$5:$BEV$5,0))</f>
        <v>商社・卸売⑲</v>
      </c>
      <c r="BGW4" s="46" t="str">
        <f>INDEX(入力フォーム!$S3:$BEV3,1,MATCH(BGW7,入力フォーム!$S$5:$BEV$5,0))</f>
        <v>メーカー⑲</v>
      </c>
      <c r="BGX4" s="46" t="str">
        <f>INDEX(入力フォーム!$S3:$BEV3,1,MATCH(BGX7,入力フォーム!$S$5:$BEV$5,0))</f>
        <v>スーパーマーケット⑲</v>
      </c>
      <c r="BGY4" s="46" t="str">
        <f>INDEX(入力フォーム!$S3:$BEV3,1,MATCH(BGY7,入力フォーム!$S$5:$BEV$5,0))</f>
        <v>百貨店⑲</v>
      </c>
      <c r="BGZ4" s="46" t="str">
        <f>INDEX(入力フォーム!$S3:$BEV3,1,MATCH(BGZ7,入力フォーム!$S$5:$BEV$5,0))</f>
        <v>その他小売⑲</v>
      </c>
      <c r="BHA4" s="46" t="str">
        <f>INDEX(入力フォーム!$S3:$BEV3,1,MATCH(BHA7,入力フォーム!$S$5:$BEV$5,0))</f>
        <v>ホテル・宴会・レジャー⑲</v>
      </c>
      <c r="BHB4" s="46" t="str">
        <f>INDEX(入力フォーム!$S3:$BEV3,1,MATCH(BHB7,入力フォーム!$S$5:$BEV$5,0))</f>
        <v>その他・ターゲット⑲</v>
      </c>
      <c r="BHC4" s="46" t="str">
        <f>INDEX(入力フォーム!$S3:$BEV3,1,MATCH(BHC7,入力フォーム!$S$5:$BEV$5,0))</f>
        <v>その他・ターゲット・⑲</v>
      </c>
      <c r="BHD4" s="46" t="str">
        <f>INDEX(入力フォーム!$S3:$BEV3,1,MATCH(BHD7,入力フォーム!$S$5:$BEV$5,0))</f>
        <v>業務用対応可能⑲</v>
      </c>
      <c r="BHE4" s="46" t="str">
        <f>INDEX(入力フォーム!$S3:$BEV3,1,MATCH(BHE7,入力フォーム!$S$5:$BEV$5,0))</f>
        <v>ギフト対応可能⑲</v>
      </c>
      <c r="BHF4" s="46" t="str">
        <f>INDEX(入力フォーム!$S3:$BEV3,1,MATCH(BHF7,入力フォーム!$S$5:$BEV$5,0))</f>
        <v>ターゲット⑲</v>
      </c>
      <c r="BHG4" s="46" t="str">
        <f>INDEX(入力フォーム!$S3:$BEV3,1,MATCH(BHG7,入力フォーム!$S$5:$BEV$5,0))</f>
        <v>利用シーン⑲</v>
      </c>
      <c r="BHH4" s="46" t="str">
        <f>INDEX(入力フォーム!$S3:$BEV3,1,MATCH(BHH7,入力フォーム!$S$5:$BEV$5,0))</f>
        <v>商品特徴⑲</v>
      </c>
      <c r="BHI4" s="46" t="str">
        <f>INDEX(入力フォーム!$S3:$BEV3,1,MATCH(BHI7,入力フォーム!$S$5:$BEV$5,0))</f>
        <v>えび⑲</v>
      </c>
      <c r="BHJ4" s="46" t="str">
        <f>INDEX(入力フォーム!$S3:$BEV3,1,MATCH(BHJ7,入力フォーム!$S$5:$BEV$5,0))</f>
        <v>かに⑲</v>
      </c>
      <c r="BHK4" s="46" t="str">
        <f>INDEX(入力フォーム!$S3:$BEV3,1,MATCH(BHK7,入力フォーム!$S$5:$BEV$5,0))</f>
        <v>小麦⑲</v>
      </c>
      <c r="BHL4" s="46" t="str">
        <f>INDEX(入力フォーム!$S3:$BEV3,1,MATCH(BHL7,入力フォーム!$S$5:$BEV$5,0))</f>
        <v>そば⑲</v>
      </c>
      <c r="BHM4" s="46" t="str">
        <f>INDEX(入力フォーム!$S3:$BEV3,1,MATCH(BHM7,入力フォーム!$S$5:$BEV$5,0))</f>
        <v>卵⑲</v>
      </c>
      <c r="BHN4" s="46" t="str">
        <f>INDEX(入力フォーム!$S3:$BEV3,1,MATCH(BHN7,入力フォーム!$S$5:$BEV$5,0))</f>
        <v>乳⑲</v>
      </c>
      <c r="BHO4" s="46" t="str">
        <f>INDEX(入力フォーム!$S3:$BEV3,1,MATCH(BHO7,入力フォーム!$S$5:$BEV$5,0))</f>
        <v>落花生⑲</v>
      </c>
      <c r="BHP4" s="46" t="str">
        <f>INDEX(入力フォーム!$S3:$BEV3,1,MATCH(BHP7,入力フォーム!$S$5:$BEV$5,0))</f>
        <v>あわび⑲</v>
      </c>
      <c r="BHQ4" s="46" t="str">
        <f>INDEX(入力フォーム!$S3:$BEV3,1,MATCH(BHQ7,入力フォーム!$S$5:$BEV$5,0))</f>
        <v>いか⑲</v>
      </c>
      <c r="BHR4" s="46" t="str">
        <f>INDEX(入力フォーム!$S3:$BEV3,1,MATCH(BHR7,入力フォーム!$S$5:$BEV$5,0))</f>
        <v>いくら⑲</v>
      </c>
      <c r="BHS4" s="46" t="str">
        <f>INDEX(入力フォーム!$S3:$BEV3,1,MATCH(BHS7,入力フォーム!$S$5:$BEV$5,0))</f>
        <v>オレンジ⑲</v>
      </c>
      <c r="BHT4" s="46" t="str">
        <f>INDEX(入力フォーム!$S3:$BEV3,1,MATCH(BHT7,入力フォーム!$S$5:$BEV$5,0))</f>
        <v>カシューナッツ⑲</v>
      </c>
      <c r="BHU4" s="46" t="str">
        <f>INDEX(入力フォーム!$S3:$BEV3,1,MATCH(BHU7,入力フォーム!$S$5:$BEV$5,0))</f>
        <v>キウイフルーツ⑲</v>
      </c>
      <c r="BHV4" s="46" t="str">
        <f>INDEX(入力フォーム!$S3:$BEV3,1,MATCH(BHV7,入力フォーム!$S$5:$BEV$5,0))</f>
        <v>牛肉⑲</v>
      </c>
      <c r="BHW4" s="46" t="str">
        <f>INDEX(入力フォーム!$S3:$BEV3,1,MATCH(BHW7,入力フォーム!$S$5:$BEV$5,0))</f>
        <v>くるみ⑲</v>
      </c>
      <c r="BHX4" s="46" t="str">
        <f>INDEX(入力フォーム!$S3:$BEV3,1,MATCH(BHX7,入力フォーム!$S$5:$BEV$5,0))</f>
        <v>ごま⑲</v>
      </c>
      <c r="BHY4" s="46" t="str">
        <f>INDEX(入力フォーム!$S3:$BEV3,1,MATCH(BHY7,入力フォーム!$S$5:$BEV$5,0))</f>
        <v>さけ⑲</v>
      </c>
      <c r="BHZ4" s="46" t="str">
        <f>INDEX(入力フォーム!$S3:$BEV3,1,MATCH(BHZ7,入力フォーム!$S$5:$BEV$5,0))</f>
        <v>さば⑲</v>
      </c>
      <c r="BIA4" s="46" t="str">
        <f>INDEX(入力フォーム!$S3:$BEV3,1,MATCH(BIA7,入力フォーム!$S$5:$BEV$5,0))</f>
        <v>大豆⑲</v>
      </c>
      <c r="BIB4" s="46" t="str">
        <f>INDEX(入力フォーム!$S3:$BEV3,1,MATCH(BIB7,入力フォーム!$S$5:$BEV$5,0))</f>
        <v>鶏肉⑲</v>
      </c>
      <c r="BIC4" s="46" t="str">
        <f>INDEX(入力フォーム!$S3:$BEV3,1,MATCH(BIC7,入力フォーム!$S$5:$BEV$5,0))</f>
        <v>バナナ⑲</v>
      </c>
      <c r="BID4" s="46" t="str">
        <f>INDEX(入力フォーム!$S3:$BEV3,1,MATCH(BID7,入力フォーム!$S$5:$BEV$5,0))</f>
        <v>豚肉⑲</v>
      </c>
      <c r="BIE4" s="46" t="str">
        <f>INDEX(入力フォーム!$S3:$BEV3,1,MATCH(BIE7,入力フォーム!$S$5:$BEV$5,0))</f>
        <v>まつたけ⑲</v>
      </c>
      <c r="BIF4" s="46" t="str">
        <f>INDEX(入力フォーム!$S3:$BEV3,1,MATCH(BIF7,入力フォーム!$S$5:$BEV$5,0))</f>
        <v>もも⑲</v>
      </c>
      <c r="BIG4" s="46" t="str">
        <f>INDEX(入力フォーム!$S3:$BEV3,1,MATCH(BIG7,入力フォーム!$S$5:$BEV$5,0))</f>
        <v>やまいも⑲</v>
      </c>
      <c r="BIH4" s="46" t="str">
        <f>INDEX(入力フォーム!$S3:$BEV3,1,MATCH(BIH7,入力フォーム!$S$5:$BEV$5,0))</f>
        <v>りんご⑲</v>
      </c>
      <c r="BII4" s="46" t="str">
        <f>INDEX(入力フォーム!$S3:$BEV3,1,MATCH(BII7,入力フォーム!$S$5:$BEV$5,0))</f>
        <v>ゼラチン⑲</v>
      </c>
      <c r="BIJ4" s="46" t="str">
        <f>INDEX(入力フォーム!$S3:$BEV3,1,MATCH(BIJ7,入力フォーム!$S$5:$BEV$5,0))</f>
        <v>備考⑲</v>
      </c>
      <c r="BIK4" s="46">
        <f>INDEX(入力フォーム!$S3:$BEV3,1,MATCH(BIK7,入力フォーム!$S$5:$BEV$5,0))</f>
        <v>0</v>
      </c>
      <c r="BIL4" s="46" t="str">
        <f>INDEX(入力フォーム!$S3:$BEV3,1,MATCH(BIL7,入力フォーム!$S$5:$BEV$5,0))</f>
        <v>商品名⑳</v>
      </c>
      <c r="BIM4" s="46" t="str">
        <f>INDEX(入力フォーム!$S3:$BEV3,1,MATCH(BIM7,入力フォーム!$S$5:$BEV$5,0))</f>
        <v>提供可能時期⑳</v>
      </c>
      <c r="BIN4" s="46" t="str">
        <f>INDEX(入力フォーム!$S3:$BEV3,1,MATCH(BIN7,入力フォーム!$S$5:$BEV$5,0))</f>
        <v>主原料産地⑳</v>
      </c>
      <c r="BIO4" s="46" t="str">
        <f>INDEX(入力フォーム!$S3:$BEV3,1,MATCH(BIO7,入力フォーム!$S$5:$BEV$5,0))</f>
        <v>内容量⑳</v>
      </c>
      <c r="BIP4" s="46" t="str">
        <f>INDEX(入力フォーム!$S3:$BEV3,1,MATCH(BIP7,入力フォーム!$S$5:$BEV$5,0))</f>
        <v>1ケースあたり⑳</v>
      </c>
      <c r="BIQ4" s="46" t="str">
        <f>INDEX(入力フォーム!$S3:$BEV3,1,MATCH(BIQ7,入力フォーム!$S$5:$BEV$5,0))</f>
        <v>発注リードタイム⑳</v>
      </c>
      <c r="BIR4" s="46" t="str">
        <f>INDEX(入力フォーム!$S3:$BEV3,1,MATCH(BIR7,入力フォーム!$S$5:$BEV$5,0))</f>
        <v>最大ケース⑳</v>
      </c>
      <c r="BIS4" s="46" t="str">
        <f>INDEX(入力フォーム!$S3:$BEV3,1,MATCH(BIS7,入力フォーム!$S$5:$BEV$5,0))</f>
        <v>最小ケース⑳</v>
      </c>
      <c r="BIT4" s="46" t="str">
        <f>INDEX(入力フォーム!$S3:$BEV3,1,MATCH(BIT7,入力フォーム!$S$5:$BEV$5,0))</f>
        <v>縦⑳</v>
      </c>
      <c r="BIU4" s="46" t="str">
        <f>INDEX(入力フォーム!$S3:$BEV3,1,MATCH(BIU7,入力フォーム!$S$5:$BEV$5,0))</f>
        <v>横⑳</v>
      </c>
      <c r="BIV4" s="46" t="str">
        <f>INDEX(入力フォーム!$S3:$BEV3,1,MATCH(BIV7,入力フォーム!$S$5:$BEV$5,0))</f>
        <v>高さ⑳</v>
      </c>
      <c r="BIW4" s="46" t="str">
        <f>INDEX(入力フォーム!$S3:$BEV3,1,MATCH(BIW7,入力フォーム!$S$5:$BEV$5,0))</f>
        <v>重量⑳</v>
      </c>
      <c r="BIX4" s="46" t="str">
        <f>INDEX(入力フォーム!$S3:$BEV3,1,MATCH(BIX7,入力フォーム!$S$5:$BEV$5,0))</f>
        <v>賞味期限⑳</v>
      </c>
      <c r="BIY4" s="46" t="str">
        <f>INDEX(入力フォーム!$S3:$BEV3,1,MATCH(BIY7,入力フォーム!$S$5:$BEV$5,0))</f>
        <v>消費期限⑳</v>
      </c>
      <c r="BIZ4" s="46" t="str">
        <f>INDEX(入力フォーム!$S3:$BEV3,1,MATCH(BIZ7,入力フォーム!$S$5:$BEV$5,0))</f>
        <v>JANコード⑳</v>
      </c>
      <c r="BJA4" s="46" t="str">
        <f>INDEX(入力フォーム!$S3:$BEV3,1,MATCH(BJA7,入力フォーム!$S$5:$BEV$5,0))</f>
        <v>希望小売⑳</v>
      </c>
      <c r="BJB4" s="46" t="str">
        <f>INDEX(入力フォーム!$S3:$BEV3,1,MATCH(BJB7,入力フォーム!$S$5:$BEV$5,0))</f>
        <v>仕切単価⑳</v>
      </c>
      <c r="BJC4" s="46" t="str">
        <f>INDEX(入力フォーム!$S3:$BEV3,1,MATCH(BJC7,入力フォーム!$S$5:$BEV$5,0))</f>
        <v>工場出し⑳</v>
      </c>
      <c r="BJD4" s="46" t="str">
        <f>INDEX(入力フォーム!$S3:$BEV3,1,MATCH(BJD7,入力フォーム!$S$5:$BEV$5,0))</f>
        <v>関東向け⑳</v>
      </c>
      <c r="BJE4" s="46" t="str">
        <f>INDEX(入力フォーム!$S3:$BEV3,1,MATCH(BJE7,入力フォーム!$S$5:$BEV$5,0))</f>
        <v>関西向け⑳</v>
      </c>
      <c r="BJF4" s="46" t="str">
        <f>INDEX(入力フォーム!$S3:$BEV3,1,MATCH(BJF7,入力フォーム!$S$5:$BEV$5,0))</f>
        <v>8%⑳</v>
      </c>
      <c r="BJG4" s="46" t="str">
        <f>INDEX(入力フォーム!$S3:$BEV3,1,MATCH(BJG7,入力フォーム!$S$5:$BEV$5,0))</f>
        <v>10%⑳</v>
      </c>
      <c r="BJH4" s="46" t="str">
        <f>INDEX(入力フォーム!$S3:$BEV3,1,MATCH(BJH7,入力フォーム!$S$5:$BEV$5,0))</f>
        <v>常温⑳</v>
      </c>
      <c r="BJI4" s="46" t="str">
        <f>INDEX(入力フォーム!$S3:$BEV3,1,MATCH(BJI7,入力フォーム!$S$5:$BEV$5,0))</f>
        <v>冷蔵⑳</v>
      </c>
      <c r="BJJ4" s="46" t="str">
        <f>INDEX(入力フォーム!$S3:$BEV3,1,MATCH(BJJ7,入力フォーム!$S$5:$BEV$5,0))</f>
        <v>冷凍⑳</v>
      </c>
      <c r="BJK4" s="46" t="str">
        <f>INDEX(入力フォーム!$S3:$BEV3,1,MATCH(BJK7,入力フォーム!$S$5:$BEV$5,0))</f>
        <v>外食⑳</v>
      </c>
      <c r="BJL4" s="46" t="str">
        <f>INDEX(入力フォーム!$S3:$BEV3,1,MATCH(BJL7,入力フォーム!$S$5:$BEV$5,0))</f>
        <v>中食⑳</v>
      </c>
      <c r="BJM4" s="46" t="str">
        <f>INDEX(入力フォーム!$S3:$BEV3,1,MATCH(BJM7,入力フォーム!$S$5:$BEV$5,0))</f>
        <v>商社・卸売⑳</v>
      </c>
      <c r="BJN4" s="46" t="str">
        <f>INDEX(入力フォーム!$S3:$BEV3,1,MATCH(BJN7,入力フォーム!$S$5:$BEV$5,0))</f>
        <v>メーカー⑳</v>
      </c>
      <c r="BJO4" s="46" t="str">
        <f>INDEX(入力フォーム!$S3:$BEV3,1,MATCH(BJO7,入力フォーム!$S$5:$BEV$5,0))</f>
        <v>スーパーマーケット⑳</v>
      </c>
      <c r="BJP4" s="46" t="str">
        <f>INDEX(入力フォーム!$S3:$BEV3,1,MATCH(BJP7,入力フォーム!$S$5:$BEV$5,0))</f>
        <v>百貨店⑳</v>
      </c>
      <c r="BJQ4" s="46" t="str">
        <f>INDEX(入力フォーム!$S3:$BEV3,1,MATCH(BJQ7,入力フォーム!$S$5:$BEV$5,0))</f>
        <v>その他小売⑳</v>
      </c>
      <c r="BJR4" s="46" t="str">
        <f>INDEX(入力フォーム!$S3:$BEV3,1,MATCH(BJR7,入力フォーム!$S$5:$BEV$5,0))</f>
        <v>ホテル・宴会・レジャー⑳</v>
      </c>
      <c r="BJS4" s="46" t="str">
        <f>INDEX(入力フォーム!$S3:$BEV3,1,MATCH(BJS7,入力フォーム!$S$5:$BEV$5,0))</f>
        <v>その他・ターゲット⑳</v>
      </c>
      <c r="BJT4" s="46" t="str">
        <f>INDEX(入力フォーム!$S3:$BEV3,1,MATCH(BJT7,入力フォーム!$S$5:$BEV$5,0))</f>
        <v>その他・ターゲット・⑳</v>
      </c>
      <c r="BJU4" s="46" t="str">
        <f>INDEX(入力フォーム!$S3:$BEV3,1,MATCH(BJU7,入力フォーム!$S$5:$BEV$5,0))</f>
        <v>業務用対応可能⑳</v>
      </c>
      <c r="BJV4" s="46" t="str">
        <f>INDEX(入力フォーム!$S3:$BEV3,1,MATCH(BJV7,入力フォーム!$S$5:$BEV$5,0))</f>
        <v>ギフト対応可能⑳</v>
      </c>
      <c r="BJW4" s="46" t="str">
        <f>INDEX(入力フォーム!$S3:$BEV3,1,MATCH(BJW7,入力フォーム!$S$5:$BEV$5,0))</f>
        <v>ターゲット⑳</v>
      </c>
      <c r="BJX4" s="46" t="str">
        <f>INDEX(入力フォーム!$S3:$BEV3,1,MATCH(BJX7,入力フォーム!$S$5:$BEV$5,0))</f>
        <v>利用シーン⑳</v>
      </c>
      <c r="BJY4" s="46" t="str">
        <f>INDEX(入力フォーム!$S3:$BEV3,1,MATCH(BJY7,入力フォーム!$S$5:$BEV$5,0))</f>
        <v>商品特徴⑳</v>
      </c>
      <c r="BJZ4" s="46" t="str">
        <f>INDEX(入力フォーム!$S3:$BEV3,1,MATCH(BJZ7,入力フォーム!$S$5:$BEV$5,0))</f>
        <v>えび⑳</v>
      </c>
      <c r="BKA4" s="46" t="str">
        <f>INDEX(入力フォーム!$S3:$BEV3,1,MATCH(BKA7,入力フォーム!$S$5:$BEV$5,0))</f>
        <v>かに⑳</v>
      </c>
      <c r="BKB4" s="46" t="str">
        <f>INDEX(入力フォーム!$S3:$BEV3,1,MATCH(BKB7,入力フォーム!$S$5:$BEV$5,0))</f>
        <v>小麦⑳</v>
      </c>
      <c r="BKC4" s="46" t="str">
        <f>INDEX(入力フォーム!$S3:$BEV3,1,MATCH(BKC7,入力フォーム!$S$5:$BEV$5,0))</f>
        <v>そば⑳</v>
      </c>
      <c r="BKD4" s="46" t="str">
        <f>INDEX(入力フォーム!$S3:$BEV3,1,MATCH(BKD7,入力フォーム!$S$5:$BEV$5,0))</f>
        <v>卵⑳</v>
      </c>
      <c r="BKE4" s="46" t="str">
        <f>INDEX(入力フォーム!$S3:$BEV3,1,MATCH(BKE7,入力フォーム!$S$5:$BEV$5,0))</f>
        <v>乳⑳</v>
      </c>
      <c r="BKF4" s="46" t="str">
        <f>INDEX(入力フォーム!$S3:$BEV3,1,MATCH(BKF7,入力フォーム!$S$5:$BEV$5,0))</f>
        <v>落花生⑳</v>
      </c>
      <c r="BKG4" s="46" t="str">
        <f>INDEX(入力フォーム!$S3:$BEV3,1,MATCH(BKG7,入力フォーム!$S$5:$BEV$5,0))</f>
        <v>あわび⑳</v>
      </c>
      <c r="BKH4" s="46" t="str">
        <f>INDEX(入力フォーム!$S3:$BEV3,1,MATCH(BKH7,入力フォーム!$S$5:$BEV$5,0))</f>
        <v>いか⑳</v>
      </c>
      <c r="BKI4" s="46" t="str">
        <f>INDEX(入力フォーム!$S3:$BEV3,1,MATCH(BKI7,入力フォーム!$S$5:$BEV$5,0))</f>
        <v>いくら⑳</v>
      </c>
      <c r="BKJ4" s="46" t="str">
        <f>INDEX(入力フォーム!$S3:$BEV3,1,MATCH(BKJ7,入力フォーム!$S$5:$BEV$5,0))</f>
        <v>オレンジ⑳</v>
      </c>
      <c r="BKK4" s="46" t="str">
        <f>INDEX(入力フォーム!$S3:$BEV3,1,MATCH(BKK7,入力フォーム!$S$5:$BEV$5,0))</f>
        <v>カシューナッツ⑳</v>
      </c>
      <c r="BKL4" s="46" t="str">
        <f>INDEX(入力フォーム!$S3:$BEV3,1,MATCH(BKL7,入力フォーム!$S$5:$BEV$5,0))</f>
        <v>キウイフルーツ⑳</v>
      </c>
      <c r="BKM4" s="46" t="str">
        <f>INDEX(入力フォーム!$S3:$BEV3,1,MATCH(BKM7,入力フォーム!$S$5:$BEV$5,0))</f>
        <v>牛肉⑳</v>
      </c>
      <c r="BKN4" s="46" t="str">
        <f>INDEX(入力フォーム!$S3:$BEV3,1,MATCH(BKN7,入力フォーム!$S$5:$BEV$5,0))</f>
        <v>くるみ⑳</v>
      </c>
      <c r="BKO4" s="46" t="str">
        <f>INDEX(入力フォーム!$S3:$BEV3,1,MATCH(BKO7,入力フォーム!$S$5:$BEV$5,0))</f>
        <v>ごま⑳</v>
      </c>
      <c r="BKP4" s="46" t="str">
        <f>INDEX(入力フォーム!$S3:$BEV3,1,MATCH(BKP7,入力フォーム!$S$5:$BEV$5,0))</f>
        <v>さけ⑳</v>
      </c>
      <c r="BKQ4" s="46" t="str">
        <f>INDEX(入力フォーム!$S3:$BEV3,1,MATCH(BKQ7,入力フォーム!$S$5:$BEV$5,0))</f>
        <v>さば⑳</v>
      </c>
      <c r="BKR4" s="46" t="str">
        <f>INDEX(入力フォーム!$S3:$BEV3,1,MATCH(BKR7,入力フォーム!$S$5:$BEV$5,0))</f>
        <v>大豆⑳</v>
      </c>
      <c r="BKS4" s="46" t="str">
        <f>INDEX(入力フォーム!$S3:$BEV3,1,MATCH(BKS7,入力フォーム!$S$5:$BEV$5,0))</f>
        <v>鶏肉⑳</v>
      </c>
      <c r="BKT4" s="46" t="str">
        <f>INDEX(入力フォーム!$S3:$BEV3,1,MATCH(BKT7,入力フォーム!$S$5:$BEV$5,0))</f>
        <v>バナナ⑳</v>
      </c>
      <c r="BKU4" s="46" t="str">
        <f>INDEX(入力フォーム!$S3:$BEV3,1,MATCH(BKU7,入力フォーム!$S$5:$BEV$5,0))</f>
        <v>豚肉⑳</v>
      </c>
      <c r="BKV4" s="46" t="str">
        <f>INDEX(入力フォーム!$S3:$BEV3,1,MATCH(BKV7,入力フォーム!$S$5:$BEV$5,0))</f>
        <v>まつたけ⑳</v>
      </c>
      <c r="BKW4" s="46" t="str">
        <f>INDEX(入力フォーム!$S3:$BEV3,1,MATCH(BKW7,入力フォーム!$S$5:$BEV$5,0))</f>
        <v>もも⑳</v>
      </c>
      <c r="BKX4" s="46" t="str">
        <f>INDEX(入力フォーム!$S3:$BEV3,1,MATCH(BKX7,入力フォーム!$S$5:$BEV$5,0))</f>
        <v>やまいも⑳</v>
      </c>
      <c r="BKY4" s="46" t="str">
        <f>INDEX(入力フォーム!$S3:$BEV3,1,MATCH(BKY7,入力フォーム!$S$5:$BEV$5,0))</f>
        <v>りんご⑳</v>
      </c>
      <c r="BKZ4" s="46" t="str">
        <f>INDEX(入力フォーム!$S3:$BEV3,1,MATCH(BKZ7,入力フォーム!$S$5:$BEV$5,0))</f>
        <v>ゼラチン⑳</v>
      </c>
      <c r="BLA4" s="46" t="str">
        <f>INDEX(入力フォーム!$S3:$BEV3,1,MATCH(BLA7,入力フォーム!$S$5:$BEV$5,0))</f>
        <v>備考⑳</v>
      </c>
      <c r="BLB4" s="46">
        <f>INDEX(入力フォーム!$S3:$BEV3,1,MATCH(BLB7,入力フォーム!$S$5:$BEV$5,0))</f>
        <v>0</v>
      </c>
      <c r="BLC4" s="46">
        <f>INDEX(入力フォーム!$S3:$BEV3,1,MATCH(BLC7,入力フォーム!$S$5:$BEV$5,0))</f>
        <v>0</v>
      </c>
      <c r="BLD4" s="46">
        <f>INDEX(入力フォーム!$S3:$BEV3,1,MATCH(BLD7,入力フォーム!$S$5:$BEV$5,0))</f>
        <v>0</v>
      </c>
      <c r="BLE4" s="46">
        <f>INDEX(入力フォーム!$S3:$BEV3,1,MATCH(BLE7,入力フォーム!$S$5:$BEV$5,0))</f>
        <v>0</v>
      </c>
      <c r="BLF4" s="46">
        <f>INDEX(入力フォーム!$S3:$BEV3,1,MATCH(BLF7,入力フォーム!$S$5:$BEV$5,0))</f>
        <v>0</v>
      </c>
      <c r="BLG4" s="46">
        <f>INDEX(入力フォーム!$S3:$BEV3,1,MATCH(BLG7,入力フォーム!$S$5:$BEV$5,0))</f>
        <v>0</v>
      </c>
      <c r="BLH4" s="46">
        <f>INDEX(入力フォーム!$S3:$BEV3,1,MATCH(BLH7,入力フォーム!$S$5:$BEV$5,0))</f>
        <v>0</v>
      </c>
      <c r="BLI4" s="46">
        <f>INDEX(入力フォーム!$S3:$BEV3,1,MATCH(BLI7,入力フォーム!$S$5:$BEV$5,0))</f>
        <v>0</v>
      </c>
      <c r="BLJ4" s="46">
        <f>INDEX(入力フォーム!$S3:$BEV3,1,MATCH(BLJ7,入力フォーム!$S$5:$BEV$5,0))</f>
        <v>0</v>
      </c>
      <c r="BLK4" s="46">
        <f>INDEX(入力フォーム!$S3:$BEV3,1,MATCH(BLK7,入力フォーム!$S$5:$BEV$5,0))</f>
        <v>0</v>
      </c>
      <c r="BLL4" s="46">
        <f>INDEX(入力フォーム!$S3:$BEV3,1,MATCH(BLL7,入力フォーム!$S$5:$BEV$5,0))</f>
        <v>0</v>
      </c>
      <c r="BLM4" s="67"/>
    </row>
    <row r="5" spans="4:1677" ht="24" customHeight="1">
      <c r="D5" s="380" t="s">
        <v>1708</v>
      </c>
      <c r="E5" s="381"/>
      <c r="F5" s="381"/>
      <c r="G5" s="381"/>
      <c r="H5" s="381"/>
      <c r="I5" s="381"/>
      <c r="J5" s="381"/>
      <c r="K5" s="381"/>
      <c r="L5" s="382"/>
      <c r="M5" s="68"/>
      <c r="N5" s="383" t="str">
        <f>DB5</f>
        <v/>
      </c>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8" t="s">
        <v>1878</v>
      </c>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90"/>
      <c r="CV5" s="69" t="s">
        <v>134</v>
      </c>
      <c r="CY5" s="70" t="str">
        <f t="shared" ref="CY5:CY22" si="0">IFERROR(INDEX($GJ$6:$BLM$6,1,MATCH(CV5,$GJ$4:$BLM$4,0),1),"")</f>
        <v/>
      </c>
      <c r="DB5" s="71" t="str">
        <f>IF(CY5=0,"",CY5)</f>
        <v/>
      </c>
      <c r="GJ5" s="67"/>
      <c r="GK5" s="65" t="str">
        <f>INDEX(入力フォーム!$S4:$BEV4,1,MATCH(GK7,入力フォーム!$S$5:$BEV$5,0))</f>
        <v>★</v>
      </c>
      <c r="GL5" s="65" t="str">
        <f>INDEX(入力フォーム!$S4:$BEV4,1,MATCH(GL7,入力フォーム!$S$5:$BEV$5,0))</f>
        <v>★</v>
      </c>
      <c r="GM5" s="65" t="str">
        <f>INDEX(入力フォーム!$S4:$BEV4,1,MATCH(GM7,入力フォーム!$S$5:$BEV$5,0))</f>
        <v>★</v>
      </c>
      <c r="GN5" s="65" t="str">
        <f>INDEX(入力フォーム!$S4:$BEV4,1,MATCH(GN7,入力フォーム!$S$5:$BEV$5,0))</f>
        <v>★</v>
      </c>
      <c r="GO5" s="65" t="str">
        <f>INDEX(入力フォーム!$S4:$BEV4,1,MATCH(GO7,入力フォーム!$S$5:$BEV$5,0))</f>
        <v>★</v>
      </c>
      <c r="GP5" s="65" t="str">
        <f>INDEX(入力フォーム!$S4:$BEV4,1,MATCH(GP7,入力フォーム!$S$5:$BEV$5,0))</f>
        <v>★</v>
      </c>
      <c r="GQ5" s="65" t="str">
        <f>INDEX(入力フォーム!$S4:$BEV4,1,MATCH(GQ7,入力フォーム!$S$5:$BEV$5,0))</f>
        <v>★</v>
      </c>
      <c r="GR5" s="65" t="str">
        <f>INDEX(入力フォーム!$S4:$BEV4,1,MATCH(GR7,入力フォーム!$S$5:$BEV$5,0))</f>
        <v>★</v>
      </c>
      <c r="GS5" s="65" t="str">
        <f>INDEX(入力フォーム!$S4:$BEV4,1,MATCH(GS7,入力フォーム!$S$5:$BEV$5,0))</f>
        <v>★</v>
      </c>
      <c r="GT5" s="65" t="str">
        <f>INDEX(入力フォーム!$S4:$BEV4,1,MATCH(GT7,入力フォーム!$S$5:$BEV$5,0))</f>
        <v>★</v>
      </c>
      <c r="GU5" s="65" t="str">
        <f>INDEX(入力フォーム!$S4:$BEV4,1,MATCH(GU7,入力フォーム!$S$5:$BEV$5,0))</f>
        <v>★</v>
      </c>
      <c r="GV5" s="65" t="str">
        <f>INDEX(入力フォーム!$S4:$BEV4,1,MATCH(GV7,入力フォーム!$S$5:$BEV$5,0))</f>
        <v>★</v>
      </c>
      <c r="GW5" s="65" t="str">
        <f>INDEX(入力フォーム!$S4:$BEV4,1,MATCH(GW7,入力フォーム!$S$5:$BEV$5,0))</f>
        <v>★</v>
      </c>
      <c r="GX5" s="65" t="str">
        <f>INDEX(入力フォーム!$S4:$BEV4,1,MATCH(GX7,入力フォーム!$S$5:$BEV$5,0))</f>
        <v>★</v>
      </c>
      <c r="GY5" s="65" t="str">
        <f>INDEX(入力フォーム!$S4:$BEV4,1,MATCH(GY7,入力フォーム!$S$5:$BEV$5,0))</f>
        <v>★</v>
      </c>
      <c r="GZ5" s="65" t="str">
        <f>INDEX(入力フォーム!$S4:$BEV4,1,MATCH(GZ7,入力フォーム!$S$5:$BEV$5,0))</f>
        <v>★</v>
      </c>
      <c r="HA5" s="65" t="str">
        <f>INDEX(入力フォーム!$S4:$BEV4,1,MATCH(HA7,入力フォーム!$S$5:$BEV$5,0))</f>
        <v>★</v>
      </c>
      <c r="HB5" s="65" t="str">
        <f>INDEX(入力フォーム!$S4:$BEV4,1,MATCH(HB7,入力フォーム!$S$5:$BEV$5,0))</f>
        <v>★</v>
      </c>
      <c r="HC5" s="65" t="str">
        <f>INDEX(入力フォーム!$S4:$BEV4,1,MATCH(HC7,入力フォーム!$S$5:$BEV$5,0))</f>
        <v>★</v>
      </c>
      <c r="HD5" s="65" t="str">
        <f>INDEX(入力フォーム!$S4:$BEV4,1,MATCH(HD7,入力フォーム!$S$5:$BEV$5,0))</f>
        <v>★</v>
      </c>
      <c r="HE5" s="65" t="str">
        <f>INDEX(入力フォーム!$S4:$BEV4,1,MATCH(HE7,入力フォーム!$S$5:$BEV$5,0))</f>
        <v>★</v>
      </c>
      <c r="HF5" s="65" t="str">
        <f>INDEX(入力フォーム!$S4:$BEV4,1,MATCH(HF7,入力フォーム!$S$5:$BEV$5,0))</f>
        <v>★</v>
      </c>
      <c r="HG5" s="65" t="str">
        <f>INDEX(入力フォーム!$S4:$BEV4,1,MATCH(HG7,入力フォーム!$S$5:$BEV$5,0))</f>
        <v>★</v>
      </c>
      <c r="HH5" s="65" t="str">
        <f>INDEX(入力フォーム!$S4:$BEV4,1,MATCH(HH7,入力フォーム!$S$5:$BEV$5,0))</f>
        <v>★</v>
      </c>
      <c r="HI5" s="65" t="str">
        <f>INDEX(入力フォーム!$S4:$BEV4,1,MATCH(HI7,入力フォーム!$S$5:$BEV$5,0))</f>
        <v>★</v>
      </c>
      <c r="HJ5" s="65" t="str">
        <f>INDEX(入力フォーム!$S4:$BEV4,1,MATCH(HJ7,入力フォーム!$S$5:$BEV$5,0))</f>
        <v>★</v>
      </c>
      <c r="HK5" s="65" t="str">
        <f>INDEX(入力フォーム!$S4:$BEV4,1,MATCH(HK7,入力フォーム!$S$5:$BEV$5,0))</f>
        <v>★</v>
      </c>
      <c r="HL5" s="65" t="str">
        <f>INDEX(入力フォーム!$S4:$BEV4,1,MATCH(HL7,入力フォーム!$S$5:$BEV$5,0))</f>
        <v>★</v>
      </c>
      <c r="HM5" s="65" t="str">
        <f>INDEX(入力フォーム!$S4:$BEV4,1,MATCH(HM7,入力フォーム!$S$5:$BEV$5,0))</f>
        <v>★</v>
      </c>
      <c r="HN5" s="65" t="str">
        <f>INDEX(入力フォーム!$S4:$BEV4,1,MATCH(HN7,入力フォーム!$S$5:$BEV$5,0))</f>
        <v>★</v>
      </c>
      <c r="HO5" s="65" t="str">
        <f>INDEX(入力フォーム!$S4:$BEV4,1,MATCH(HO7,入力フォーム!$S$5:$BEV$5,0))</f>
        <v>★</v>
      </c>
      <c r="HP5" s="65" t="str">
        <f>INDEX(入力フォーム!$S4:$BEV4,1,MATCH(HP7,入力フォーム!$S$5:$BEV$5,0))</f>
        <v>★</v>
      </c>
      <c r="HQ5" s="65" t="str">
        <f>INDEX(入力フォーム!$S4:$BEV4,1,MATCH(HQ7,入力フォーム!$S$5:$BEV$5,0))</f>
        <v>★</v>
      </c>
      <c r="HR5" s="65" t="str">
        <f>INDEX(入力フォーム!$S4:$BEV4,1,MATCH(HR7,入力フォーム!$S$5:$BEV$5,0))</f>
        <v>★</v>
      </c>
      <c r="HS5" s="65" t="str">
        <f>INDEX(入力フォーム!$S4:$BEV4,1,MATCH(HS7,入力フォーム!$S$5:$BEV$5,0))</f>
        <v>★</v>
      </c>
      <c r="HT5" s="65" t="str">
        <f>INDEX(入力フォーム!$S4:$BEV4,1,MATCH(HT7,入力フォーム!$S$5:$BEV$5,0))</f>
        <v>★</v>
      </c>
      <c r="HU5" s="65" t="str">
        <f>INDEX(入力フォーム!$S4:$BEV4,1,MATCH(HU7,入力フォーム!$S$5:$BEV$5,0))</f>
        <v>★</v>
      </c>
      <c r="HV5" s="65" t="str">
        <f>INDEX(入力フォーム!$S4:$BEV4,1,MATCH(HV7,入力フォーム!$S$5:$BEV$5,0))</f>
        <v>★</v>
      </c>
      <c r="HW5" s="65" t="str">
        <f>INDEX(入力フォーム!$S4:$BEV4,1,MATCH(HW7,入力フォーム!$S$5:$BEV$5,0))</f>
        <v>★</v>
      </c>
      <c r="HX5" s="65" t="str">
        <f>INDEX(入力フォーム!$S4:$BEV4,1,MATCH(HX7,入力フォーム!$S$5:$BEV$5,0))</f>
        <v>★</v>
      </c>
      <c r="HY5" s="65" t="str">
        <f>INDEX(入力フォーム!$S4:$BEV4,1,MATCH(HY7,入力フォーム!$S$5:$BEV$5,0))</f>
        <v>★</v>
      </c>
      <c r="HZ5" s="65" t="str">
        <f>INDEX(入力フォーム!$S4:$BEV4,1,MATCH(HZ7,入力フォーム!$S$5:$BEV$5,0))</f>
        <v>★</v>
      </c>
      <c r="IA5" s="65" t="str">
        <f>INDEX(入力フォーム!$S4:$BEV4,1,MATCH(IA7,入力フォーム!$S$5:$BEV$5,0))</f>
        <v>★</v>
      </c>
      <c r="IB5" s="65" t="str">
        <f>INDEX(入力フォーム!$S4:$BEV4,1,MATCH(IB7,入力フォーム!$S$5:$BEV$5,0))</f>
        <v>★</v>
      </c>
      <c r="IC5" s="65" t="str">
        <f>INDEX(入力フォーム!$S4:$BEV4,1,MATCH(IC7,入力フォーム!$S$5:$BEV$5,0))</f>
        <v>★</v>
      </c>
      <c r="ID5" s="65" t="str">
        <f>INDEX(入力フォーム!$S4:$BEV4,1,MATCH(ID7,入力フォーム!$S$5:$BEV$5,0))</f>
        <v>★</v>
      </c>
      <c r="IE5" s="65" t="str">
        <f>INDEX(入力フォーム!$S4:$BEV4,1,MATCH(IE7,入力フォーム!$S$5:$BEV$5,0))</f>
        <v>★</v>
      </c>
      <c r="IF5" s="65" t="str">
        <f>INDEX(入力フォーム!$S4:$BEV4,1,MATCH(IF7,入力フォーム!$S$5:$BEV$5,0))</f>
        <v>★</v>
      </c>
      <c r="IG5" s="65" t="str">
        <f>INDEX(入力フォーム!$S4:$BEV4,1,MATCH(IG7,入力フォーム!$S$5:$BEV$5,0))</f>
        <v>★</v>
      </c>
      <c r="IH5" s="65" t="str">
        <f>INDEX(入力フォーム!$S4:$BEV4,1,MATCH(IH7,入力フォーム!$S$5:$BEV$5,0))</f>
        <v>★</v>
      </c>
      <c r="II5" s="65" t="str">
        <f>INDEX(入力フォーム!$S4:$BEV4,1,MATCH(II7,入力フォーム!$S$5:$BEV$5,0))</f>
        <v>★</v>
      </c>
      <c r="IJ5" s="65" t="str">
        <f>INDEX(入力フォーム!$S4:$BEV4,1,MATCH(IJ7,入力フォーム!$S$5:$BEV$5,0))</f>
        <v>★</v>
      </c>
      <c r="IK5" s="65" t="str">
        <f>INDEX(入力フォーム!$S4:$BEV4,1,MATCH(IK7,入力フォーム!$S$5:$BEV$5,0))</f>
        <v>★</v>
      </c>
      <c r="IL5" s="65" t="str">
        <f>INDEX(入力フォーム!$S4:$BEV4,1,MATCH(IL7,入力フォーム!$S$5:$BEV$5,0))</f>
        <v>★</v>
      </c>
      <c r="IM5" s="65" t="str">
        <f>INDEX(入力フォーム!$S4:$BEV4,1,MATCH(IM7,入力フォーム!$S$5:$BEV$5,0))</f>
        <v>★</v>
      </c>
      <c r="IN5" s="65" t="str">
        <f>INDEX(入力フォーム!$S4:$BEV4,1,MATCH(IN7,入力フォーム!$S$5:$BEV$5,0))</f>
        <v>★</v>
      </c>
      <c r="IO5" s="65" t="str">
        <f>INDEX(入力フォーム!$S4:$BEV4,1,MATCH(IO7,入力フォーム!$S$5:$BEV$5,0))</f>
        <v>★</v>
      </c>
      <c r="IP5" s="65" t="str">
        <f>INDEX(入力フォーム!$S4:$BEV4,1,MATCH(IP7,入力フォーム!$S$5:$BEV$5,0))</f>
        <v>★</v>
      </c>
      <c r="IQ5" s="65" t="str">
        <f>INDEX(入力フォーム!$S4:$BEV4,1,MATCH(IQ7,入力フォーム!$S$5:$BEV$5,0))</f>
        <v>★</v>
      </c>
      <c r="IR5" s="65" t="str">
        <f>INDEX(入力フォーム!$S4:$BEV4,1,MATCH(IR7,入力フォーム!$S$5:$BEV$5,0))</f>
        <v>★</v>
      </c>
      <c r="IS5" s="65" t="str">
        <f>INDEX(入力フォーム!$S4:$BEV4,1,MATCH(IS7,入力フォーム!$S$5:$BEV$5,0))</f>
        <v>★</v>
      </c>
      <c r="IT5" s="65" t="str">
        <f>INDEX(入力フォーム!$S4:$BEV4,1,MATCH(IT7,入力フォーム!$S$5:$BEV$5,0))</f>
        <v>★</v>
      </c>
      <c r="IU5" s="65" t="str">
        <f>INDEX(入力フォーム!$S4:$BEV4,1,MATCH(IU7,入力フォーム!$S$5:$BEV$5,0))</f>
        <v>★</v>
      </c>
      <c r="IV5" s="65" t="str">
        <f>INDEX(入力フォーム!$S4:$BEV4,1,MATCH(IV7,入力フォーム!$S$5:$BEV$5,0))</f>
        <v>★</v>
      </c>
      <c r="IW5" s="65" t="str">
        <f>INDEX(入力フォーム!$S4:$BEV4,1,MATCH(IW7,入力フォーム!$S$5:$BEV$5,0))</f>
        <v>★</v>
      </c>
      <c r="IX5" s="65" t="str">
        <f>INDEX(入力フォーム!$S4:$BEV4,1,MATCH(IX7,入力フォーム!$S$5:$BEV$5,0))</f>
        <v>★</v>
      </c>
      <c r="IY5" s="65" t="str">
        <f>INDEX(入力フォーム!$S4:$BEV4,1,MATCH(IY7,入力フォーム!$S$5:$BEV$5,0))</f>
        <v>★</v>
      </c>
      <c r="IZ5" s="65" t="str">
        <f>INDEX(入力フォーム!$S4:$BEV4,1,MATCH(IZ7,入力フォーム!$S$5:$BEV$5,0))</f>
        <v>★</v>
      </c>
      <c r="JA5" s="65" t="str">
        <f>INDEX(入力フォーム!$S4:$BEV4,1,MATCH(JA7,入力フォーム!$S$5:$BEV$5,0))</f>
        <v>★</v>
      </c>
      <c r="JB5" s="65" t="str">
        <f>INDEX(入力フォーム!$S4:$BEV4,1,MATCH(JB7,入力フォーム!$S$5:$BEV$5,0))</f>
        <v>★</v>
      </c>
      <c r="JC5" s="65" t="str">
        <f>INDEX(入力フォーム!$S4:$BEV4,1,MATCH(JC7,入力フォーム!$S$5:$BEV$5,0))</f>
        <v>★</v>
      </c>
      <c r="JD5" s="65" t="str">
        <f>INDEX(入力フォーム!$S4:$BEV4,1,MATCH(JD7,入力フォーム!$S$5:$BEV$5,0))</f>
        <v>★</v>
      </c>
      <c r="JE5" s="65" t="str">
        <f>INDEX(入力フォーム!$S4:$BEV4,1,MATCH(JE7,入力フォーム!$S$5:$BEV$5,0))</f>
        <v>★</v>
      </c>
      <c r="JF5" s="65" t="str">
        <f>INDEX(入力フォーム!$S4:$BEV4,1,MATCH(JF7,入力フォーム!$S$5:$BEV$5,0))</f>
        <v>★</v>
      </c>
      <c r="JG5" s="65" t="str">
        <f>INDEX(入力フォーム!$S4:$BEV4,1,MATCH(JG7,入力フォーム!$S$5:$BEV$5,0))</f>
        <v/>
      </c>
      <c r="JH5" s="65" t="str">
        <f>INDEX(入力フォーム!$S4:$BEV4,1,MATCH(JH7,入力フォーム!$S$5:$BEV$5,0))</f>
        <v>★</v>
      </c>
      <c r="JI5" s="65" t="str">
        <f>INDEX(入力フォーム!$S4:$BEV4,1,MATCH(JI7,入力フォーム!$S$5:$BEV$5,0))</f>
        <v>★</v>
      </c>
      <c r="JJ5" s="65" t="str">
        <f>INDEX(入力フォーム!$S4:$BEV4,1,MATCH(JJ7,入力フォーム!$S$5:$BEV$5,0))</f>
        <v>★</v>
      </c>
      <c r="JK5" s="65" t="str">
        <f>INDEX(入力フォーム!$S4:$BEV4,1,MATCH(JK7,入力フォーム!$S$5:$BEV$5,0))</f>
        <v>★</v>
      </c>
      <c r="JL5" s="65" t="str">
        <f>INDEX(入力フォーム!$S4:$BEV4,1,MATCH(JL7,入力フォーム!$S$5:$BEV$5,0))</f>
        <v>★</v>
      </c>
      <c r="JM5" s="65" t="str">
        <f>INDEX(入力フォーム!$S4:$BEV4,1,MATCH(JM7,入力フォーム!$S$5:$BEV$5,0))</f>
        <v>★</v>
      </c>
      <c r="JN5" s="65" t="str">
        <f>INDEX(入力フォーム!$S4:$BEV4,1,MATCH(JN7,入力フォーム!$S$5:$BEV$5,0))</f>
        <v>★</v>
      </c>
      <c r="JO5" s="65" t="str">
        <f>INDEX(入力フォーム!$S4:$BEV4,1,MATCH(JO7,入力フォーム!$S$5:$BEV$5,0))</f>
        <v>★</v>
      </c>
      <c r="JP5" s="65" t="str">
        <f>INDEX(入力フォーム!$S4:$BEV4,1,MATCH(JP7,入力フォーム!$S$5:$BEV$5,0))</f>
        <v>★</v>
      </c>
      <c r="JQ5" s="65" t="str">
        <f>INDEX(入力フォーム!$S4:$BEV4,1,MATCH(JQ7,入力フォーム!$S$5:$BEV$5,0))</f>
        <v>★</v>
      </c>
      <c r="JR5" s="65" t="str">
        <f>INDEX(入力フォーム!$S4:$BEV4,1,MATCH(JR7,入力フォーム!$S$5:$BEV$5,0))</f>
        <v>★</v>
      </c>
      <c r="JS5" s="65" t="str">
        <f>INDEX(入力フォーム!$S4:$BEV4,1,MATCH(JS7,入力フォーム!$S$5:$BEV$5,0))</f>
        <v>★</v>
      </c>
      <c r="JT5" s="65" t="str">
        <f>INDEX(入力フォーム!$S4:$BEV4,1,MATCH(JT7,入力フォーム!$S$5:$BEV$5,0))</f>
        <v>★</v>
      </c>
      <c r="JU5" s="65" t="str">
        <f>INDEX(入力フォーム!$S4:$BEV4,1,MATCH(JU7,入力フォーム!$S$5:$BEV$5,0))</f>
        <v>★</v>
      </c>
      <c r="JV5" s="65" t="str">
        <f>INDEX(入力フォーム!$S4:$BEV4,1,MATCH(JV7,入力フォーム!$S$5:$BEV$5,0))</f>
        <v>★</v>
      </c>
      <c r="JW5" s="65" t="str">
        <f>INDEX(入力フォーム!$S4:$BEV4,1,MATCH(JW7,入力フォーム!$S$5:$BEV$5,0))</f>
        <v>★</v>
      </c>
      <c r="JX5" s="65" t="str">
        <f>INDEX(入力フォーム!$S4:$BEV4,1,MATCH(JX7,入力フォーム!$S$5:$BEV$5,0))</f>
        <v>★</v>
      </c>
      <c r="JY5" s="65" t="str">
        <f>INDEX(入力フォーム!$S4:$BEV4,1,MATCH(JY7,入力フォーム!$S$5:$BEV$5,0))</f>
        <v>★</v>
      </c>
      <c r="JZ5" s="65" t="str">
        <f>INDEX(入力フォーム!$S4:$BEV4,1,MATCH(JZ7,入力フォーム!$S$5:$BEV$5,0))</f>
        <v>★</v>
      </c>
      <c r="KA5" s="65" t="str">
        <f>INDEX(入力フォーム!$S4:$BEV4,1,MATCH(KA7,入力フォーム!$S$5:$BEV$5,0))</f>
        <v>★</v>
      </c>
      <c r="KB5" s="65" t="str">
        <f>INDEX(入力フォーム!$S4:$BEV4,1,MATCH(KB7,入力フォーム!$S$5:$BEV$5,0))</f>
        <v>★</v>
      </c>
      <c r="KC5" s="65" t="str">
        <f>INDEX(入力フォーム!$S4:$BEV4,1,MATCH(KC7,入力フォーム!$S$5:$BEV$5,0))</f>
        <v>★</v>
      </c>
      <c r="KD5" s="65" t="str">
        <f>INDEX(入力フォーム!$S4:$BEV4,1,MATCH(KD7,入力フォーム!$S$5:$BEV$5,0))</f>
        <v>★</v>
      </c>
      <c r="KE5" s="65" t="str">
        <f>INDEX(入力フォーム!$S4:$BEV4,1,MATCH(KE7,入力フォーム!$S$5:$BEV$5,0))</f>
        <v>★</v>
      </c>
      <c r="KF5" s="65" t="str">
        <f>INDEX(入力フォーム!$S4:$BEV4,1,MATCH(KF7,入力フォーム!$S$5:$BEV$5,0))</f>
        <v>★</v>
      </c>
      <c r="KG5" s="65" t="str">
        <f>INDEX(入力フォーム!$S4:$BEV4,1,MATCH(KG7,入力フォーム!$S$5:$BEV$5,0))</f>
        <v>★</v>
      </c>
      <c r="KH5" s="65" t="str">
        <f>INDEX(入力フォーム!$S4:$BEV4,1,MATCH(KH7,入力フォーム!$S$5:$BEV$5,0))</f>
        <v>★</v>
      </c>
      <c r="KI5" s="65" t="str">
        <f>INDEX(入力フォーム!$S4:$BEV4,1,MATCH(KI7,入力フォーム!$S$5:$BEV$5,0))</f>
        <v>★</v>
      </c>
      <c r="KJ5" s="65" t="str">
        <f>INDEX(入力フォーム!$S4:$BEV4,1,MATCH(KJ7,入力フォーム!$S$5:$BEV$5,0))</f>
        <v>★</v>
      </c>
      <c r="KK5" s="65" t="str">
        <f>INDEX(入力フォーム!$S4:$BEV4,1,MATCH(KK7,入力フォーム!$S$5:$BEV$5,0))</f>
        <v>★</v>
      </c>
      <c r="KL5" s="65" t="str">
        <f>INDEX(入力フォーム!$S4:$BEV4,1,MATCH(KL7,入力フォーム!$S$5:$BEV$5,0))</f>
        <v>★</v>
      </c>
      <c r="KM5" s="65" t="str">
        <f>INDEX(入力フォーム!$S4:$BEV4,1,MATCH(KM7,入力フォーム!$S$5:$BEV$5,0))</f>
        <v>★</v>
      </c>
      <c r="KN5" s="65" t="str">
        <f>INDEX(入力フォーム!$S4:$BEV4,1,MATCH(KN7,入力フォーム!$S$5:$BEV$5,0))</f>
        <v>★</v>
      </c>
      <c r="KO5" s="65" t="str">
        <f>INDEX(入力フォーム!$S4:$BEV4,1,MATCH(KO7,入力フォーム!$S$5:$BEV$5,0))</f>
        <v>★</v>
      </c>
      <c r="KP5" s="65" t="str">
        <f>INDEX(入力フォーム!$S4:$BEV4,1,MATCH(KP7,入力フォーム!$S$5:$BEV$5,0))</f>
        <v>★</v>
      </c>
      <c r="KQ5" s="65" t="str">
        <f>INDEX(入力フォーム!$S4:$BEV4,1,MATCH(KQ7,入力フォーム!$S$5:$BEV$5,0))</f>
        <v>★</v>
      </c>
      <c r="KR5" s="65" t="str">
        <f>INDEX(入力フォーム!$S4:$BEV4,1,MATCH(KR7,入力フォーム!$S$5:$BEV$5,0))</f>
        <v>★</v>
      </c>
      <c r="KS5" s="65" t="str">
        <f>INDEX(入力フォーム!$S4:$BEV4,1,MATCH(KS7,入力フォーム!$S$5:$BEV$5,0))</f>
        <v>★</v>
      </c>
      <c r="KT5" s="65" t="str">
        <f>INDEX(入力フォーム!$S4:$BEV4,1,MATCH(KT7,入力フォーム!$S$5:$BEV$5,0))</f>
        <v>★</v>
      </c>
      <c r="KU5" s="65" t="str">
        <f>INDEX(入力フォーム!$S4:$BEV4,1,MATCH(KU7,入力フォーム!$S$5:$BEV$5,0))</f>
        <v>★</v>
      </c>
      <c r="KV5" s="65" t="str">
        <f>INDEX(入力フォーム!$S4:$BEV4,1,MATCH(KV7,入力フォーム!$S$5:$BEV$5,0))</f>
        <v>★</v>
      </c>
      <c r="KW5" s="65" t="str">
        <f>INDEX(入力フォーム!$S4:$BEV4,1,MATCH(KW7,入力フォーム!$S$5:$BEV$5,0))</f>
        <v>★</v>
      </c>
      <c r="KX5" s="65" t="str">
        <f>INDEX(入力フォーム!$S4:$BEV4,1,MATCH(KX7,入力フォーム!$S$5:$BEV$5,0))</f>
        <v>★</v>
      </c>
      <c r="KY5" s="65" t="str">
        <f>INDEX(入力フォーム!$S4:$BEV4,1,MATCH(KY7,入力フォーム!$S$5:$BEV$5,0))</f>
        <v>★</v>
      </c>
      <c r="KZ5" s="65" t="str">
        <f>INDEX(入力フォーム!$S4:$BEV4,1,MATCH(KZ7,入力フォーム!$S$5:$BEV$5,0))</f>
        <v>★</v>
      </c>
      <c r="LA5" s="65" t="str">
        <f>INDEX(入力フォーム!$S4:$BEV4,1,MATCH(LA7,入力フォーム!$S$5:$BEV$5,0))</f>
        <v>★</v>
      </c>
      <c r="LB5" s="65" t="str">
        <f>INDEX(入力フォーム!$S4:$BEV4,1,MATCH(LB7,入力フォーム!$S$5:$BEV$5,0))</f>
        <v>★</v>
      </c>
      <c r="LC5" s="65" t="str">
        <f>INDEX(入力フォーム!$S4:$BEV4,1,MATCH(LC7,入力フォーム!$S$5:$BEV$5,0))</f>
        <v>★</v>
      </c>
      <c r="LD5" s="65" t="str">
        <f>INDEX(入力フォーム!$S4:$BEV4,1,MATCH(LD7,入力フォーム!$S$5:$BEV$5,0))</f>
        <v>★</v>
      </c>
      <c r="LE5" s="65" t="str">
        <f>INDEX(入力フォーム!$S4:$BEV4,1,MATCH(LE7,入力フォーム!$S$5:$BEV$5,0))</f>
        <v>★</v>
      </c>
      <c r="LF5" s="65" t="str">
        <f>INDEX(入力フォーム!$S4:$BEV4,1,MATCH(LF7,入力フォーム!$S$5:$BEV$5,0))</f>
        <v>★</v>
      </c>
      <c r="LG5" s="65" t="str">
        <f>INDEX(入力フォーム!$S4:$BEV4,1,MATCH(LG7,入力フォーム!$S$5:$BEV$5,0))</f>
        <v>★</v>
      </c>
      <c r="LH5" s="65" t="str">
        <f>INDEX(入力フォーム!$S4:$BEV4,1,MATCH(LH7,入力フォーム!$S$5:$BEV$5,0))</f>
        <v>★</v>
      </c>
      <c r="LI5" s="65" t="str">
        <f>INDEX(入力フォーム!$S4:$BEV4,1,MATCH(LI7,入力フォーム!$S$5:$BEV$5,0))</f>
        <v>★</v>
      </c>
      <c r="LJ5" s="65" t="str">
        <f>INDEX(入力フォーム!$S4:$BEV4,1,MATCH(LJ7,入力フォーム!$S$5:$BEV$5,0))</f>
        <v>★</v>
      </c>
      <c r="LK5" s="65" t="str">
        <f>INDEX(入力フォーム!$S4:$BEV4,1,MATCH(LK7,入力フォーム!$S$5:$BEV$5,0))</f>
        <v>★</v>
      </c>
      <c r="LL5" s="65" t="str">
        <f>INDEX(入力フォーム!$S4:$BEV4,1,MATCH(LL7,入力フォーム!$S$5:$BEV$5,0))</f>
        <v>★</v>
      </c>
      <c r="LM5" s="65" t="str">
        <f>INDEX(入力フォーム!$S4:$BEV4,1,MATCH(LM7,入力フォーム!$S$5:$BEV$5,0))</f>
        <v>★</v>
      </c>
      <c r="LN5" s="65" t="str">
        <f>INDEX(入力フォーム!$S4:$BEV4,1,MATCH(LN7,入力フォーム!$S$5:$BEV$5,0))</f>
        <v>★</v>
      </c>
      <c r="LO5" s="65" t="str">
        <f>INDEX(入力フォーム!$S4:$BEV4,1,MATCH(LO7,入力フォーム!$S$5:$BEV$5,0))</f>
        <v>★</v>
      </c>
      <c r="LP5" s="65" t="str">
        <f>INDEX(入力フォーム!$S4:$BEV4,1,MATCH(LP7,入力フォーム!$S$5:$BEV$5,0))</f>
        <v>★</v>
      </c>
      <c r="LQ5" s="65" t="str">
        <f>INDEX(入力フォーム!$S4:$BEV4,1,MATCH(LQ7,入力フォーム!$S$5:$BEV$5,0))</f>
        <v>★</v>
      </c>
      <c r="LR5" s="65" t="str">
        <f>INDEX(入力フォーム!$S4:$BEV4,1,MATCH(LR7,入力フォーム!$S$5:$BEV$5,0))</f>
        <v>★</v>
      </c>
      <c r="LS5" s="65" t="str">
        <f>INDEX(入力フォーム!$S4:$BEV4,1,MATCH(LS7,入力フォーム!$S$5:$BEV$5,0))</f>
        <v>★</v>
      </c>
      <c r="LT5" s="65" t="str">
        <f>INDEX(入力フォーム!$S4:$BEV4,1,MATCH(LT7,入力フォーム!$S$5:$BEV$5,0))</f>
        <v>★</v>
      </c>
      <c r="LU5" s="65" t="str">
        <f>INDEX(入力フォーム!$S4:$BEV4,1,MATCH(LU7,入力フォーム!$S$5:$BEV$5,0))</f>
        <v>★</v>
      </c>
      <c r="LV5" s="65" t="str">
        <f>INDEX(入力フォーム!$S4:$BEV4,1,MATCH(LV7,入力フォーム!$S$5:$BEV$5,0))</f>
        <v>★</v>
      </c>
      <c r="LW5" s="65" t="str">
        <f>INDEX(入力フォーム!$S4:$BEV4,1,MATCH(LW7,入力フォーム!$S$5:$BEV$5,0))</f>
        <v>★</v>
      </c>
      <c r="LX5" s="65" t="str">
        <f>INDEX(入力フォーム!$S4:$BEV4,1,MATCH(LX7,入力フォーム!$S$5:$BEV$5,0))</f>
        <v>★</v>
      </c>
      <c r="LY5" s="65" t="str">
        <f>INDEX(入力フォーム!$S4:$BEV4,1,MATCH(LY7,入力フォーム!$S$5:$BEV$5,0))</f>
        <v>★</v>
      </c>
      <c r="LZ5" s="65" t="str">
        <f>INDEX(入力フォーム!$S4:$BEV4,1,MATCH(LZ7,入力フォーム!$S$5:$BEV$5,0))</f>
        <v>★</v>
      </c>
      <c r="MA5" s="65" t="str">
        <f>INDEX(入力フォーム!$S4:$BEV4,1,MATCH(MA7,入力フォーム!$S$5:$BEV$5,0))</f>
        <v>★</v>
      </c>
      <c r="MB5" s="65" t="str">
        <f>INDEX(入力フォーム!$S4:$BEV4,1,MATCH(MB7,入力フォーム!$S$5:$BEV$5,0))</f>
        <v>★</v>
      </c>
      <c r="MC5" s="65" t="str">
        <f>INDEX(入力フォーム!$S4:$BEV4,1,MATCH(MC7,入力フォーム!$S$5:$BEV$5,0))</f>
        <v>★</v>
      </c>
      <c r="MD5" s="65" t="str">
        <f>INDEX(入力フォーム!$S4:$BEV4,1,MATCH(MD7,入力フォーム!$S$5:$BEV$5,0))</f>
        <v>★</v>
      </c>
      <c r="ME5" s="65" t="str">
        <f>INDEX(入力フォーム!$S4:$BEV4,1,MATCH(ME7,入力フォーム!$S$5:$BEV$5,0))</f>
        <v>★</v>
      </c>
      <c r="MF5" s="65" t="str">
        <f>INDEX(入力フォーム!$S4:$BEV4,1,MATCH(MF7,入力フォーム!$S$5:$BEV$5,0))</f>
        <v>★</v>
      </c>
      <c r="MG5" s="65" t="str">
        <f>INDEX(入力フォーム!$S4:$BEV4,1,MATCH(MG7,入力フォーム!$S$5:$BEV$5,0))</f>
        <v>★</v>
      </c>
      <c r="MH5" s="65" t="str">
        <f>INDEX(入力フォーム!$S4:$BEV4,1,MATCH(MH7,入力フォーム!$S$5:$BEV$5,0))</f>
        <v>★</v>
      </c>
      <c r="MI5" s="65" t="str">
        <f>INDEX(入力フォーム!$S4:$BEV4,1,MATCH(MI7,入力フォーム!$S$5:$BEV$5,0))</f>
        <v>★</v>
      </c>
      <c r="MJ5" s="65" t="str">
        <f>INDEX(入力フォーム!$S4:$BEV4,1,MATCH(MJ7,入力フォーム!$S$5:$BEV$5,0))</f>
        <v>★</v>
      </c>
      <c r="MK5" s="65" t="str">
        <f>INDEX(入力フォーム!$S4:$BEV4,1,MATCH(MK7,入力フォーム!$S$5:$BEV$5,0))</f>
        <v>★</v>
      </c>
      <c r="ML5" s="65" t="str">
        <f>INDEX(入力フォーム!$S4:$BEV4,1,MATCH(ML7,入力フォーム!$S$5:$BEV$5,0))</f>
        <v>★</v>
      </c>
      <c r="MM5" s="65" t="str">
        <f>INDEX(入力フォーム!$S4:$BEV4,1,MATCH(MM7,入力フォーム!$S$5:$BEV$5,0))</f>
        <v>★</v>
      </c>
      <c r="MN5" s="65" t="str">
        <f>INDEX(入力フォーム!$S4:$BEV4,1,MATCH(MN7,入力フォーム!$S$5:$BEV$5,0))</f>
        <v>★</v>
      </c>
      <c r="MO5" s="65" t="str">
        <f>INDEX(入力フォーム!$S4:$BEV4,1,MATCH(MO7,入力フォーム!$S$5:$BEV$5,0))</f>
        <v>★</v>
      </c>
      <c r="MP5" s="65" t="str">
        <f>INDEX(入力フォーム!$S4:$BEV4,1,MATCH(MP7,入力フォーム!$S$5:$BEV$5,0))</f>
        <v>★</v>
      </c>
      <c r="MQ5" s="65" t="str">
        <f>INDEX(入力フォーム!$S4:$BEV4,1,MATCH(MQ7,入力フォーム!$S$5:$BEV$5,0))</f>
        <v>★</v>
      </c>
      <c r="MR5" s="65" t="str">
        <f>INDEX(入力フォーム!$S4:$BEV4,1,MATCH(MR7,入力フォーム!$S$5:$BEV$5,0))</f>
        <v>★</v>
      </c>
      <c r="MS5" s="65" t="str">
        <f>INDEX(入力フォーム!$S4:$BEV4,1,MATCH(MS7,入力フォーム!$S$5:$BEV$5,0))</f>
        <v>★</v>
      </c>
      <c r="MT5" s="65" t="str">
        <f>INDEX(入力フォーム!$S4:$BEV4,1,MATCH(MT7,入力フォーム!$S$5:$BEV$5,0))</f>
        <v>★</v>
      </c>
      <c r="MU5" s="65" t="str">
        <f>INDEX(入力フォーム!$S4:$BEV4,1,MATCH(MU7,入力フォーム!$S$5:$BEV$5,0))</f>
        <v>★</v>
      </c>
      <c r="MV5" s="65" t="str">
        <f>INDEX(入力フォーム!$S4:$BEV4,1,MATCH(MV7,入力フォーム!$S$5:$BEV$5,0))</f>
        <v>★</v>
      </c>
      <c r="MW5" s="65" t="str">
        <f>INDEX(入力フォーム!$S4:$BEV4,1,MATCH(MW7,入力フォーム!$S$5:$BEV$5,0))</f>
        <v>★</v>
      </c>
      <c r="MX5" s="65" t="str">
        <f>INDEX(入力フォーム!$S4:$BEV4,1,MATCH(MX7,入力フォーム!$S$5:$BEV$5,0))</f>
        <v>★</v>
      </c>
      <c r="MY5" s="65" t="str">
        <f>INDEX(入力フォーム!$S4:$BEV4,1,MATCH(MY7,入力フォーム!$S$5:$BEV$5,0))</f>
        <v>★</v>
      </c>
      <c r="MZ5" s="65" t="str">
        <f>INDEX(入力フォーム!$S4:$BEV4,1,MATCH(MZ7,入力フォーム!$S$5:$BEV$5,0))</f>
        <v>★</v>
      </c>
      <c r="NA5" s="65" t="str">
        <f>INDEX(入力フォーム!$S4:$BEV4,1,MATCH(NA7,入力フォーム!$S$5:$BEV$5,0))</f>
        <v>★</v>
      </c>
      <c r="NB5" s="65" t="str">
        <f>INDEX(入力フォーム!$S4:$BEV4,1,MATCH(NB7,入力フォーム!$S$5:$BEV$5,0))</f>
        <v>★</v>
      </c>
      <c r="NC5" s="65" t="str">
        <f>INDEX(入力フォーム!$S4:$BEV4,1,MATCH(NC7,入力フォーム!$S$5:$BEV$5,0))</f>
        <v>★</v>
      </c>
      <c r="ND5" s="65" t="str">
        <f>INDEX(入力フォーム!$S4:$BEV4,1,MATCH(ND7,入力フォーム!$S$5:$BEV$5,0))</f>
        <v>★</v>
      </c>
      <c r="NE5" s="65" t="str">
        <f>INDEX(入力フォーム!$S4:$BEV4,1,MATCH(NE7,入力フォーム!$S$5:$BEV$5,0))</f>
        <v>★</v>
      </c>
      <c r="NF5" s="65" t="str">
        <f>INDEX(入力フォーム!$S4:$BEV4,1,MATCH(NF7,入力フォーム!$S$5:$BEV$5,0))</f>
        <v>★</v>
      </c>
      <c r="NG5" s="65" t="str">
        <f>INDEX(入力フォーム!$S4:$BEV4,1,MATCH(NG7,入力フォーム!$S$5:$BEV$5,0))</f>
        <v>★</v>
      </c>
      <c r="NH5" s="65" t="str">
        <f>INDEX(入力フォーム!$S4:$BEV4,1,MATCH(NH7,入力フォーム!$S$5:$BEV$5,0))</f>
        <v>★</v>
      </c>
      <c r="NI5" s="65" t="str">
        <f>INDEX(入力フォーム!$S4:$BEV4,1,MATCH(NI7,入力フォーム!$S$5:$BEV$5,0))</f>
        <v>★</v>
      </c>
      <c r="NJ5" s="65" t="str">
        <f>INDEX(入力フォーム!$S4:$BEV4,1,MATCH(NJ7,入力フォーム!$S$5:$BEV$5,0))</f>
        <v>★</v>
      </c>
      <c r="NK5" s="65" t="str">
        <f>INDEX(入力フォーム!$S4:$BEV4,1,MATCH(NK7,入力フォーム!$S$5:$BEV$5,0))</f>
        <v>★</v>
      </c>
      <c r="NL5" s="65" t="str">
        <f>INDEX(入力フォーム!$S4:$BEV4,1,MATCH(NL7,入力フォーム!$S$5:$BEV$5,0))</f>
        <v>★</v>
      </c>
      <c r="NM5" s="65" t="str">
        <f>INDEX(入力フォーム!$S4:$BEV4,1,MATCH(NM7,入力フォーム!$S$5:$BEV$5,0))</f>
        <v>★</v>
      </c>
      <c r="NN5" s="65" t="str">
        <f>INDEX(入力フォーム!$S4:$BEV4,1,MATCH(NN7,入力フォーム!$S$5:$BEV$5,0))</f>
        <v>★</v>
      </c>
      <c r="NO5" s="65" t="str">
        <f>INDEX(入力フォーム!$S4:$BEV4,1,MATCH(NO7,入力フォーム!$S$5:$BEV$5,0))</f>
        <v>★</v>
      </c>
      <c r="NP5" s="65" t="str">
        <f>INDEX(入力フォーム!$S4:$BEV4,1,MATCH(NP7,入力フォーム!$S$5:$BEV$5,0))</f>
        <v>★</v>
      </c>
      <c r="NQ5" s="65" t="str">
        <f>INDEX(入力フォーム!$S4:$BEV4,1,MATCH(NQ7,入力フォーム!$S$5:$BEV$5,0))</f>
        <v>★</v>
      </c>
      <c r="NR5" s="65" t="str">
        <f>INDEX(入力フォーム!$S4:$BEV4,1,MATCH(NR7,入力フォーム!$S$5:$BEV$5,0))</f>
        <v>★</v>
      </c>
      <c r="NS5" s="65" t="str">
        <f>INDEX(入力フォーム!$S4:$BEV4,1,MATCH(NS7,入力フォーム!$S$5:$BEV$5,0))</f>
        <v>★</v>
      </c>
      <c r="NT5" s="65" t="str">
        <f>INDEX(入力フォーム!$S4:$BEV4,1,MATCH(NT7,入力フォーム!$S$5:$BEV$5,0))</f>
        <v>★</v>
      </c>
      <c r="NU5" s="65" t="str">
        <f>INDEX(入力フォーム!$S4:$BEV4,1,MATCH(NU7,入力フォーム!$S$5:$BEV$5,0))</f>
        <v>★</v>
      </c>
      <c r="NV5" s="65" t="str">
        <f>INDEX(入力フォーム!$S4:$BEV4,1,MATCH(NV7,入力フォーム!$S$5:$BEV$5,0))</f>
        <v>★</v>
      </c>
      <c r="NW5" s="65" t="str">
        <f>INDEX(入力フォーム!$S4:$BEV4,1,MATCH(NW7,入力フォーム!$S$5:$BEV$5,0))</f>
        <v>★</v>
      </c>
      <c r="NX5" s="65" t="str">
        <f>INDEX(入力フォーム!$S4:$BEV4,1,MATCH(NX7,入力フォーム!$S$5:$BEV$5,0))</f>
        <v>★</v>
      </c>
      <c r="NY5" s="65" t="str">
        <f>INDEX(入力フォーム!$S4:$BEV4,1,MATCH(NY7,入力フォーム!$S$5:$BEV$5,0))</f>
        <v>★</v>
      </c>
      <c r="NZ5" s="65" t="str">
        <f>INDEX(入力フォーム!$S4:$BEV4,1,MATCH(NZ7,入力フォーム!$S$5:$BEV$5,0))</f>
        <v>★</v>
      </c>
      <c r="OA5" s="65" t="str">
        <f>INDEX(入力フォーム!$S4:$BEV4,1,MATCH(OA7,入力フォーム!$S$5:$BEV$5,0))</f>
        <v>★</v>
      </c>
      <c r="OB5" s="65" t="str">
        <f>INDEX(入力フォーム!$S4:$BEV4,1,MATCH(OB7,入力フォーム!$S$5:$BEV$5,0))</f>
        <v>★</v>
      </c>
      <c r="OC5" s="65" t="str">
        <f>INDEX(入力フォーム!$S4:$BEV4,1,MATCH(OC7,入力フォーム!$S$5:$BEV$5,0))</f>
        <v>★</v>
      </c>
      <c r="OD5" s="65" t="str">
        <f>INDEX(入力フォーム!$S4:$BEV4,1,MATCH(OD7,入力フォーム!$S$5:$BEV$5,0))</f>
        <v>★</v>
      </c>
      <c r="OE5" s="65" t="str">
        <f>INDEX(入力フォーム!$S4:$BEV4,1,MATCH(OE7,入力フォーム!$S$5:$BEV$5,0))</f>
        <v>★</v>
      </c>
      <c r="OF5" s="65" t="str">
        <f>INDEX(入力フォーム!$S4:$BEV4,1,MATCH(OF7,入力フォーム!$S$5:$BEV$5,0))</f>
        <v>★</v>
      </c>
      <c r="OG5" s="65" t="str">
        <f>INDEX(入力フォーム!$S4:$BEV4,1,MATCH(OG7,入力フォーム!$S$5:$BEV$5,0))</f>
        <v>★</v>
      </c>
      <c r="OH5" s="65" t="str">
        <f>INDEX(入力フォーム!$S4:$BEV4,1,MATCH(OH7,入力フォーム!$S$5:$BEV$5,0))</f>
        <v>★</v>
      </c>
      <c r="OI5" s="65" t="str">
        <f>INDEX(入力フォーム!$S4:$BEV4,1,MATCH(OI7,入力フォーム!$S$5:$BEV$5,0))</f>
        <v>★</v>
      </c>
      <c r="OJ5" s="65" t="str">
        <f>INDEX(入力フォーム!$S4:$BEV4,1,MATCH(OJ7,入力フォーム!$S$5:$BEV$5,0))</f>
        <v>★</v>
      </c>
      <c r="OK5" s="65" t="str">
        <f>INDEX(入力フォーム!$S4:$BEV4,1,MATCH(OK7,入力フォーム!$S$5:$BEV$5,0))</f>
        <v>★</v>
      </c>
      <c r="OL5" s="65" t="str">
        <f>INDEX(入力フォーム!$S4:$BEV4,1,MATCH(OL7,入力フォーム!$S$5:$BEV$5,0))</f>
        <v>★</v>
      </c>
      <c r="OM5" s="65" t="str">
        <f>INDEX(入力フォーム!$S4:$BEV4,1,MATCH(OM7,入力フォーム!$S$5:$BEV$5,0))</f>
        <v>★</v>
      </c>
      <c r="ON5" s="65" t="str">
        <f>INDEX(入力フォーム!$S4:$BEV4,1,MATCH(ON7,入力フォーム!$S$5:$BEV$5,0))</f>
        <v>★</v>
      </c>
      <c r="OO5" s="65" t="str">
        <f>INDEX(入力フォーム!$S4:$BEV4,1,MATCH(OO7,入力フォーム!$S$5:$BEV$5,0))</f>
        <v>★</v>
      </c>
      <c r="OP5" s="65" t="str">
        <f>INDEX(入力フォーム!$S4:$BEV4,1,MATCH(OP7,入力フォーム!$S$5:$BEV$5,0))</f>
        <v>★</v>
      </c>
      <c r="OQ5" s="65" t="str">
        <f>INDEX(入力フォーム!$S4:$BEV4,1,MATCH(OQ7,入力フォーム!$S$5:$BEV$5,0))</f>
        <v>★</v>
      </c>
      <c r="OR5" s="65" t="str">
        <f>INDEX(入力フォーム!$S4:$BEV4,1,MATCH(OR7,入力フォーム!$S$5:$BEV$5,0))</f>
        <v>★</v>
      </c>
      <c r="OS5" s="65" t="str">
        <f>INDEX(入力フォーム!$S4:$BEV4,1,MATCH(OS7,入力フォーム!$S$5:$BEV$5,0))</f>
        <v>★</v>
      </c>
      <c r="OT5" s="65" t="str">
        <f>INDEX(入力フォーム!$S4:$BEV4,1,MATCH(OT7,入力フォーム!$S$5:$BEV$5,0))</f>
        <v>★</v>
      </c>
      <c r="OU5" s="65" t="str">
        <f>INDEX(入力フォーム!$S4:$BEV4,1,MATCH(OU7,入力フォーム!$S$5:$BEV$5,0))</f>
        <v>★</v>
      </c>
      <c r="OV5" s="65" t="str">
        <f>INDEX(入力フォーム!$S4:$BEV4,1,MATCH(OV7,入力フォーム!$S$5:$BEV$5,0))</f>
        <v>★</v>
      </c>
      <c r="OW5" s="65" t="str">
        <f>INDEX(入力フォーム!$S4:$BEV4,1,MATCH(OW7,入力フォーム!$S$5:$BEV$5,0))</f>
        <v>★</v>
      </c>
      <c r="OX5" s="65" t="str">
        <f>INDEX(入力フォーム!$S4:$BEV4,1,MATCH(OX7,入力フォーム!$S$5:$BEV$5,0))</f>
        <v>★</v>
      </c>
      <c r="OY5" s="65" t="str">
        <f>INDEX(入力フォーム!$S4:$BEV4,1,MATCH(OY7,入力フォーム!$S$5:$BEV$5,0))</f>
        <v>★</v>
      </c>
      <c r="OZ5" s="65" t="str">
        <f>INDEX(入力フォーム!$S4:$BEV4,1,MATCH(OZ7,入力フォーム!$S$5:$BEV$5,0))</f>
        <v>★</v>
      </c>
      <c r="PA5" s="65" t="str">
        <f>INDEX(入力フォーム!$S4:$BEV4,1,MATCH(PA7,入力フォーム!$S$5:$BEV$5,0))</f>
        <v>★</v>
      </c>
      <c r="PB5" s="65" t="str">
        <f>INDEX(入力フォーム!$S4:$BEV4,1,MATCH(PB7,入力フォーム!$S$5:$BEV$5,0))</f>
        <v>★</v>
      </c>
      <c r="PC5" s="65" t="str">
        <f>INDEX(入力フォーム!$S4:$BEV4,1,MATCH(PC7,入力フォーム!$S$5:$BEV$5,0))</f>
        <v>★</v>
      </c>
      <c r="PD5" s="65" t="str">
        <f>INDEX(入力フォーム!$S4:$BEV4,1,MATCH(PD7,入力フォーム!$S$5:$BEV$5,0))</f>
        <v>★</v>
      </c>
      <c r="PE5" s="65" t="str">
        <f>INDEX(入力フォーム!$S4:$BEV4,1,MATCH(PE7,入力フォーム!$S$5:$BEV$5,0))</f>
        <v>★</v>
      </c>
      <c r="PF5" s="65" t="str">
        <f>INDEX(入力フォーム!$S4:$BEV4,1,MATCH(PF7,入力フォーム!$S$5:$BEV$5,0))</f>
        <v>★</v>
      </c>
      <c r="PG5" s="65" t="str">
        <f>INDEX(入力フォーム!$S4:$BEV4,1,MATCH(PG7,入力フォーム!$S$5:$BEV$5,0))</f>
        <v>★</v>
      </c>
      <c r="PH5" s="65" t="str">
        <f>INDEX(入力フォーム!$S4:$BEV4,1,MATCH(PH7,入力フォーム!$S$5:$BEV$5,0))</f>
        <v>★</v>
      </c>
      <c r="PI5" s="65" t="str">
        <f>INDEX(入力フォーム!$S4:$BEV4,1,MATCH(PI7,入力フォーム!$S$5:$BEV$5,0))</f>
        <v>★</v>
      </c>
      <c r="PJ5" s="65" t="str">
        <f>INDEX(入力フォーム!$S4:$BEV4,1,MATCH(PJ7,入力フォーム!$S$5:$BEV$5,0))</f>
        <v>★</v>
      </c>
      <c r="PK5" s="65" t="str">
        <f>INDEX(入力フォーム!$S4:$BEV4,1,MATCH(PK7,入力フォーム!$S$5:$BEV$5,0))</f>
        <v>★</v>
      </c>
      <c r="PL5" s="65" t="str">
        <f>INDEX(入力フォーム!$S4:$BEV4,1,MATCH(PL7,入力フォーム!$S$5:$BEV$5,0))</f>
        <v>★</v>
      </c>
      <c r="PM5" s="65" t="str">
        <f>INDEX(入力フォーム!$S4:$BEV4,1,MATCH(PM7,入力フォーム!$S$5:$BEV$5,0))</f>
        <v>★</v>
      </c>
      <c r="PN5" s="65" t="str">
        <f>INDEX(入力フォーム!$S4:$BEV4,1,MATCH(PN7,入力フォーム!$S$5:$BEV$5,0))</f>
        <v>★</v>
      </c>
      <c r="PO5" s="65" t="str">
        <f>INDEX(入力フォーム!$S4:$BEV4,1,MATCH(PO7,入力フォーム!$S$5:$BEV$5,0))</f>
        <v>★</v>
      </c>
      <c r="PP5" s="65" t="str">
        <f>INDEX(入力フォーム!$S4:$BEV4,1,MATCH(PP7,入力フォーム!$S$5:$BEV$5,0))</f>
        <v>★</v>
      </c>
      <c r="PQ5" s="65" t="str">
        <f>INDEX(入力フォーム!$S4:$BEV4,1,MATCH(PQ7,入力フォーム!$S$5:$BEV$5,0))</f>
        <v>★</v>
      </c>
      <c r="PR5" s="65" t="str">
        <f>INDEX(入力フォーム!$S4:$BEV4,1,MATCH(PR7,入力フォーム!$S$5:$BEV$5,0))</f>
        <v>★</v>
      </c>
      <c r="PS5" s="65" t="str">
        <f>INDEX(入力フォーム!$S4:$BEV4,1,MATCH(PS7,入力フォーム!$S$5:$BEV$5,0))</f>
        <v>★</v>
      </c>
      <c r="PT5" s="65" t="str">
        <f>INDEX(入力フォーム!$S4:$BEV4,1,MATCH(PT7,入力フォーム!$S$5:$BEV$5,0))</f>
        <v>★</v>
      </c>
      <c r="PU5" s="65" t="str">
        <f>INDEX(入力フォーム!$S4:$BEV4,1,MATCH(PU7,入力フォーム!$S$5:$BEV$5,0))</f>
        <v>★</v>
      </c>
      <c r="PV5" s="65" t="str">
        <f>INDEX(入力フォーム!$S4:$BEV4,1,MATCH(PV7,入力フォーム!$S$5:$BEV$5,0))</f>
        <v>★</v>
      </c>
      <c r="PW5" s="65" t="str">
        <f>INDEX(入力フォーム!$S4:$BEV4,1,MATCH(PW7,入力フォーム!$S$5:$BEV$5,0))</f>
        <v>★</v>
      </c>
      <c r="PX5" s="65" t="str">
        <f>INDEX(入力フォーム!$S4:$BEV4,1,MATCH(PX7,入力フォーム!$S$5:$BEV$5,0))</f>
        <v>★</v>
      </c>
      <c r="PY5" s="65" t="str">
        <f>INDEX(入力フォーム!$S4:$BEV4,1,MATCH(PY7,入力フォーム!$S$5:$BEV$5,0))</f>
        <v>★</v>
      </c>
      <c r="PZ5" s="65" t="str">
        <f>INDEX(入力フォーム!$S4:$BEV4,1,MATCH(PZ7,入力フォーム!$S$5:$BEV$5,0))</f>
        <v>★</v>
      </c>
      <c r="QA5" s="65" t="str">
        <f>INDEX(入力フォーム!$S4:$BEV4,1,MATCH(QA7,入力フォーム!$S$5:$BEV$5,0))</f>
        <v>★</v>
      </c>
      <c r="QB5" s="65" t="str">
        <f>INDEX(入力フォーム!$S4:$BEV4,1,MATCH(QB7,入力フォーム!$S$5:$BEV$5,0))</f>
        <v>★</v>
      </c>
      <c r="QC5" s="65" t="str">
        <f>INDEX(入力フォーム!$S4:$BEV4,1,MATCH(QC7,入力フォーム!$S$5:$BEV$5,0))</f>
        <v>★</v>
      </c>
      <c r="QD5" s="65" t="str">
        <f>INDEX(入力フォーム!$S4:$BEV4,1,MATCH(QD7,入力フォーム!$S$5:$BEV$5,0))</f>
        <v>★</v>
      </c>
      <c r="QE5" s="65" t="str">
        <f>INDEX(入力フォーム!$S4:$BEV4,1,MATCH(QE7,入力フォーム!$S$5:$BEV$5,0))</f>
        <v>★</v>
      </c>
      <c r="QF5" s="65" t="str">
        <f>INDEX(入力フォーム!$S4:$BEV4,1,MATCH(QF7,入力フォーム!$S$5:$BEV$5,0))</f>
        <v>★</v>
      </c>
      <c r="QG5" s="65" t="str">
        <f>INDEX(入力フォーム!$S4:$BEV4,1,MATCH(QG7,入力フォーム!$S$5:$BEV$5,0))</f>
        <v>★</v>
      </c>
      <c r="QH5" s="65" t="str">
        <f>INDEX(入力フォーム!$S4:$BEV4,1,MATCH(QH7,入力フォーム!$S$5:$BEV$5,0))</f>
        <v>★</v>
      </c>
      <c r="QI5" s="65" t="str">
        <f>INDEX(入力フォーム!$S4:$BEV4,1,MATCH(QI7,入力フォーム!$S$5:$BEV$5,0))</f>
        <v>★</v>
      </c>
      <c r="QJ5" s="65" t="str">
        <f>INDEX(入力フォーム!$S4:$BEV4,1,MATCH(QJ7,入力フォーム!$S$5:$BEV$5,0))</f>
        <v>★</v>
      </c>
      <c r="QK5" s="65" t="str">
        <f>INDEX(入力フォーム!$S4:$BEV4,1,MATCH(QK7,入力フォーム!$S$5:$BEV$5,0))</f>
        <v>★</v>
      </c>
      <c r="QL5" s="65" t="str">
        <f>INDEX(入力フォーム!$S4:$BEV4,1,MATCH(QL7,入力フォーム!$S$5:$BEV$5,0))</f>
        <v>★</v>
      </c>
      <c r="QM5" s="65" t="str">
        <f>INDEX(入力フォーム!$S4:$BEV4,1,MATCH(QM7,入力フォーム!$S$5:$BEV$5,0))</f>
        <v>★</v>
      </c>
      <c r="QN5" s="65" t="str">
        <f>INDEX(入力フォーム!$S4:$BEV4,1,MATCH(QN7,入力フォーム!$S$5:$BEV$5,0))</f>
        <v>★</v>
      </c>
      <c r="QO5" s="65" t="str">
        <f>INDEX(入力フォーム!$S4:$BEV4,1,MATCH(QO7,入力フォーム!$S$5:$BEV$5,0))</f>
        <v>★</v>
      </c>
      <c r="QP5" s="65" t="str">
        <f>INDEX(入力フォーム!$S4:$BEV4,1,MATCH(QP7,入力フォーム!$S$5:$BEV$5,0))</f>
        <v>★</v>
      </c>
      <c r="QQ5" s="65" t="str">
        <f>INDEX(入力フォーム!$S4:$BEV4,1,MATCH(QQ7,入力フォーム!$S$5:$BEV$5,0))</f>
        <v>★</v>
      </c>
      <c r="QR5" s="65" t="str">
        <f>INDEX(入力フォーム!$S4:$BEV4,1,MATCH(QR7,入力フォーム!$S$5:$BEV$5,0))</f>
        <v>★</v>
      </c>
      <c r="QS5" s="65" t="str">
        <f>INDEX(入力フォーム!$S4:$BEV4,1,MATCH(QS7,入力フォーム!$S$5:$BEV$5,0))</f>
        <v>★</v>
      </c>
      <c r="QT5" s="65" t="str">
        <f>INDEX(入力フォーム!$S4:$BEV4,1,MATCH(QT7,入力フォーム!$S$5:$BEV$5,0))</f>
        <v>★</v>
      </c>
      <c r="QU5" s="65" t="str">
        <f>INDEX(入力フォーム!$S4:$BEV4,1,MATCH(QU7,入力フォーム!$S$5:$BEV$5,0))</f>
        <v>★</v>
      </c>
      <c r="QV5" s="65" t="str">
        <f>INDEX(入力フォーム!$S4:$BEV4,1,MATCH(QV7,入力フォーム!$S$5:$BEV$5,0))</f>
        <v>★</v>
      </c>
      <c r="QW5" s="65" t="str">
        <f>INDEX(入力フォーム!$S4:$BEV4,1,MATCH(QW7,入力フォーム!$S$5:$BEV$5,0))</f>
        <v>★</v>
      </c>
      <c r="QX5" s="65" t="str">
        <f>INDEX(入力フォーム!$S4:$BEV4,1,MATCH(QX7,入力フォーム!$S$5:$BEV$5,0))</f>
        <v>★</v>
      </c>
      <c r="QY5" s="65" t="str">
        <f>INDEX(入力フォーム!$S4:$BEV4,1,MATCH(QY7,入力フォーム!$S$5:$BEV$5,0))</f>
        <v>★</v>
      </c>
      <c r="QZ5" s="65" t="str">
        <f>INDEX(入力フォーム!$S4:$BEV4,1,MATCH(QZ7,入力フォーム!$S$5:$BEV$5,0))</f>
        <v>★</v>
      </c>
      <c r="RA5" s="65" t="str">
        <f>INDEX(入力フォーム!$S4:$BEV4,1,MATCH(RA7,入力フォーム!$S$5:$BEV$5,0))</f>
        <v>★</v>
      </c>
      <c r="RB5" s="65" t="str">
        <f>INDEX(入力フォーム!$S4:$BEV4,1,MATCH(RB7,入力フォーム!$S$5:$BEV$5,0))</f>
        <v>★</v>
      </c>
      <c r="RC5" s="65" t="str">
        <f>INDEX(入力フォーム!$S4:$BEV4,1,MATCH(RC7,入力フォーム!$S$5:$BEV$5,0))</f>
        <v>★</v>
      </c>
      <c r="RD5" s="65" t="str">
        <f>INDEX(入力フォーム!$S4:$BEV4,1,MATCH(RD7,入力フォーム!$S$5:$BEV$5,0))</f>
        <v>★</v>
      </c>
      <c r="RE5" s="65" t="str">
        <f>INDEX(入力フォーム!$S4:$BEV4,1,MATCH(RE7,入力フォーム!$S$5:$BEV$5,0))</f>
        <v>★</v>
      </c>
      <c r="RF5" s="65" t="str">
        <f>INDEX(入力フォーム!$S4:$BEV4,1,MATCH(RF7,入力フォーム!$S$5:$BEV$5,0))</f>
        <v>★</v>
      </c>
      <c r="RG5" s="65" t="str">
        <f>INDEX(入力フォーム!$S4:$BEV4,1,MATCH(RG7,入力フォーム!$S$5:$BEV$5,0))</f>
        <v>★</v>
      </c>
      <c r="RH5" s="65" t="str">
        <f>INDEX(入力フォーム!$S4:$BEV4,1,MATCH(RH7,入力フォーム!$S$5:$BEV$5,0))</f>
        <v>★</v>
      </c>
      <c r="RI5" s="65" t="str">
        <f>INDEX(入力フォーム!$S4:$BEV4,1,MATCH(RI7,入力フォーム!$S$5:$BEV$5,0))</f>
        <v>★</v>
      </c>
      <c r="RJ5" s="65" t="str">
        <f>INDEX(入力フォーム!$S4:$BEV4,1,MATCH(RJ7,入力フォーム!$S$5:$BEV$5,0))</f>
        <v>★</v>
      </c>
      <c r="RK5" s="65" t="str">
        <f>INDEX(入力フォーム!$S4:$BEV4,1,MATCH(RK7,入力フォーム!$S$5:$BEV$5,0))</f>
        <v>★</v>
      </c>
      <c r="RL5" s="65" t="str">
        <f>INDEX(入力フォーム!$S4:$BEV4,1,MATCH(RL7,入力フォーム!$S$5:$BEV$5,0))</f>
        <v>★</v>
      </c>
      <c r="RM5" s="65" t="str">
        <f>INDEX(入力フォーム!$S4:$BEV4,1,MATCH(RM7,入力フォーム!$S$5:$BEV$5,0))</f>
        <v>★</v>
      </c>
      <c r="RN5" s="65" t="str">
        <f>INDEX(入力フォーム!$S4:$BEV4,1,MATCH(RN7,入力フォーム!$S$5:$BEV$5,0))</f>
        <v>★</v>
      </c>
      <c r="RO5" s="65" t="str">
        <f>INDEX(入力フォーム!$S4:$BEV4,1,MATCH(RO7,入力フォーム!$S$5:$BEV$5,0))</f>
        <v>★</v>
      </c>
      <c r="RP5" s="65" t="str">
        <f>INDEX(入力フォーム!$S4:$BEV4,1,MATCH(RP7,入力フォーム!$S$5:$BEV$5,0))</f>
        <v>★</v>
      </c>
      <c r="RQ5" s="65" t="str">
        <f>INDEX(入力フォーム!$S4:$BEV4,1,MATCH(RQ7,入力フォーム!$S$5:$BEV$5,0))</f>
        <v>★</v>
      </c>
      <c r="RR5" s="65" t="str">
        <f>INDEX(入力フォーム!$S4:$BEV4,1,MATCH(RR7,入力フォーム!$S$5:$BEV$5,0))</f>
        <v>★</v>
      </c>
      <c r="RS5" s="65" t="str">
        <f>INDEX(入力フォーム!$S4:$BEV4,1,MATCH(RS7,入力フォーム!$S$5:$BEV$5,0))</f>
        <v>★</v>
      </c>
      <c r="RT5" s="65" t="str">
        <f>INDEX(入力フォーム!$S4:$BEV4,1,MATCH(RT7,入力フォーム!$S$5:$BEV$5,0))</f>
        <v>★</v>
      </c>
      <c r="RU5" s="65" t="str">
        <f>INDEX(入力フォーム!$S4:$BEV4,1,MATCH(RU7,入力フォーム!$S$5:$BEV$5,0))</f>
        <v>★</v>
      </c>
      <c r="RV5" s="65" t="str">
        <f>INDEX(入力フォーム!$S4:$BEV4,1,MATCH(RV7,入力フォーム!$S$5:$BEV$5,0))</f>
        <v>★</v>
      </c>
      <c r="RW5" s="65" t="str">
        <f>INDEX(入力フォーム!$S4:$BEV4,1,MATCH(RW7,入力フォーム!$S$5:$BEV$5,0))</f>
        <v>★</v>
      </c>
      <c r="RX5" s="65" t="str">
        <f>INDEX(入力フォーム!$S4:$BEV4,1,MATCH(RX7,入力フォーム!$S$5:$BEV$5,0))</f>
        <v>★</v>
      </c>
      <c r="RY5" s="65" t="str">
        <f>INDEX(入力フォーム!$S4:$BEV4,1,MATCH(RY7,入力フォーム!$S$5:$BEV$5,0))</f>
        <v>★</v>
      </c>
      <c r="RZ5" s="65" t="str">
        <f>INDEX(入力フォーム!$S4:$BEV4,1,MATCH(RZ7,入力フォーム!$S$5:$BEV$5,0))</f>
        <v>★</v>
      </c>
      <c r="SA5" s="65" t="str">
        <f>INDEX(入力フォーム!$S4:$BEV4,1,MATCH(SA7,入力フォーム!$S$5:$BEV$5,0))</f>
        <v>★</v>
      </c>
      <c r="SB5" s="65" t="str">
        <f>INDEX(入力フォーム!$S4:$BEV4,1,MATCH(SB7,入力フォーム!$S$5:$BEV$5,0))</f>
        <v>★</v>
      </c>
      <c r="SC5" s="65" t="str">
        <f>INDEX(入力フォーム!$S4:$BEV4,1,MATCH(SC7,入力フォーム!$S$5:$BEV$5,0))</f>
        <v>★</v>
      </c>
      <c r="SD5" s="65" t="str">
        <f>INDEX(入力フォーム!$S4:$BEV4,1,MATCH(SD7,入力フォーム!$S$5:$BEV$5,0))</f>
        <v>★</v>
      </c>
      <c r="SE5" s="65" t="str">
        <f>INDEX(入力フォーム!$S4:$BEV4,1,MATCH(SE7,入力フォーム!$S$5:$BEV$5,0))</f>
        <v>★</v>
      </c>
      <c r="SF5" s="65" t="str">
        <f>INDEX(入力フォーム!$S4:$BEV4,1,MATCH(SF7,入力フォーム!$S$5:$BEV$5,0))</f>
        <v>★</v>
      </c>
      <c r="SG5" s="65" t="str">
        <f>INDEX(入力フォーム!$S4:$BEV4,1,MATCH(SG7,入力フォーム!$S$5:$BEV$5,0))</f>
        <v>★</v>
      </c>
      <c r="SH5" s="65" t="str">
        <f>INDEX(入力フォーム!$S4:$BEV4,1,MATCH(SH7,入力フォーム!$S$5:$BEV$5,0))</f>
        <v>★</v>
      </c>
      <c r="SI5" s="65" t="str">
        <f>INDEX(入力フォーム!$S4:$BEV4,1,MATCH(SI7,入力フォーム!$S$5:$BEV$5,0))</f>
        <v>★</v>
      </c>
      <c r="SJ5" s="65" t="str">
        <f>INDEX(入力フォーム!$S4:$BEV4,1,MATCH(SJ7,入力フォーム!$S$5:$BEV$5,0))</f>
        <v>★</v>
      </c>
      <c r="SK5" s="65" t="str">
        <f>INDEX(入力フォーム!$S4:$BEV4,1,MATCH(SK7,入力フォーム!$S$5:$BEV$5,0))</f>
        <v>★</v>
      </c>
      <c r="SL5" s="65" t="str">
        <f>INDEX(入力フォーム!$S4:$BEV4,1,MATCH(SL7,入力フォーム!$S$5:$BEV$5,0))</f>
        <v>★</v>
      </c>
      <c r="SM5" s="65" t="str">
        <f>INDEX(入力フォーム!$S4:$BEV4,1,MATCH(SM7,入力フォーム!$S$5:$BEV$5,0))</f>
        <v>★</v>
      </c>
      <c r="SN5" s="65" t="str">
        <f>INDEX(入力フォーム!$S4:$BEV4,1,MATCH(SN7,入力フォーム!$S$5:$BEV$5,0))</f>
        <v>★</v>
      </c>
      <c r="SO5" s="65" t="str">
        <f>INDEX(入力フォーム!$S4:$BEV4,1,MATCH(SO7,入力フォーム!$S$5:$BEV$5,0))</f>
        <v>★</v>
      </c>
      <c r="SP5" s="65" t="str">
        <f>INDEX(入力フォーム!$S4:$BEV4,1,MATCH(SP7,入力フォーム!$S$5:$BEV$5,0))</f>
        <v>★</v>
      </c>
      <c r="SQ5" s="65" t="str">
        <f>INDEX(入力フォーム!$S4:$BEV4,1,MATCH(SQ7,入力フォーム!$S$5:$BEV$5,0))</f>
        <v>★</v>
      </c>
      <c r="SR5" s="65" t="str">
        <f>INDEX(入力フォーム!$S4:$BEV4,1,MATCH(SR7,入力フォーム!$S$5:$BEV$5,0))</f>
        <v>★</v>
      </c>
      <c r="SS5" s="65" t="str">
        <f>INDEX(入力フォーム!$S4:$BEV4,1,MATCH(SS7,入力フォーム!$S$5:$BEV$5,0))</f>
        <v>★</v>
      </c>
      <c r="ST5" s="65" t="str">
        <f>INDEX(入力フォーム!$S4:$BEV4,1,MATCH(ST7,入力フォーム!$S$5:$BEV$5,0))</f>
        <v>★</v>
      </c>
      <c r="SU5" s="65" t="str">
        <f>INDEX(入力フォーム!$S4:$BEV4,1,MATCH(SU7,入力フォーム!$S$5:$BEV$5,0))</f>
        <v>★</v>
      </c>
      <c r="SV5" s="65" t="str">
        <f>INDEX(入力フォーム!$S4:$BEV4,1,MATCH(SV7,入力フォーム!$S$5:$BEV$5,0))</f>
        <v>★</v>
      </c>
      <c r="SW5" s="65" t="str">
        <f>INDEX(入力フォーム!$S4:$BEV4,1,MATCH(SW7,入力フォーム!$S$5:$BEV$5,0))</f>
        <v>★</v>
      </c>
      <c r="SX5" s="65" t="str">
        <f>INDEX(入力フォーム!$S4:$BEV4,1,MATCH(SX7,入力フォーム!$S$5:$BEV$5,0))</f>
        <v>★</v>
      </c>
      <c r="SY5" s="65" t="str">
        <f>INDEX(入力フォーム!$S4:$BEV4,1,MATCH(SY7,入力フォーム!$S$5:$BEV$5,0))</f>
        <v>★</v>
      </c>
      <c r="SZ5" s="65" t="str">
        <f>INDEX(入力フォーム!$S4:$BEV4,1,MATCH(SZ7,入力フォーム!$S$5:$BEV$5,0))</f>
        <v>★</v>
      </c>
      <c r="TA5" s="65" t="str">
        <f>INDEX(入力フォーム!$S4:$BEV4,1,MATCH(TA7,入力フォーム!$S$5:$BEV$5,0))</f>
        <v>★</v>
      </c>
      <c r="TB5" s="65" t="str">
        <f>INDEX(入力フォーム!$S4:$BEV4,1,MATCH(TB7,入力フォーム!$S$5:$BEV$5,0))</f>
        <v>★</v>
      </c>
      <c r="TC5" s="65" t="str">
        <f>INDEX(入力フォーム!$S4:$BEV4,1,MATCH(TC7,入力フォーム!$S$5:$BEV$5,0))</f>
        <v>★</v>
      </c>
      <c r="TD5" s="65" t="str">
        <f>INDEX(入力フォーム!$S4:$BEV4,1,MATCH(TD7,入力フォーム!$S$5:$BEV$5,0))</f>
        <v>★</v>
      </c>
      <c r="TE5" s="65" t="str">
        <f>INDEX(入力フォーム!$S4:$BEV4,1,MATCH(TE7,入力フォーム!$S$5:$BEV$5,0))</f>
        <v>★</v>
      </c>
      <c r="TF5" s="65" t="str">
        <f>INDEX(入力フォーム!$S4:$BEV4,1,MATCH(TF7,入力フォーム!$S$5:$BEV$5,0))</f>
        <v>★</v>
      </c>
      <c r="TG5" s="65" t="str">
        <f>INDEX(入力フォーム!$S4:$BEV4,1,MATCH(TG7,入力フォーム!$S$5:$BEV$5,0))</f>
        <v>★</v>
      </c>
      <c r="TH5" s="65" t="str">
        <f>INDEX(入力フォーム!$S4:$BEV4,1,MATCH(TH7,入力フォーム!$S$5:$BEV$5,0))</f>
        <v>★</v>
      </c>
      <c r="TI5" s="65" t="str">
        <f>INDEX(入力フォーム!$S4:$BEV4,1,MATCH(TI7,入力フォーム!$S$5:$BEV$5,0))</f>
        <v>★</v>
      </c>
      <c r="TJ5" s="65" t="str">
        <f>INDEX(入力フォーム!$S4:$BEV4,1,MATCH(TJ7,入力フォーム!$S$5:$BEV$5,0))</f>
        <v>★</v>
      </c>
      <c r="TK5" s="65" t="str">
        <f>INDEX(入力フォーム!$S4:$BEV4,1,MATCH(TK7,入力フォーム!$S$5:$BEV$5,0))</f>
        <v>★</v>
      </c>
      <c r="TL5" s="65" t="str">
        <f>INDEX(入力フォーム!$S4:$BEV4,1,MATCH(TL7,入力フォーム!$S$5:$BEV$5,0))</f>
        <v>★</v>
      </c>
      <c r="TM5" s="65" t="str">
        <f>INDEX(入力フォーム!$S4:$BEV4,1,MATCH(TM7,入力フォーム!$S$5:$BEV$5,0))</f>
        <v>★</v>
      </c>
      <c r="TN5" s="65" t="str">
        <f>INDEX(入力フォーム!$S4:$BEV4,1,MATCH(TN7,入力フォーム!$S$5:$BEV$5,0))</f>
        <v>★</v>
      </c>
      <c r="TO5" s="65" t="str">
        <f>INDEX(入力フォーム!$S4:$BEV4,1,MATCH(TO7,入力フォーム!$S$5:$BEV$5,0))</f>
        <v>★</v>
      </c>
      <c r="TP5" s="65" t="str">
        <f>INDEX(入力フォーム!$S4:$BEV4,1,MATCH(TP7,入力フォーム!$S$5:$BEV$5,0))</f>
        <v>★</v>
      </c>
      <c r="TQ5" s="65" t="str">
        <f>INDEX(入力フォーム!$S4:$BEV4,1,MATCH(TQ7,入力フォーム!$S$5:$BEV$5,0))</f>
        <v>★</v>
      </c>
      <c r="TR5" s="65" t="str">
        <f>INDEX(入力フォーム!$S4:$BEV4,1,MATCH(TR7,入力フォーム!$S$5:$BEV$5,0))</f>
        <v>★</v>
      </c>
      <c r="TS5" s="65" t="str">
        <f>INDEX(入力フォーム!$S4:$BEV4,1,MATCH(TS7,入力フォーム!$S$5:$BEV$5,0))</f>
        <v>★</v>
      </c>
      <c r="TT5" s="65" t="str">
        <f>INDEX(入力フォーム!$S4:$BEV4,1,MATCH(TT7,入力フォーム!$S$5:$BEV$5,0))</f>
        <v>★</v>
      </c>
      <c r="TU5" s="65" t="str">
        <f>INDEX(入力フォーム!$S4:$BEV4,1,MATCH(TU7,入力フォーム!$S$5:$BEV$5,0))</f>
        <v>★</v>
      </c>
      <c r="TV5" s="65" t="str">
        <f>INDEX(入力フォーム!$S4:$BEV4,1,MATCH(TV7,入力フォーム!$S$5:$BEV$5,0))</f>
        <v>★</v>
      </c>
      <c r="TW5" s="65" t="str">
        <f>INDEX(入力フォーム!$S4:$BEV4,1,MATCH(TW7,入力フォーム!$S$5:$BEV$5,0))</f>
        <v>★</v>
      </c>
      <c r="TX5" s="65" t="str">
        <f>INDEX(入力フォーム!$S4:$BEV4,1,MATCH(TX7,入力フォーム!$S$5:$BEV$5,0))</f>
        <v>★</v>
      </c>
      <c r="TY5" s="65" t="str">
        <f>INDEX(入力フォーム!$S4:$BEV4,1,MATCH(TY7,入力フォーム!$S$5:$BEV$5,0))</f>
        <v>★</v>
      </c>
      <c r="TZ5" s="65" t="str">
        <f>INDEX(入力フォーム!$S4:$BEV4,1,MATCH(TZ7,入力フォーム!$S$5:$BEV$5,0))</f>
        <v>★</v>
      </c>
      <c r="UA5" s="65" t="str">
        <f>INDEX(入力フォーム!$S4:$BEV4,1,MATCH(UA7,入力フォーム!$S$5:$BEV$5,0))</f>
        <v>★</v>
      </c>
      <c r="UB5" s="65" t="str">
        <f>INDEX(入力フォーム!$S4:$BEV4,1,MATCH(UB7,入力フォーム!$S$5:$BEV$5,0))</f>
        <v>★</v>
      </c>
      <c r="UC5" s="65" t="str">
        <f>INDEX(入力フォーム!$S4:$BEV4,1,MATCH(UC7,入力フォーム!$S$5:$BEV$5,0))</f>
        <v>★</v>
      </c>
      <c r="UD5" s="65" t="str">
        <f>INDEX(入力フォーム!$S4:$BEV4,1,MATCH(UD7,入力フォーム!$S$5:$BEV$5,0))</f>
        <v>★</v>
      </c>
      <c r="UE5" s="65" t="str">
        <f>INDEX(入力フォーム!$S4:$BEV4,1,MATCH(UE7,入力フォーム!$S$5:$BEV$5,0))</f>
        <v>★</v>
      </c>
      <c r="UF5" s="65" t="str">
        <f>INDEX(入力フォーム!$S4:$BEV4,1,MATCH(UF7,入力フォーム!$S$5:$BEV$5,0))</f>
        <v>★</v>
      </c>
      <c r="UG5" s="65" t="str">
        <f>INDEX(入力フォーム!$S4:$BEV4,1,MATCH(UG7,入力フォーム!$S$5:$BEV$5,0))</f>
        <v>★</v>
      </c>
      <c r="UH5" s="65" t="str">
        <f>INDEX(入力フォーム!$S4:$BEV4,1,MATCH(UH7,入力フォーム!$S$5:$BEV$5,0))</f>
        <v>★</v>
      </c>
      <c r="UI5" s="65" t="str">
        <f>INDEX(入力フォーム!$S4:$BEV4,1,MATCH(UI7,入力フォーム!$S$5:$BEV$5,0))</f>
        <v>★</v>
      </c>
      <c r="UJ5" s="65" t="str">
        <f>INDEX(入力フォーム!$S4:$BEV4,1,MATCH(UJ7,入力フォーム!$S$5:$BEV$5,0))</f>
        <v>★</v>
      </c>
      <c r="UK5" s="65" t="str">
        <f>INDEX(入力フォーム!$S4:$BEV4,1,MATCH(UK7,入力フォーム!$S$5:$BEV$5,0))</f>
        <v>★</v>
      </c>
      <c r="UL5" s="65" t="str">
        <f>INDEX(入力フォーム!$S4:$BEV4,1,MATCH(UL7,入力フォーム!$S$5:$BEV$5,0))</f>
        <v>★</v>
      </c>
      <c r="UM5" s="65" t="str">
        <f>INDEX(入力フォーム!$S4:$BEV4,1,MATCH(UM7,入力フォーム!$S$5:$BEV$5,0))</f>
        <v>★</v>
      </c>
      <c r="UN5" s="65" t="str">
        <f>INDEX(入力フォーム!$S4:$BEV4,1,MATCH(UN7,入力フォーム!$S$5:$BEV$5,0))</f>
        <v>★</v>
      </c>
      <c r="UO5" s="65" t="str">
        <f>INDEX(入力フォーム!$S4:$BEV4,1,MATCH(UO7,入力フォーム!$S$5:$BEV$5,0))</f>
        <v>★</v>
      </c>
      <c r="UP5" s="65" t="str">
        <f>INDEX(入力フォーム!$S4:$BEV4,1,MATCH(UP7,入力フォーム!$S$5:$BEV$5,0))</f>
        <v>★</v>
      </c>
      <c r="UQ5" s="65" t="str">
        <f>INDEX(入力フォーム!$S4:$BEV4,1,MATCH(UQ7,入力フォーム!$S$5:$BEV$5,0))</f>
        <v>★</v>
      </c>
      <c r="UR5" s="65" t="str">
        <f>INDEX(入力フォーム!$S4:$BEV4,1,MATCH(UR7,入力フォーム!$S$5:$BEV$5,0))</f>
        <v>★</v>
      </c>
      <c r="US5" s="65" t="str">
        <f>INDEX(入力フォーム!$S4:$BEV4,1,MATCH(US7,入力フォーム!$S$5:$BEV$5,0))</f>
        <v>★</v>
      </c>
      <c r="UT5" s="65" t="str">
        <f>INDEX(入力フォーム!$S4:$BEV4,1,MATCH(UT7,入力フォーム!$S$5:$BEV$5,0))</f>
        <v>★</v>
      </c>
      <c r="UU5" s="65" t="str">
        <f>INDEX(入力フォーム!$S4:$BEV4,1,MATCH(UU7,入力フォーム!$S$5:$BEV$5,0))</f>
        <v>★</v>
      </c>
      <c r="UV5" s="65" t="str">
        <f>INDEX(入力フォーム!$S4:$BEV4,1,MATCH(UV7,入力フォーム!$S$5:$BEV$5,0))</f>
        <v>★</v>
      </c>
      <c r="UW5" s="65" t="str">
        <f>INDEX(入力フォーム!$S4:$BEV4,1,MATCH(UW7,入力フォーム!$S$5:$BEV$5,0))</f>
        <v>★</v>
      </c>
      <c r="UX5" s="65" t="str">
        <f>INDEX(入力フォーム!$S4:$BEV4,1,MATCH(UX7,入力フォーム!$S$5:$BEV$5,0))</f>
        <v>★</v>
      </c>
      <c r="UY5" s="65" t="str">
        <f>INDEX(入力フォーム!$S4:$BEV4,1,MATCH(UY7,入力フォーム!$S$5:$BEV$5,0))</f>
        <v>★</v>
      </c>
      <c r="UZ5" s="65" t="str">
        <f>INDEX(入力フォーム!$S4:$BEV4,1,MATCH(UZ7,入力フォーム!$S$5:$BEV$5,0))</f>
        <v>★</v>
      </c>
      <c r="VA5" s="65" t="str">
        <f>INDEX(入力フォーム!$S4:$BEV4,1,MATCH(VA7,入力フォーム!$S$5:$BEV$5,0))</f>
        <v>★</v>
      </c>
      <c r="VB5" s="65" t="str">
        <f>INDEX(入力フォーム!$S4:$BEV4,1,MATCH(VB7,入力フォーム!$S$5:$BEV$5,0))</f>
        <v>★</v>
      </c>
      <c r="VC5" s="65" t="str">
        <f>INDEX(入力フォーム!$S4:$BEV4,1,MATCH(VC7,入力フォーム!$S$5:$BEV$5,0))</f>
        <v>★</v>
      </c>
      <c r="VD5" s="65" t="str">
        <f>INDEX(入力フォーム!$S4:$BEV4,1,MATCH(VD7,入力フォーム!$S$5:$BEV$5,0))</f>
        <v>★</v>
      </c>
      <c r="VE5" s="65" t="str">
        <f>INDEX(入力フォーム!$S4:$BEV4,1,MATCH(VE7,入力フォーム!$S$5:$BEV$5,0))</f>
        <v>★</v>
      </c>
      <c r="VF5" s="65" t="str">
        <f>INDEX(入力フォーム!$S4:$BEV4,1,MATCH(VF7,入力フォーム!$S$5:$BEV$5,0))</f>
        <v>★</v>
      </c>
      <c r="VG5" s="65" t="str">
        <f>INDEX(入力フォーム!$S4:$BEV4,1,MATCH(VG7,入力フォーム!$S$5:$BEV$5,0))</f>
        <v>★</v>
      </c>
      <c r="VH5" s="65" t="str">
        <f>INDEX(入力フォーム!$S4:$BEV4,1,MATCH(VH7,入力フォーム!$S$5:$BEV$5,0))</f>
        <v>★</v>
      </c>
      <c r="VI5" s="65" t="str">
        <f>INDEX(入力フォーム!$S4:$BEV4,1,MATCH(VI7,入力フォーム!$S$5:$BEV$5,0))</f>
        <v>★</v>
      </c>
      <c r="VJ5" s="65" t="str">
        <f>INDEX(入力フォーム!$S4:$BEV4,1,MATCH(VJ7,入力フォーム!$S$5:$BEV$5,0))</f>
        <v>★</v>
      </c>
      <c r="VK5" s="65" t="str">
        <f>INDEX(入力フォーム!$S4:$BEV4,1,MATCH(VK7,入力フォーム!$S$5:$BEV$5,0))</f>
        <v>★</v>
      </c>
      <c r="VL5" s="65" t="str">
        <f>INDEX(入力フォーム!$S4:$BEV4,1,MATCH(VL7,入力フォーム!$S$5:$BEV$5,0))</f>
        <v>★</v>
      </c>
      <c r="VM5" s="65" t="str">
        <f>INDEX(入力フォーム!$S4:$BEV4,1,MATCH(VM7,入力フォーム!$S$5:$BEV$5,0))</f>
        <v>★</v>
      </c>
      <c r="VN5" s="65" t="str">
        <f>INDEX(入力フォーム!$S4:$BEV4,1,MATCH(VN7,入力フォーム!$S$5:$BEV$5,0))</f>
        <v>★</v>
      </c>
      <c r="VO5" s="65" t="str">
        <f>INDEX(入力フォーム!$S4:$BEV4,1,MATCH(VO7,入力フォーム!$S$5:$BEV$5,0))</f>
        <v>★</v>
      </c>
      <c r="VP5" s="65" t="str">
        <f>INDEX(入力フォーム!$S4:$BEV4,1,MATCH(VP7,入力フォーム!$S$5:$BEV$5,0))</f>
        <v>★</v>
      </c>
      <c r="VQ5" s="65" t="str">
        <f>INDEX(入力フォーム!$S4:$BEV4,1,MATCH(VQ7,入力フォーム!$S$5:$BEV$5,0))</f>
        <v>★</v>
      </c>
      <c r="VR5" s="65" t="str">
        <f>INDEX(入力フォーム!$S4:$BEV4,1,MATCH(VR7,入力フォーム!$S$5:$BEV$5,0))</f>
        <v>★</v>
      </c>
      <c r="VS5" s="65" t="str">
        <f>INDEX(入力フォーム!$S4:$BEV4,1,MATCH(VS7,入力フォーム!$S$5:$BEV$5,0))</f>
        <v>★</v>
      </c>
      <c r="VT5" s="65" t="str">
        <f>INDEX(入力フォーム!$S4:$BEV4,1,MATCH(VT7,入力フォーム!$S$5:$BEV$5,0))</f>
        <v>★</v>
      </c>
      <c r="VU5" s="65" t="str">
        <f>INDEX(入力フォーム!$S4:$BEV4,1,MATCH(VU7,入力フォーム!$S$5:$BEV$5,0))</f>
        <v>★</v>
      </c>
      <c r="VV5" s="65" t="str">
        <f>INDEX(入力フォーム!$S4:$BEV4,1,MATCH(VV7,入力フォーム!$S$5:$BEV$5,0))</f>
        <v>★</v>
      </c>
      <c r="VW5" s="65" t="str">
        <f>INDEX(入力フォーム!$S4:$BEV4,1,MATCH(VW7,入力フォーム!$S$5:$BEV$5,0))</f>
        <v>★</v>
      </c>
      <c r="VX5" s="65" t="str">
        <f>INDEX(入力フォーム!$S4:$BEV4,1,MATCH(VX7,入力フォーム!$S$5:$BEV$5,0))</f>
        <v>★</v>
      </c>
      <c r="VY5" s="65" t="str">
        <f>INDEX(入力フォーム!$S4:$BEV4,1,MATCH(VY7,入力フォーム!$S$5:$BEV$5,0))</f>
        <v>★</v>
      </c>
      <c r="VZ5" s="65" t="str">
        <f>INDEX(入力フォーム!$S4:$BEV4,1,MATCH(VZ7,入力フォーム!$S$5:$BEV$5,0))</f>
        <v>★</v>
      </c>
      <c r="WA5" s="65" t="str">
        <f>INDEX(入力フォーム!$S4:$BEV4,1,MATCH(WA7,入力フォーム!$S$5:$BEV$5,0))</f>
        <v>★</v>
      </c>
      <c r="WB5" s="65" t="str">
        <f>INDEX(入力フォーム!$S4:$BEV4,1,MATCH(WB7,入力フォーム!$S$5:$BEV$5,0))</f>
        <v>★</v>
      </c>
      <c r="WC5" s="65" t="str">
        <f>INDEX(入力フォーム!$S4:$BEV4,1,MATCH(WC7,入力フォーム!$S$5:$BEV$5,0))</f>
        <v>★</v>
      </c>
      <c r="WD5" s="65" t="str">
        <f>INDEX(入力フォーム!$S4:$BEV4,1,MATCH(WD7,入力フォーム!$S$5:$BEV$5,0))</f>
        <v>★</v>
      </c>
      <c r="WE5" s="65" t="str">
        <f>INDEX(入力フォーム!$S4:$BEV4,1,MATCH(WE7,入力フォーム!$S$5:$BEV$5,0))</f>
        <v>★</v>
      </c>
      <c r="WF5" s="65" t="str">
        <f>INDEX(入力フォーム!$S4:$BEV4,1,MATCH(WF7,入力フォーム!$S$5:$BEV$5,0))</f>
        <v>★</v>
      </c>
      <c r="WG5" s="65" t="str">
        <f>INDEX(入力フォーム!$S4:$BEV4,1,MATCH(WG7,入力フォーム!$S$5:$BEV$5,0))</f>
        <v>★</v>
      </c>
      <c r="WH5" s="65" t="str">
        <f>INDEX(入力フォーム!$S4:$BEV4,1,MATCH(WH7,入力フォーム!$S$5:$BEV$5,0))</f>
        <v>★</v>
      </c>
      <c r="WI5" s="65" t="str">
        <f>INDEX(入力フォーム!$S4:$BEV4,1,MATCH(WI7,入力フォーム!$S$5:$BEV$5,0))</f>
        <v>★</v>
      </c>
      <c r="WJ5" s="65" t="str">
        <f>INDEX(入力フォーム!$S4:$BEV4,1,MATCH(WJ7,入力フォーム!$S$5:$BEV$5,0))</f>
        <v>★</v>
      </c>
      <c r="WK5" s="65" t="str">
        <f>INDEX(入力フォーム!$S4:$BEV4,1,MATCH(WK7,入力フォーム!$S$5:$BEV$5,0))</f>
        <v>★</v>
      </c>
      <c r="WL5" s="65" t="str">
        <f>INDEX(入力フォーム!$S4:$BEV4,1,MATCH(WL7,入力フォーム!$S$5:$BEV$5,0))</f>
        <v>★</v>
      </c>
      <c r="WM5" s="65" t="str">
        <f>INDEX(入力フォーム!$S4:$BEV4,1,MATCH(WM7,入力フォーム!$S$5:$BEV$5,0))</f>
        <v>★</v>
      </c>
      <c r="WN5" s="65" t="str">
        <f>INDEX(入力フォーム!$S4:$BEV4,1,MATCH(WN7,入力フォーム!$S$5:$BEV$5,0))</f>
        <v>★</v>
      </c>
      <c r="WO5" s="65" t="str">
        <f>INDEX(入力フォーム!$S4:$BEV4,1,MATCH(WO7,入力フォーム!$S$5:$BEV$5,0))</f>
        <v>★</v>
      </c>
      <c r="WP5" s="65" t="str">
        <f>INDEX(入力フォーム!$S4:$BEV4,1,MATCH(WP7,入力フォーム!$S$5:$BEV$5,0))</f>
        <v>★</v>
      </c>
      <c r="WQ5" s="65" t="str">
        <f>INDEX(入力フォーム!$S4:$BEV4,1,MATCH(WQ7,入力フォーム!$S$5:$BEV$5,0))</f>
        <v>★</v>
      </c>
      <c r="WR5" s="65" t="str">
        <f>INDEX(入力フォーム!$S4:$BEV4,1,MATCH(WR7,入力フォーム!$S$5:$BEV$5,0))</f>
        <v>★</v>
      </c>
      <c r="WS5" s="65" t="str">
        <f>INDEX(入力フォーム!$S4:$BEV4,1,MATCH(WS7,入力フォーム!$S$5:$BEV$5,0))</f>
        <v>★</v>
      </c>
      <c r="WT5" s="65" t="str">
        <f>INDEX(入力フォーム!$S4:$BEV4,1,MATCH(WT7,入力フォーム!$S$5:$BEV$5,0))</f>
        <v>★</v>
      </c>
      <c r="WU5" s="65" t="str">
        <f>INDEX(入力フォーム!$S4:$BEV4,1,MATCH(WU7,入力フォーム!$S$5:$BEV$5,0))</f>
        <v>★</v>
      </c>
      <c r="WV5" s="65" t="str">
        <f>INDEX(入力フォーム!$S4:$BEV4,1,MATCH(WV7,入力フォーム!$S$5:$BEV$5,0))</f>
        <v>★</v>
      </c>
      <c r="WW5" s="65" t="str">
        <f>INDEX(入力フォーム!$S4:$BEV4,1,MATCH(WW7,入力フォーム!$S$5:$BEV$5,0))</f>
        <v>★</v>
      </c>
      <c r="WX5" s="65" t="str">
        <f>INDEX(入力フォーム!$S4:$BEV4,1,MATCH(WX7,入力フォーム!$S$5:$BEV$5,0))</f>
        <v>★</v>
      </c>
      <c r="WY5" s="65" t="str">
        <f>INDEX(入力フォーム!$S4:$BEV4,1,MATCH(WY7,入力フォーム!$S$5:$BEV$5,0))</f>
        <v>★</v>
      </c>
      <c r="WZ5" s="65" t="str">
        <f>INDEX(入力フォーム!$S4:$BEV4,1,MATCH(WZ7,入力フォーム!$S$5:$BEV$5,0))</f>
        <v>★</v>
      </c>
      <c r="XA5" s="65" t="str">
        <f>INDEX(入力フォーム!$S4:$BEV4,1,MATCH(XA7,入力フォーム!$S$5:$BEV$5,0))</f>
        <v>★</v>
      </c>
      <c r="XB5" s="65" t="str">
        <f>INDEX(入力フォーム!$S4:$BEV4,1,MATCH(XB7,入力フォーム!$S$5:$BEV$5,0))</f>
        <v>★</v>
      </c>
      <c r="XC5" s="65" t="str">
        <f>INDEX(入力フォーム!$S4:$BEV4,1,MATCH(XC7,入力フォーム!$S$5:$BEV$5,0))</f>
        <v>★</v>
      </c>
      <c r="XD5" s="65" t="str">
        <f>INDEX(入力フォーム!$S4:$BEV4,1,MATCH(XD7,入力フォーム!$S$5:$BEV$5,0))</f>
        <v>★</v>
      </c>
      <c r="XE5" s="65" t="str">
        <f>INDEX(入力フォーム!$S4:$BEV4,1,MATCH(XE7,入力フォーム!$S$5:$BEV$5,0))</f>
        <v>★</v>
      </c>
      <c r="XF5" s="65" t="str">
        <f>INDEX(入力フォーム!$S4:$BEV4,1,MATCH(XF7,入力フォーム!$S$5:$BEV$5,0))</f>
        <v>★</v>
      </c>
      <c r="XG5" s="65" t="str">
        <f>INDEX(入力フォーム!$S4:$BEV4,1,MATCH(XG7,入力フォーム!$S$5:$BEV$5,0))</f>
        <v>★</v>
      </c>
      <c r="XH5" s="65" t="str">
        <f>INDEX(入力フォーム!$S4:$BEV4,1,MATCH(XH7,入力フォーム!$S$5:$BEV$5,0))</f>
        <v>★</v>
      </c>
      <c r="XI5" s="65" t="str">
        <f>INDEX(入力フォーム!$S4:$BEV4,1,MATCH(XI7,入力フォーム!$S$5:$BEV$5,0))</f>
        <v>★</v>
      </c>
      <c r="XJ5" s="65" t="str">
        <f>INDEX(入力フォーム!$S4:$BEV4,1,MATCH(XJ7,入力フォーム!$S$5:$BEV$5,0))</f>
        <v>★</v>
      </c>
      <c r="XK5" s="65" t="str">
        <f>INDEX(入力フォーム!$S4:$BEV4,1,MATCH(XK7,入力フォーム!$S$5:$BEV$5,0))</f>
        <v>★</v>
      </c>
      <c r="XL5" s="65" t="str">
        <f>INDEX(入力フォーム!$S4:$BEV4,1,MATCH(XL7,入力フォーム!$S$5:$BEV$5,0))</f>
        <v>★</v>
      </c>
      <c r="XM5" s="65" t="str">
        <f>INDEX(入力フォーム!$S4:$BEV4,1,MATCH(XM7,入力フォーム!$S$5:$BEV$5,0))</f>
        <v>★</v>
      </c>
      <c r="XN5" s="65" t="str">
        <f>INDEX(入力フォーム!$S4:$BEV4,1,MATCH(XN7,入力フォーム!$S$5:$BEV$5,0))</f>
        <v>★</v>
      </c>
      <c r="XO5" s="65" t="str">
        <f>INDEX(入力フォーム!$S4:$BEV4,1,MATCH(XO7,入力フォーム!$S$5:$BEV$5,0))</f>
        <v>★</v>
      </c>
      <c r="XP5" s="65" t="str">
        <f>INDEX(入力フォーム!$S4:$BEV4,1,MATCH(XP7,入力フォーム!$S$5:$BEV$5,0))</f>
        <v>★</v>
      </c>
      <c r="XQ5" s="65" t="str">
        <f>INDEX(入力フォーム!$S4:$BEV4,1,MATCH(XQ7,入力フォーム!$S$5:$BEV$5,0))</f>
        <v>★</v>
      </c>
      <c r="XR5" s="65" t="str">
        <f>INDEX(入力フォーム!$S4:$BEV4,1,MATCH(XR7,入力フォーム!$S$5:$BEV$5,0))</f>
        <v>★</v>
      </c>
      <c r="XS5" s="65" t="str">
        <f>INDEX(入力フォーム!$S4:$BEV4,1,MATCH(XS7,入力フォーム!$S$5:$BEV$5,0))</f>
        <v>★</v>
      </c>
      <c r="XT5" s="65" t="str">
        <f>INDEX(入力フォーム!$S4:$BEV4,1,MATCH(XT7,入力フォーム!$S$5:$BEV$5,0))</f>
        <v>★</v>
      </c>
      <c r="XU5" s="65" t="str">
        <f>INDEX(入力フォーム!$S4:$BEV4,1,MATCH(XU7,入力フォーム!$S$5:$BEV$5,0))</f>
        <v>★</v>
      </c>
      <c r="XV5" s="65" t="str">
        <f>INDEX(入力フォーム!$S4:$BEV4,1,MATCH(XV7,入力フォーム!$S$5:$BEV$5,0))</f>
        <v>★</v>
      </c>
      <c r="XW5" s="65" t="str">
        <f>INDEX(入力フォーム!$S4:$BEV4,1,MATCH(XW7,入力フォーム!$S$5:$BEV$5,0))</f>
        <v>★</v>
      </c>
      <c r="XX5" s="65" t="str">
        <f>INDEX(入力フォーム!$S4:$BEV4,1,MATCH(XX7,入力フォーム!$S$5:$BEV$5,0))</f>
        <v>★</v>
      </c>
      <c r="XY5" s="65" t="str">
        <f>INDEX(入力フォーム!$S4:$BEV4,1,MATCH(XY7,入力フォーム!$S$5:$BEV$5,0))</f>
        <v>★</v>
      </c>
      <c r="XZ5" s="65" t="str">
        <f>INDEX(入力フォーム!$S4:$BEV4,1,MATCH(XZ7,入力フォーム!$S$5:$BEV$5,0))</f>
        <v>★</v>
      </c>
      <c r="YA5" s="65" t="str">
        <f>INDEX(入力フォーム!$S4:$BEV4,1,MATCH(YA7,入力フォーム!$S$5:$BEV$5,0))</f>
        <v>★</v>
      </c>
      <c r="YB5" s="65" t="str">
        <f>INDEX(入力フォーム!$S4:$BEV4,1,MATCH(YB7,入力フォーム!$S$5:$BEV$5,0))</f>
        <v>★</v>
      </c>
      <c r="YC5" s="65" t="str">
        <f>INDEX(入力フォーム!$S4:$BEV4,1,MATCH(YC7,入力フォーム!$S$5:$BEV$5,0))</f>
        <v>★</v>
      </c>
      <c r="YD5" s="65" t="str">
        <f>INDEX(入力フォーム!$S4:$BEV4,1,MATCH(YD7,入力フォーム!$S$5:$BEV$5,0))</f>
        <v>★</v>
      </c>
      <c r="YE5" s="65" t="str">
        <f>INDEX(入力フォーム!$S4:$BEV4,1,MATCH(YE7,入力フォーム!$S$5:$BEV$5,0))</f>
        <v>★</v>
      </c>
      <c r="YF5" s="65" t="str">
        <f>INDEX(入力フォーム!$S4:$BEV4,1,MATCH(YF7,入力フォーム!$S$5:$BEV$5,0))</f>
        <v>★</v>
      </c>
      <c r="YG5" s="65" t="str">
        <f>INDEX(入力フォーム!$S4:$BEV4,1,MATCH(YG7,入力フォーム!$S$5:$BEV$5,0))</f>
        <v>★</v>
      </c>
      <c r="YH5" s="65" t="str">
        <f>INDEX(入力フォーム!$S4:$BEV4,1,MATCH(YH7,入力フォーム!$S$5:$BEV$5,0))</f>
        <v>★</v>
      </c>
      <c r="YI5" s="65" t="str">
        <f>INDEX(入力フォーム!$S4:$BEV4,1,MATCH(YI7,入力フォーム!$S$5:$BEV$5,0))</f>
        <v>★</v>
      </c>
      <c r="YJ5" s="65" t="str">
        <f>INDEX(入力フォーム!$S4:$BEV4,1,MATCH(YJ7,入力フォーム!$S$5:$BEV$5,0))</f>
        <v>★</v>
      </c>
      <c r="YK5" s="65" t="str">
        <f>INDEX(入力フォーム!$S4:$BEV4,1,MATCH(YK7,入力フォーム!$S$5:$BEV$5,0))</f>
        <v>★</v>
      </c>
      <c r="YL5" s="65" t="str">
        <f>INDEX(入力フォーム!$S4:$BEV4,1,MATCH(YL7,入力フォーム!$S$5:$BEV$5,0))</f>
        <v>★</v>
      </c>
      <c r="YM5" s="65" t="str">
        <f>INDEX(入力フォーム!$S4:$BEV4,1,MATCH(YM7,入力フォーム!$S$5:$BEV$5,0))</f>
        <v>★</v>
      </c>
      <c r="YN5" s="65" t="str">
        <f>INDEX(入力フォーム!$S4:$BEV4,1,MATCH(YN7,入力フォーム!$S$5:$BEV$5,0))</f>
        <v>★</v>
      </c>
      <c r="YO5" s="65" t="str">
        <f>INDEX(入力フォーム!$S4:$BEV4,1,MATCH(YO7,入力フォーム!$S$5:$BEV$5,0))</f>
        <v>★</v>
      </c>
      <c r="YP5" s="65" t="str">
        <f>INDEX(入力フォーム!$S4:$BEV4,1,MATCH(YP7,入力フォーム!$S$5:$BEV$5,0))</f>
        <v>★</v>
      </c>
      <c r="YQ5" s="65" t="str">
        <f>INDEX(入力フォーム!$S4:$BEV4,1,MATCH(YQ7,入力フォーム!$S$5:$BEV$5,0))</f>
        <v>★</v>
      </c>
      <c r="YR5" s="65" t="str">
        <f>INDEX(入力フォーム!$S4:$BEV4,1,MATCH(YR7,入力フォーム!$S$5:$BEV$5,0))</f>
        <v>★</v>
      </c>
      <c r="YS5" s="65" t="str">
        <f>INDEX(入力フォーム!$S4:$BEV4,1,MATCH(YS7,入力フォーム!$S$5:$BEV$5,0))</f>
        <v>★</v>
      </c>
      <c r="YT5" s="65" t="str">
        <f>INDEX(入力フォーム!$S4:$BEV4,1,MATCH(YT7,入力フォーム!$S$5:$BEV$5,0))</f>
        <v>★</v>
      </c>
      <c r="YU5" s="65" t="str">
        <f>INDEX(入力フォーム!$S4:$BEV4,1,MATCH(YU7,入力フォーム!$S$5:$BEV$5,0))</f>
        <v>★</v>
      </c>
      <c r="YV5" s="65" t="str">
        <f>INDEX(入力フォーム!$S4:$BEV4,1,MATCH(YV7,入力フォーム!$S$5:$BEV$5,0))</f>
        <v>★</v>
      </c>
      <c r="YW5" s="65" t="str">
        <f>INDEX(入力フォーム!$S4:$BEV4,1,MATCH(YW7,入力フォーム!$S$5:$BEV$5,0))</f>
        <v>★</v>
      </c>
      <c r="YX5" s="65" t="str">
        <f>INDEX(入力フォーム!$S4:$BEV4,1,MATCH(YX7,入力フォーム!$S$5:$BEV$5,0))</f>
        <v>★</v>
      </c>
      <c r="YY5" s="65" t="str">
        <f>INDEX(入力フォーム!$S4:$BEV4,1,MATCH(YY7,入力フォーム!$S$5:$BEV$5,0))</f>
        <v>★</v>
      </c>
      <c r="YZ5" s="65" t="str">
        <f>INDEX(入力フォーム!$S4:$BEV4,1,MATCH(YZ7,入力フォーム!$S$5:$BEV$5,0))</f>
        <v>★</v>
      </c>
      <c r="ZA5" s="65" t="str">
        <f>INDEX(入力フォーム!$S4:$BEV4,1,MATCH(ZA7,入力フォーム!$S$5:$BEV$5,0))</f>
        <v>★</v>
      </c>
      <c r="ZB5" s="65" t="str">
        <f>INDEX(入力フォーム!$S4:$BEV4,1,MATCH(ZB7,入力フォーム!$S$5:$BEV$5,0))</f>
        <v>★</v>
      </c>
      <c r="ZC5" s="65" t="str">
        <f>INDEX(入力フォーム!$S4:$BEV4,1,MATCH(ZC7,入力フォーム!$S$5:$BEV$5,0))</f>
        <v>★</v>
      </c>
      <c r="ZD5" s="65" t="str">
        <f>INDEX(入力フォーム!$S4:$BEV4,1,MATCH(ZD7,入力フォーム!$S$5:$BEV$5,0))</f>
        <v>★</v>
      </c>
      <c r="ZE5" s="65" t="str">
        <f>INDEX(入力フォーム!$S4:$BEV4,1,MATCH(ZE7,入力フォーム!$S$5:$BEV$5,0))</f>
        <v>★</v>
      </c>
      <c r="ZF5" s="65" t="str">
        <f>INDEX(入力フォーム!$S4:$BEV4,1,MATCH(ZF7,入力フォーム!$S$5:$BEV$5,0))</f>
        <v>★</v>
      </c>
      <c r="ZG5" s="65" t="str">
        <f>INDEX(入力フォーム!$S4:$BEV4,1,MATCH(ZG7,入力フォーム!$S$5:$BEV$5,0))</f>
        <v>★</v>
      </c>
      <c r="ZH5" s="65" t="str">
        <f>INDEX(入力フォーム!$S4:$BEV4,1,MATCH(ZH7,入力フォーム!$S$5:$BEV$5,0))</f>
        <v>★</v>
      </c>
      <c r="ZI5" s="65" t="str">
        <f>INDEX(入力フォーム!$S4:$BEV4,1,MATCH(ZI7,入力フォーム!$S$5:$BEV$5,0))</f>
        <v>★</v>
      </c>
      <c r="ZJ5" s="65" t="str">
        <f>INDEX(入力フォーム!$S4:$BEV4,1,MATCH(ZJ7,入力フォーム!$S$5:$BEV$5,0))</f>
        <v>★</v>
      </c>
      <c r="ZK5" s="65" t="str">
        <f>INDEX(入力フォーム!$S4:$BEV4,1,MATCH(ZK7,入力フォーム!$S$5:$BEV$5,0))</f>
        <v>★</v>
      </c>
      <c r="ZL5" s="65" t="str">
        <f>INDEX(入力フォーム!$S4:$BEV4,1,MATCH(ZL7,入力フォーム!$S$5:$BEV$5,0))</f>
        <v>★</v>
      </c>
      <c r="ZM5" s="65" t="str">
        <f>INDEX(入力フォーム!$S4:$BEV4,1,MATCH(ZM7,入力フォーム!$S$5:$BEV$5,0))</f>
        <v>★</v>
      </c>
      <c r="ZN5" s="65" t="str">
        <f>INDEX(入力フォーム!$S4:$BEV4,1,MATCH(ZN7,入力フォーム!$S$5:$BEV$5,0))</f>
        <v>★</v>
      </c>
      <c r="ZO5" s="65" t="str">
        <f>INDEX(入力フォーム!$S4:$BEV4,1,MATCH(ZO7,入力フォーム!$S$5:$BEV$5,0))</f>
        <v>★</v>
      </c>
      <c r="ZP5" s="65" t="str">
        <f>INDEX(入力フォーム!$S4:$BEV4,1,MATCH(ZP7,入力フォーム!$S$5:$BEV$5,0))</f>
        <v>★</v>
      </c>
      <c r="ZQ5" s="65" t="str">
        <f>INDEX(入力フォーム!$S4:$BEV4,1,MATCH(ZQ7,入力フォーム!$S$5:$BEV$5,0))</f>
        <v>★</v>
      </c>
      <c r="ZR5" s="65" t="str">
        <f>INDEX(入力フォーム!$S4:$BEV4,1,MATCH(ZR7,入力フォーム!$S$5:$BEV$5,0))</f>
        <v>★</v>
      </c>
      <c r="ZS5" s="65" t="str">
        <f>INDEX(入力フォーム!$S4:$BEV4,1,MATCH(ZS7,入力フォーム!$S$5:$BEV$5,0))</f>
        <v>★</v>
      </c>
      <c r="ZT5" s="65" t="str">
        <f>INDEX(入力フォーム!$S4:$BEV4,1,MATCH(ZT7,入力フォーム!$S$5:$BEV$5,0))</f>
        <v>★</v>
      </c>
      <c r="ZU5" s="65" t="str">
        <f>INDEX(入力フォーム!$S4:$BEV4,1,MATCH(ZU7,入力フォーム!$S$5:$BEV$5,0))</f>
        <v>★</v>
      </c>
      <c r="ZV5" s="65" t="str">
        <f>INDEX(入力フォーム!$S4:$BEV4,1,MATCH(ZV7,入力フォーム!$S$5:$BEV$5,0))</f>
        <v>★</v>
      </c>
      <c r="ZW5" s="65" t="str">
        <f>INDEX(入力フォーム!$S4:$BEV4,1,MATCH(ZW7,入力フォーム!$S$5:$BEV$5,0))</f>
        <v>★</v>
      </c>
      <c r="ZX5" s="65" t="str">
        <f>INDEX(入力フォーム!$S4:$BEV4,1,MATCH(ZX7,入力フォーム!$S$5:$BEV$5,0))</f>
        <v>★</v>
      </c>
      <c r="ZY5" s="65" t="str">
        <f>INDEX(入力フォーム!$S4:$BEV4,1,MATCH(ZY7,入力フォーム!$S$5:$BEV$5,0))</f>
        <v>★</v>
      </c>
      <c r="ZZ5" s="65" t="str">
        <f>INDEX(入力フォーム!$S4:$BEV4,1,MATCH(ZZ7,入力フォーム!$S$5:$BEV$5,0))</f>
        <v>★</v>
      </c>
      <c r="AAA5" s="65" t="str">
        <f>INDEX(入力フォーム!$S4:$BEV4,1,MATCH(AAA7,入力フォーム!$S$5:$BEV$5,0))</f>
        <v>★</v>
      </c>
      <c r="AAB5" s="65" t="str">
        <f>INDEX(入力フォーム!$S4:$BEV4,1,MATCH(AAB7,入力フォーム!$S$5:$BEV$5,0))</f>
        <v>★</v>
      </c>
      <c r="AAC5" s="65" t="str">
        <f>INDEX(入力フォーム!$S4:$BEV4,1,MATCH(AAC7,入力フォーム!$S$5:$BEV$5,0))</f>
        <v>★</v>
      </c>
      <c r="AAD5" s="65" t="str">
        <f>INDEX(入力フォーム!$S4:$BEV4,1,MATCH(AAD7,入力フォーム!$S$5:$BEV$5,0))</f>
        <v>★</v>
      </c>
      <c r="AAE5" s="65" t="str">
        <f>INDEX(入力フォーム!$S4:$BEV4,1,MATCH(AAE7,入力フォーム!$S$5:$BEV$5,0))</f>
        <v>★</v>
      </c>
      <c r="AAF5" s="65" t="str">
        <f>INDEX(入力フォーム!$S4:$BEV4,1,MATCH(AAF7,入力フォーム!$S$5:$BEV$5,0))</f>
        <v>★</v>
      </c>
      <c r="AAG5" s="65" t="str">
        <f>INDEX(入力フォーム!$S4:$BEV4,1,MATCH(AAG7,入力フォーム!$S$5:$BEV$5,0))</f>
        <v>★</v>
      </c>
      <c r="AAH5" s="65" t="str">
        <f>INDEX(入力フォーム!$S4:$BEV4,1,MATCH(AAH7,入力フォーム!$S$5:$BEV$5,0))</f>
        <v>★</v>
      </c>
      <c r="AAI5" s="65" t="str">
        <f>INDEX(入力フォーム!$S4:$BEV4,1,MATCH(AAI7,入力フォーム!$S$5:$BEV$5,0))</f>
        <v>★</v>
      </c>
      <c r="AAJ5" s="65" t="str">
        <f>INDEX(入力フォーム!$S4:$BEV4,1,MATCH(AAJ7,入力フォーム!$S$5:$BEV$5,0))</f>
        <v>★</v>
      </c>
      <c r="AAK5" s="65" t="str">
        <f>INDEX(入力フォーム!$S4:$BEV4,1,MATCH(AAK7,入力フォーム!$S$5:$BEV$5,0))</f>
        <v>★</v>
      </c>
      <c r="AAL5" s="65" t="str">
        <f>INDEX(入力フォーム!$S4:$BEV4,1,MATCH(AAL7,入力フォーム!$S$5:$BEV$5,0))</f>
        <v>★</v>
      </c>
      <c r="AAM5" s="65" t="str">
        <f>INDEX(入力フォーム!$S4:$BEV4,1,MATCH(AAM7,入力フォーム!$S$5:$BEV$5,0))</f>
        <v>★</v>
      </c>
      <c r="AAN5" s="65" t="str">
        <f>INDEX(入力フォーム!$S4:$BEV4,1,MATCH(AAN7,入力フォーム!$S$5:$BEV$5,0))</f>
        <v>★</v>
      </c>
      <c r="AAO5" s="65" t="str">
        <f>INDEX(入力フォーム!$S4:$BEV4,1,MATCH(AAO7,入力フォーム!$S$5:$BEV$5,0))</f>
        <v>★</v>
      </c>
      <c r="AAP5" s="65" t="str">
        <f>INDEX(入力フォーム!$S4:$BEV4,1,MATCH(AAP7,入力フォーム!$S$5:$BEV$5,0))</f>
        <v>★</v>
      </c>
      <c r="AAQ5" s="65" t="str">
        <f>INDEX(入力フォーム!$S4:$BEV4,1,MATCH(AAQ7,入力フォーム!$S$5:$BEV$5,0))</f>
        <v>★</v>
      </c>
      <c r="AAR5" s="65" t="str">
        <f>INDEX(入力フォーム!$S4:$BEV4,1,MATCH(AAR7,入力フォーム!$S$5:$BEV$5,0))</f>
        <v>★</v>
      </c>
      <c r="AAS5" s="65" t="str">
        <f>INDEX(入力フォーム!$S4:$BEV4,1,MATCH(AAS7,入力フォーム!$S$5:$BEV$5,0))</f>
        <v>★</v>
      </c>
      <c r="AAT5" s="65" t="str">
        <f>INDEX(入力フォーム!$S4:$BEV4,1,MATCH(AAT7,入力フォーム!$S$5:$BEV$5,0))</f>
        <v>★</v>
      </c>
      <c r="AAU5" s="65" t="str">
        <f>INDEX(入力フォーム!$S4:$BEV4,1,MATCH(AAU7,入力フォーム!$S$5:$BEV$5,0))</f>
        <v>★</v>
      </c>
      <c r="AAV5" s="65" t="str">
        <f>INDEX(入力フォーム!$S4:$BEV4,1,MATCH(AAV7,入力フォーム!$S$5:$BEV$5,0))</f>
        <v>★</v>
      </c>
      <c r="AAW5" s="65" t="str">
        <f>INDEX(入力フォーム!$S4:$BEV4,1,MATCH(AAW7,入力フォーム!$S$5:$BEV$5,0))</f>
        <v>★</v>
      </c>
      <c r="AAX5" s="65" t="str">
        <f>INDEX(入力フォーム!$S4:$BEV4,1,MATCH(AAX7,入力フォーム!$S$5:$BEV$5,0))</f>
        <v>★</v>
      </c>
      <c r="AAY5" s="65" t="str">
        <f>INDEX(入力フォーム!$S4:$BEV4,1,MATCH(AAY7,入力フォーム!$S$5:$BEV$5,0))</f>
        <v>★</v>
      </c>
      <c r="AAZ5" s="65" t="str">
        <f>INDEX(入力フォーム!$S4:$BEV4,1,MATCH(AAZ7,入力フォーム!$S$5:$BEV$5,0))</f>
        <v>★</v>
      </c>
      <c r="ABA5" s="65" t="str">
        <f>INDEX(入力フォーム!$S4:$BEV4,1,MATCH(ABA7,入力フォーム!$S$5:$BEV$5,0))</f>
        <v>★</v>
      </c>
      <c r="ABB5" s="65" t="str">
        <f>INDEX(入力フォーム!$S4:$BEV4,1,MATCH(ABB7,入力フォーム!$S$5:$BEV$5,0))</f>
        <v>★</v>
      </c>
      <c r="ABC5" s="65" t="str">
        <f>INDEX(入力フォーム!$S4:$BEV4,1,MATCH(ABC7,入力フォーム!$S$5:$BEV$5,0))</f>
        <v>★</v>
      </c>
      <c r="ABD5" s="65" t="str">
        <f>INDEX(入力フォーム!$S4:$BEV4,1,MATCH(ABD7,入力フォーム!$S$5:$BEV$5,0))</f>
        <v>★</v>
      </c>
      <c r="ABE5" s="65" t="str">
        <f>INDEX(入力フォーム!$S4:$BEV4,1,MATCH(ABE7,入力フォーム!$S$5:$BEV$5,0))</f>
        <v>★</v>
      </c>
      <c r="ABF5" s="65" t="str">
        <f>INDEX(入力フォーム!$S4:$BEV4,1,MATCH(ABF7,入力フォーム!$S$5:$BEV$5,0))</f>
        <v>★</v>
      </c>
      <c r="ABG5" s="65" t="str">
        <f>INDEX(入力フォーム!$S4:$BEV4,1,MATCH(ABG7,入力フォーム!$S$5:$BEV$5,0))</f>
        <v>★</v>
      </c>
      <c r="ABH5" s="65" t="str">
        <f>INDEX(入力フォーム!$S4:$BEV4,1,MATCH(ABH7,入力フォーム!$S$5:$BEV$5,0))</f>
        <v>★</v>
      </c>
      <c r="ABI5" s="65" t="str">
        <f>INDEX(入力フォーム!$S4:$BEV4,1,MATCH(ABI7,入力フォーム!$S$5:$BEV$5,0))</f>
        <v>★</v>
      </c>
      <c r="ABJ5" s="65" t="str">
        <f>INDEX(入力フォーム!$S4:$BEV4,1,MATCH(ABJ7,入力フォーム!$S$5:$BEV$5,0))</f>
        <v>★</v>
      </c>
      <c r="ABK5" s="65" t="str">
        <f>INDEX(入力フォーム!$S4:$BEV4,1,MATCH(ABK7,入力フォーム!$S$5:$BEV$5,0))</f>
        <v>★</v>
      </c>
      <c r="ABL5" s="65" t="str">
        <f>INDEX(入力フォーム!$S4:$BEV4,1,MATCH(ABL7,入力フォーム!$S$5:$BEV$5,0))</f>
        <v>★</v>
      </c>
      <c r="ABM5" s="65" t="str">
        <f>INDEX(入力フォーム!$S4:$BEV4,1,MATCH(ABM7,入力フォーム!$S$5:$BEV$5,0))</f>
        <v>★</v>
      </c>
      <c r="ABN5" s="65" t="str">
        <f>INDEX(入力フォーム!$S4:$BEV4,1,MATCH(ABN7,入力フォーム!$S$5:$BEV$5,0))</f>
        <v>★</v>
      </c>
      <c r="ABO5" s="65" t="str">
        <f>INDEX(入力フォーム!$S4:$BEV4,1,MATCH(ABO7,入力フォーム!$S$5:$BEV$5,0))</f>
        <v>★</v>
      </c>
      <c r="ABP5" s="65" t="str">
        <f>INDEX(入力フォーム!$S4:$BEV4,1,MATCH(ABP7,入力フォーム!$S$5:$BEV$5,0))</f>
        <v>★</v>
      </c>
      <c r="ABQ5" s="65" t="str">
        <f>INDEX(入力フォーム!$S4:$BEV4,1,MATCH(ABQ7,入力フォーム!$S$5:$BEV$5,0))</f>
        <v>★</v>
      </c>
      <c r="ABR5" s="65" t="str">
        <f>INDEX(入力フォーム!$S4:$BEV4,1,MATCH(ABR7,入力フォーム!$S$5:$BEV$5,0))</f>
        <v>★</v>
      </c>
      <c r="ABS5" s="65" t="str">
        <f>INDEX(入力フォーム!$S4:$BEV4,1,MATCH(ABS7,入力フォーム!$S$5:$BEV$5,0))</f>
        <v>★</v>
      </c>
      <c r="ABT5" s="65" t="str">
        <f>INDEX(入力フォーム!$S4:$BEV4,1,MATCH(ABT7,入力フォーム!$S$5:$BEV$5,0))</f>
        <v>★</v>
      </c>
      <c r="ABU5" s="65" t="str">
        <f>INDEX(入力フォーム!$S4:$BEV4,1,MATCH(ABU7,入力フォーム!$S$5:$BEV$5,0))</f>
        <v>★</v>
      </c>
      <c r="ABV5" s="65" t="str">
        <f>INDEX(入力フォーム!$S4:$BEV4,1,MATCH(ABV7,入力フォーム!$S$5:$BEV$5,0))</f>
        <v>★</v>
      </c>
      <c r="ABW5" s="65" t="str">
        <f>INDEX(入力フォーム!$S4:$BEV4,1,MATCH(ABW7,入力フォーム!$S$5:$BEV$5,0))</f>
        <v>★</v>
      </c>
      <c r="ABX5" s="65" t="str">
        <f>INDEX(入力フォーム!$S4:$BEV4,1,MATCH(ABX7,入力フォーム!$S$5:$BEV$5,0))</f>
        <v>★</v>
      </c>
      <c r="ABY5" s="65" t="str">
        <f>INDEX(入力フォーム!$S4:$BEV4,1,MATCH(ABY7,入力フォーム!$S$5:$BEV$5,0))</f>
        <v>★</v>
      </c>
      <c r="ABZ5" s="65" t="str">
        <f>INDEX(入力フォーム!$S4:$BEV4,1,MATCH(ABZ7,入力フォーム!$S$5:$BEV$5,0))</f>
        <v>★</v>
      </c>
      <c r="ACA5" s="65" t="str">
        <f>INDEX(入力フォーム!$S4:$BEV4,1,MATCH(ACA7,入力フォーム!$S$5:$BEV$5,0))</f>
        <v>★</v>
      </c>
      <c r="ACB5" s="65" t="str">
        <f>INDEX(入力フォーム!$S4:$BEV4,1,MATCH(ACB7,入力フォーム!$S$5:$BEV$5,0))</f>
        <v>★</v>
      </c>
      <c r="ACC5" s="65" t="str">
        <f>INDEX(入力フォーム!$S4:$BEV4,1,MATCH(ACC7,入力フォーム!$S$5:$BEV$5,0))</f>
        <v>★</v>
      </c>
      <c r="ACD5" s="65" t="str">
        <f>INDEX(入力フォーム!$S4:$BEV4,1,MATCH(ACD7,入力フォーム!$S$5:$BEV$5,0))</f>
        <v>★</v>
      </c>
      <c r="ACE5" s="65" t="str">
        <f>INDEX(入力フォーム!$S4:$BEV4,1,MATCH(ACE7,入力フォーム!$S$5:$BEV$5,0))</f>
        <v>★</v>
      </c>
      <c r="ACF5" s="65" t="str">
        <f>INDEX(入力フォーム!$S4:$BEV4,1,MATCH(ACF7,入力フォーム!$S$5:$BEV$5,0))</f>
        <v>★</v>
      </c>
      <c r="ACG5" s="65" t="str">
        <f>INDEX(入力フォーム!$S4:$BEV4,1,MATCH(ACG7,入力フォーム!$S$5:$BEV$5,0))</f>
        <v>★</v>
      </c>
      <c r="ACH5" s="65" t="str">
        <f>INDEX(入力フォーム!$S4:$BEV4,1,MATCH(ACH7,入力フォーム!$S$5:$BEV$5,0))</f>
        <v>★</v>
      </c>
      <c r="ACI5" s="65" t="str">
        <f>INDEX(入力フォーム!$S4:$BEV4,1,MATCH(ACI7,入力フォーム!$S$5:$BEV$5,0))</f>
        <v>★</v>
      </c>
      <c r="ACJ5" s="65" t="str">
        <f>INDEX(入力フォーム!$S4:$BEV4,1,MATCH(ACJ7,入力フォーム!$S$5:$BEV$5,0))</f>
        <v>★</v>
      </c>
      <c r="ACK5" s="65" t="str">
        <f>INDEX(入力フォーム!$S4:$BEV4,1,MATCH(ACK7,入力フォーム!$S$5:$BEV$5,0))</f>
        <v>★</v>
      </c>
      <c r="ACL5" s="65" t="str">
        <f>INDEX(入力フォーム!$S4:$BEV4,1,MATCH(ACL7,入力フォーム!$S$5:$BEV$5,0))</f>
        <v>★</v>
      </c>
      <c r="ACM5" s="65" t="str">
        <f>INDEX(入力フォーム!$S4:$BEV4,1,MATCH(ACM7,入力フォーム!$S$5:$BEV$5,0))</f>
        <v>★</v>
      </c>
      <c r="ACN5" s="65" t="str">
        <f>INDEX(入力フォーム!$S4:$BEV4,1,MATCH(ACN7,入力フォーム!$S$5:$BEV$5,0))</f>
        <v>★</v>
      </c>
      <c r="ACO5" s="65" t="str">
        <f>INDEX(入力フォーム!$S4:$BEV4,1,MATCH(ACO7,入力フォーム!$S$5:$BEV$5,0))</f>
        <v>★</v>
      </c>
      <c r="ACP5" s="65" t="str">
        <f>INDEX(入力フォーム!$S4:$BEV4,1,MATCH(ACP7,入力フォーム!$S$5:$BEV$5,0))</f>
        <v>★</v>
      </c>
      <c r="ACQ5" s="65" t="str">
        <f>INDEX(入力フォーム!$S4:$BEV4,1,MATCH(ACQ7,入力フォーム!$S$5:$BEV$5,0))</f>
        <v>★</v>
      </c>
      <c r="ACR5" s="65" t="str">
        <f>INDEX(入力フォーム!$S4:$BEV4,1,MATCH(ACR7,入力フォーム!$S$5:$BEV$5,0))</f>
        <v>★</v>
      </c>
      <c r="ACS5" s="65" t="str">
        <f>INDEX(入力フォーム!$S4:$BEV4,1,MATCH(ACS7,入力フォーム!$S$5:$BEV$5,0))</f>
        <v>★</v>
      </c>
      <c r="ACT5" s="65" t="str">
        <f>INDEX(入力フォーム!$S4:$BEV4,1,MATCH(ACT7,入力フォーム!$S$5:$BEV$5,0))</f>
        <v>★</v>
      </c>
      <c r="ACU5" s="65" t="str">
        <f>INDEX(入力フォーム!$S4:$BEV4,1,MATCH(ACU7,入力フォーム!$S$5:$BEV$5,0))</f>
        <v>★</v>
      </c>
      <c r="ACV5" s="65" t="str">
        <f>INDEX(入力フォーム!$S4:$BEV4,1,MATCH(ACV7,入力フォーム!$S$5:$BEV$5,0))</f>
        <v>★</v>
      </c>
      <c r="ACW5" s="65" t="str">
        <f>INDEX(入力フォーム!$S4:$BEV4,1,MATCH(ACW7,入力フォーム!$S$5:$BEV$5,0))</f>
        <v>★</v>
      </c>
      <c r="ACX5" s="65" t="str">
        <f>INDEX(入力フォーム!$S4:$BEV4,1,MATCH(ACX7,入力フォーム!$S$5:$BEV$5,0))</f>
        <v>★</v>
      </c>
      <c r="ACY5" s="65" t="str">
        <f>INDEX(入力フォーム!$S4:$BEV4,1,MATCH(ACY7,入力フォーム!$S$5:$BEV$5,0))</f>
        <v>★</v>
      </c>
      <c r="ACZ5" s="65" t="str">
        <f>INDEX(入力フォーム!$S4:$BEV4,1,MATCH(ACZ7,入力フォーム!$S$5:$BEV$5,0))</f>
        <v>★</v>
      </c>
      <c r="ADA5" s="65" t="str">
        <f>INDEX(入力フォーム!$S4:$BEV4,1,MATCH(ADA7,入力フォーム!$S$5:$BEV$5,0))</f>
        <v>★</v>
      </c>
      <c r="ADB5" s="65" t="str">
        <f>INDEX(入力フォーム!$S4:$BEV4,1,MATCH(ADB7,入力フォーム!$S$5:$BEV$5,0))</f>
        <v>★</v>
      </c>
      <c r="ADC5" s="65" t="str">
        <f>INDEX(入力フォーム!$S4:$BEV4,1,MATCH(ADC7,入力フォーム!$S$5:$BEV$5,0))</f>
        <v>★</v>
      </c>
      <c r="ADD5" s="65" t="str">
        <f>INDEX(入力フォーム!$S4:$BEV4,1,MATCH(ADD7,入力フォーム!$S$5:$BEV$5,0))</f>
        <v>★</v>
      </c>
      <c r="ADE5" s="65" t="str">
        <f>INDEX(入力フォーム!$S4:$BEV4,1,MATCH(ADE7,入力フォーム!$S$5:$BEV$5,0))</f>
        <v>★</v>
      </c>
      <c r="ADF5" s="65" t="str">
        <f>INDEX(入力フォーム!$S4:$BEV4,1,MATCH(ADF7,入力フォーム!$S$5:$BEV$5,0))</f>
        <v>★</v>
      </c>
      <c r="ADG5" s="65" t="str">
        <f>INDEX(入力フォーム!$S4:$BEV4,1,MATCH(ADG7,入力フォーム!$S$5:$BEV$5,0))</f>
        <v>★</v>
      </c>
      <c r="ADH5" s="65" t="str">
        <f>INDEX(入力フォーム!$S4:$BEV4,1,MATCH(ADH7,入力フォーム!$S$5:$BEV$5,0))</f>
        <v>★</v>
      </c>
      <c r="ADI5" s="65" t="str">
        <f>INDEX(入力フォーム!$S4:$BEV4,1,MATCH(ADI7,入力フォーム!$S$5:$BEV$5,0))</f>
        <v>★</v>
      </c>
      <c r="ADJ5" s="65" t="str">
        <f>INDEX(入力フォーム!$S4:$BEV4,1,MATCH(ADJ7,入力フォーム!$S$5:$BEV$5,0))</f>
        <v>★</v>
      </c>
      <c r="ADK5" s="65" t="str">
        <f>INDEX(入力フォーム!$S4:$BEV4,1,MATCH(ADK7,入力フォーム!$S$5:$BEV$5,0))</f>
        <v>★</v>
      </c>
      <c r="ADL5" s="65" t="str">
        <f>INDEX(入力フォーム!$S4:$BEV4,1,MATCH(ADL7,入力フォーム!$S$5:$BEV$5,0))</f>
        <v>★</v>
      </c>
      <c r="ADM5" s="65" t="str">
        <f>INDEX(入力フォーム!$S4:$BEV4,1,MATCH(ADM7,入力フォーム!$S$5:$BEV$5,0))</f>
        <v>★</v>
      </c>
      <c r="ADN5" s="65" t="str">
        <f>INDEX(入力フォーム!$S4:$BEV4,1,MATCH(ADN7,入力フォーム!$S$5:$BEV$5,0))</f>
        <v>★</v>
      </c>
      <c r="ADO5" s="65" t="str">
        <f>INDEX(入力フォーム!$S4:$BEV4,1,MATCH(ADO7,入力フォーム!$S$5:$BEV$5,0))</f>
        <v>★</v>
      </c>
      <c r="ADP5" s="65" t="str">
        <f>INDEX(入力フォーム!$S4:$BEV4,1,MATCH(ADP7,入力フォーム!$S$5:$BEV$5,0))</f>
        <v>★</v>
      </c>
      <c r="ADQ5" s="65" t="str">
        <f>INDEX(入力フォーム!$S4:$BEV4,1,MATCH(ADQ7,入力フォーム!$S$5:$BEV$5,0))</f>
        <v>★</v>
      </c>
      <c r="ADR5" s="65" t="str">
        <f>INDEX(入力フォーム!$S4:$BEV4,1,MATCH(ADR7,入力フォーム!$S$5:$BEV$5,0))</f>
        <v>★</v>
      </c>
      <c r="ADS5" s="65" t="str">
        <f>INDEX(入力フォーム!$S4:$BEV4,1,MATCH(ADS7,入力フォーム!$S$5:$BEV$5,0))</f>
        <v>★</v>
      </c>
      <c r="ADT5" s="65" t="str">
        <f>INDEX(入力フォーム!$S4:$BEV4,1,MATCH(ADT7,入力フォーム!$S$5:$BEV$5,0))</f>
        <v>★</v>
      </c>
      <c r="ADU5" s="65" t="str">
        <f>INDEX(入力フォーム!$S4:$BEV4,1,MATCH(ADU7,入力フォーム!$S$5:$BEV$5,0))</f>
        <v>★</v>
      </c>
      <c r="ADV5" s="65" t="str">
        <f>INDEX(入力フォーム!$S4:$BEV4,1,MATCH(ADV7,入力フォーム!$S$5:$BEV$5,0))</f>
        <v>★</v>
      </c>
      <c r="ADW5" s="65" t="str">
        <f>INDEX(入力フォーム!$S4:$BEV4,1,MATCH(ADW7,入力フォーム!$S$5:$BEV$5,0))</f>
        <v>★</v>
      </c>
      <c r="ADX5" s="65" t="str">
        <f>INDEX(入力フォーム!$S4:$BEV4,1,MATCH(ADX7,入力フォーム!$S$5:$BEV$5,0))</f>
        <v>★</v>
      </c>
      <c r="ADY5" s="65" t="str">
        <f>INDEX(入力フォーム!$S4:$BEV4,1,MATCH(ADY7,入力フォーム!$S$5:$BEV$5,0))</f>
        <v>★</v>
      </c>
      <c r="ADZ5" s="65" t="str">
        <f>INDEX(入力フォーム!$S4:$BEV4,1,MATCH(ADZ7,入力フォーム!$S$5:$BEV$5,0))</f>
        <v>★</v>
      </c>
      <c r="AEA5" s="65" t="str">
        <f>INDEX(入力フォーム!$S4:$BEV4,1,MATCH(AEA7,入力フォーム!$S$5:$BEV$5,0))</f>
        <v>★</v>
      </c>
      <c r="AEB5" s="65" t="str">
        <f>INDEX(入力フォーム!$S4:$BEV4,1,MATCH(AEB7,入力フォーム!$S$5:$BEV$5,0))</f>
        <v>★</v>
      </c>
      <c r="AEC5" s="65" t="str">
        <f>INDEX(入力フォーム!$S4:$BEV4,1,MATCH(AEC7,入力フォーム!$S$5:$BEV$5,0))</f>
        <v>★</v>
      </c>
      <c r="AED5" s="65" t="str">
        <f>INDEX(入力フォーム!$S4:$BEV4,1,MATCH(AED7,入力フォーム!$S$5:$BEV$5,0))</f>
        <v>★</v>
      </c>
      <c r="AEE5" s="65" t="str">
        <f>INDEX(入力フォーム!$S4:$BEV4,1,MATCH(AEE7,入力フォーム!$S$5:$BEV$5,0))</f>
        <v>★</v>
      </c>
      <c r="AEF5" s="65" t="str">
        <f>INDEX(入力フォーム!$S4:$BEV4,1,MATCH(AEF7,入力フォーム!$S$5:$BEV$5,0))</f>
        <v>★</v>
      </c>
      <c r="AEG5" s="65" t="str">
        <f>INDEX(入力フォーム!$S4:$BEV4,1,MATCH(AEG7,入力フォーム!$S$5:$BEV$5,0))</f>
        <v>★</v>
      </c>
      <c r="AEH5" s="65" t="str">
        <f>INDEX(入力フォーム!$S4:$BEV4,1,MATCH(AEH7,入力フォーム!$S$5:$BEV$5,0))</f>
        <v>★</v>
      </c>
      <c r="AEI5" s="65" t="str">
        <f>INDEX(入力フォーム!$S4:$BEV4,1,MATCH(AEI7,入力フォーム!$S$5:$BEV$5,0))</f>
        <v>★</v>
      </c>
      <c r="AEJ5" s="65" t="str">
        <f>INDEX(入力フォーム!$S4:$BEV4,1,MATCH(AEJ7,入力フォーム!$S$5:$BEV$5,0))</f>
        <v>★</v>
      </c>
      <c r="AEK5" s="65" t="str">
        <f>INDEX(入力フォーム!$S4:$BEV4,1,MATCH(AEK7,入力フォーム!$S$5:$BEV$5,0))</f>
        <v>★</v>
      </c>
      <c r="AEL5" s="65" t="str">
        <f>INDEX(入力フォーム!$S4:$BEV4,1,MATCH(AEL7,入力フォーム!$S$5:$BEV$5,0))</f>
        <v>★</v>
      </c>
      <c r="AEM5" s="65" t="str">
        <f>INDEX(入力フォーム!$S4:$BEV4,1,MATCH(AEM7,入力フォーム!$S$5:$BEV$5,0))</f>
        <v>★</v>
      </c>
      <c r="AEN5" s="65" t="str">
        <f>INDEX(入力フォーム!$S4:$BEV4,1,MATCH(AEN7,入力フォーム!$S$5:$BEV$5,0))</f>
        <v>★</v>
      </c>
      <c r="AEO5" s="65" t="str">
        <f>INDEX(入力フォーム!$S4:$BEV4,1,MATCH(AEO7,入力フォーム!$S$5:$BEV$5,0))</f>
        <v>★</v>
      </c>
      <c r="AEP5" s="65" t="str">
        <f>INDEX(入力フォーム!$S4:$BEV4,1,MATCH(AEP7,入力フォーム!$S$5:$BEV$5,0))</f>
        <v>★</v>
      </c>
      <c r="AEQ5" s="65" t="str">
        <f>INDEX(入力フォーム!$S4:$BEV4,1,MATCH(AEQ7,入力フォーム!$S$5:$BEV$5,0))</f>
        <v>★</v>
      </c>
      <c r="AER5" s="65" t="str">
        <f>INDEX(入力フォーム!$S4:$BEV4,1,MATCH(AER7,入力フォーム!$S$5:$BEV$5,0))</f>
        <v>★</v>
      </c>
      <c r="AES5" s="65" t="str">
        <f>INDEX(入力フォーム!$S4:$BEV4,1,MATCH(AES7,入力フォーム!$S$5:$BEV$5,0))</f>
        <v>★</v>
      </c>
      <c r="AET5" s="65" t="str">
        <f>INDEX(入力フォーム!$S4:$BEV4,1,MATCH(AET7,入力フォーム!$S$5:$BEV$5,0))</f>
        <v>★</v>
      </c>
      <c r="AEU5" s="65" t="str">
        <f>INDEX(入力フォーム!$S4:$BEV4,1,MATCH(AEU7,入力フォーム!$S$5:$BEV$5,0))</f>
        <v>★</v>
      </c>
      <c r="AEV5" s="65" t="str">
        <f>INDEX(入力フォーム!$S4:$BEV4,1,MATCH(AEV7,入力フォーム!$S$5:$BEV$5,0))</f>
        <v>★</v>
      </c>
      <c r="AEW5" s="65" t="str">
        <f>INDEX(入力フォーム!$S4:$BEV4,1,MATCH(AEW7,入力フォーム!$S$5:$BEV$5,0))</f>
        <v>★</v>
      </c>
      <c r="AEX5" s="65" t="str">
        <f>INDEX(入力フォーム!$S4:$BEV4,1,MATCH(AEX7,入力フォーム!$S$5:$BEV$5,0))</f>
        <v>★</v>
      </c>
      <c r="AEY5" s="65" t="str">
        <f>INDEX(入力フォーム!$S4:$BEV4,1,MATCH(AEY7,入力フォーム!$S$5:$BEV$5,0))</f>
        <v>★</v>
      </c>
      <c r="AEZ5" s="65" t="str">
        <f>INDEX(入力フォーム!$S4:$BEV4,1,MATCH(AEZ7,入力フォーム!$S$5:$BEV$5,0))</f>
        <v>★</v>
      </c>
      <c r="AFA5" s="65" t="str">
        <f>INDEX(入力フォーム!$S4:$BEV4,1,MATCH(AFA7,入力フォーム!$S$5:$BEV$5,0))</f>
        <v>★</v>
      </c>
      <c r="AFB5" s="65" t="str">
        <f>INDEX(入力フォーム!$S4:$BEV4,1,MATCH(AFB7,入力フォーム!$S$5:$BEV$5,0))</f>
        <v>★</v>
      </c>
      <c r="AFC5" s="65" t="str">
        <f>INDEX(入力フォーム!$S4:$BEV4,1,MATCH(AFC7,入力フォーム!$S$5:$BEV$5,0))</f>
        <v>★</v>
      </c>
      <c r="AFD5" s="65" t="str">
        <f>INDEX(入力フォーム!$S4:$BEV4,1,MATCH(AFD7,入力フォーム!$S$5:$BEV$5,0))</f>
        <v>★</v>
      </c>
      <c r="AFE5" s="65" t="str">
        <f>INDEX(入力フォーム!$S4:$BEV4,1,MATCH(AFE7,入力フォーム!$S$5:$BEV$5,0))</f>
        <v>★</v>
      </c>
      <c r="AFF5" s="65" t="str">
        <f>INDEX(入力フォーム!$S4:$BEV4,1,MATCH(AFF7,入力フォーム!$S$5:$BEV$5,0))</f>
        <v>★</v>
      </c>
      <c r="AFG5" s="65" t="str">
        <f>INDEX(入力フォーム!$S4:$BEV4,1,MATCH(AFG7,入力フォーム!$S$5:$BEV$5,0))</f>
        <v>★</v>
      </c>
      <c r="AFH5" s="65" t="str">
        <f>INDEX(入力フォーム!$S4:$BEV4,1,MATCH(AFH7,入力フォーム!$S$5:$BEV$5,0))</f>
        <v>★</v>
      </c>
      <c r="AFI5" s="65" t="str">
        <f>INDEX(入力フォーム!$S4:$BEV4,1,MATCH(AFI7,入力フォーム!$S$5:$BEV$5,0))</f>
        <v>★</v>
      </c>
      <c r="AFJ5" s="65" t="str">
        <f>INDEX(入力フォーム!$S4:$BEV4,1,MATCH(AFJ7,入力フォーム!$S$5:$BEV$5,0))</f>
        <v>★</v>
      </c>
      <c r="AFK5" s="65" t="str">
        <f>INDEX(入力フォーム!$S4:$BEV4,1,MATCH(AFK7,入力フォーム!$S$5:$BEV$5,0))</f>
        <v>★</v>
      </c>
      <c r="AFL5" s="65" t="str">
        <f>INDEX(入力フォーム!$S4:$BEV4,1,MATCH(AFL7,入力フォーム!$S$5:$BEV$5,0))</f>
        <v>★</v>
      </c>
      <c r="AFM5" s="65" t="str">
        <f>INDEX(入力フォーム!$S4:$BEV4,1,MATCH(AFM7,入力フォーム!$S$5:$BEV$5,0))</f>
        <v>★</v>
      </c>
      <c r="AFN5" s="65" t="str">
        <f>INDEX(入力フォーム!$S4:$BEV4,1,MATCH(AFN7,入力フォーム!$S$5:$BEV$5,0))</f>
        <v>★</v>
      </c>
      <c r="AFO5" s="65" t="str">
        <f>INDEX(入力フォーム!$S4:$BEV4,1,MATCH(AFO7,入力フォーム!$S$5:$BEV$5,0))</f>
        <v>★</v>
      </c>
      <c r="AFP5" s="65" t="str">
        <f>INDEX(入力フォーム!$S4:$BEV4,1,MATCH(AFP7,入力フォーム!$S$5:$BEV$5,0))</f>
        <v>★</v>
      </c>
      <c r="AFQ5" s="65" t="str">
        <f>INDEX(入力フォーム!$S4:$BEV4,1,MATCH(AFQ7,入力フォーム!$S$5:$BEV$5,0))</f>
        <v>★</v>
      </c>
      <c r="AFR5" s="65" t="str">
        <f>INDEX(入力フォーム!$S4:$BEV4,1,MATCH(AFR7,入力フォーム!$S$5:$BEV$5,0))</f>
        <v>★</v>
      </c>
      <c r="AFS5" s="65" t="str">
        <f>INDEX(入力フォーム!$S4:$BEV4,1,MATCH(AFS7,入力フォーム!$S$5:$BEV$5,0))</f>
        <v>★</v>
      </c>
      <c r="AFT5" s="65" t="str">
        <f>INDEX(入力フォーム!$S4:$BEV4,1,MATCH(AFT7,入力フォーム!$S$5:$BEV$5,0))</f>
        <v>★</v>
      </c>
      <c r="AFU5" s="65" t="str">
        <f>INDEX(入力フォーム!$S4:$BEV4,1,MATCH(AFU7,入力フォーム!$S$5:$BEV$5,0))</f>
        <v>★</v>
      </c>
      <c r="AFV5" s="65" t="str">
        <f>INDEX(入力フォーム!$S4:$BEV4,1,MATCH(AFV7,入力フォーム!$S$5:$BEV$5,0))</f>
        <v>★</v>
      </c>
      <c r="AFW5" s="65" t="str">
        <f>INDEX(入力フォーム!$S4:$BEV4,1,MATCH(AFW7,入力フォーム!$S$5:$BEV$5,0))</f>
        <v>★</v>
      </c>
      <c r="AFX5" s="65" t="str">
        <f>INDEX(入力フォーム!$S4:$BEV4,1,MATCH(AFX7,入力フォーム!$S$5:$BEV$5,0))</f>
        <v>★</v>
      </c>
      <c r="AFY5" s="65" t="str">
        <f>INDEX(入力フォーム!$S4:$BEV4,1,MATCH(AFY7,入力フォーム!$S$5:$BEV$5,0))</f>
        <v>★</v>
      </c>
      <c r="AFZ5" s="65" t="str">
        <f>INDEX(入力フォーム!$S4:$BEV4,1,MATCH(AFZ7,入力フォーム!$S$5:$BEV$5,0))</f>
        <v>★</v>
      </c>
      <c r="AGA5" s="65" t="str">
        <f>INDEX(入力フォーム!$S4:$BEV4,1,MATCH(AGA7,入力フォーム!$S$5:$BEV$5,0))</f>
        <v>★</v>
      </c>
      <c r="AGB5" s="65" t="str">
        <f>INDEX(入力フォーム!$S4:$BEV4,1,MATCH(AGB7,入力フォーム!$S$5:$BEV$5,0))</f>
        <v>★</v>
      </c>
      <c r="AGC5" s="65" t="str">
        <f>INDEX(入力フォーム!$S4:$BEV4,1,MATCH(AGC7,入力フォーム!$S$5:$BEV$5,0))</f>
        <v>★</v>
      </c>
      <c r="AGD5" s="65" t="str">
        <f>INDEX(入力フォーム!$S4:$BEV4,1,MATCH(AGD7,入力フォーム!$S$5:$BEV$5,0))</f>
        <v>★</v>
      </c>
      <c r="AGE5" s="65" t="str">
        <f>INDEX(入力フォーム!$S4:$BEV4,1,MATCH(AGE7,入力フォーム!$S$5:$BEV$5,0))</f>
        <v>★</v>
      </c>
      <c r="AGF5" s="65" t="str">
        <f>INDEX(入力フォーム!$S4:$BEV4,1,MATCH(AGF7,入力フォーム!$S$5:$BEV$5,0))</f>
        <v>★</v>
      </c>
      <c r="AGG5" s="65" t="str">
        <f>INDEX(入力フォーム!$S4:$BEV4,1,MATCH(AGG7,入力フォーム!$S$5:$BEV$5,0))</f>
        <v>★</v>
      </c>
      <c r="AGH5" s="65" t="str">
        <f>INDEX(入力フォーム!$S4:$BEV4,1,MATCH(AGH7,入力フォーム!$S$5:$BEV$5,0))</f>
        <v>★</v>
      </c>
      <c r="AGI5" s="65" t="str">
        <f>INDEX(入力フォーム!$S4:$BEV4,1,MATCH(AGI7,入力フォーム!$S$5:$BEV$5,0))</f>
        <v>★</v>
      </c>
      <c r="AGJ5" s="65" t="str">
        <f>INDEX(入力フォーム!$S4:$BEV4,1,MATCH(AGJ7,入力フォーム!$S$5:$BEV$5,0))</f>
        <v>★</v>
      </c>
      <c r="AGK5" s="65" t="str">
        <f>INDEX(入力フォーム!$S4:$BEV4,1,MATCH(AGK7,入力フォーム!$S$5:$BEV$5,0))</f>
        <v>★</v>
      </c>
      <c r="AGL5" s="65" t="str">
        <f>INDEX(入力フォーム!$S4:$BEV4,1,MATCH(AGL7,入力フォーム!$S$5:$BEV$5,0))</f>
        <v>★</v>
      </c>
      <c r="AGM5" s="65" t="str">
        <f>INDEX(入力フォーム!$S4:$BEV4,1,MATCH(AGM7,入力フォーム!$S$5:$BEV$5,0))</f>
        <v>★</v>
      </c>
      <c r="AGN5" s="65" t="str">
        <f>INDEX(入力フォーム!$S4:$BEV4,1,MATCH(AGN7,入力フォーム!$S$5:$BEV$5,0))</f>
        <v>★</v>
      </c>
      <c r="AGO5" s="65" t="str">
        <f>INDEX(入力フォーム!$S4:$BEV4,1,MATCH(AGO7,入力フォーム!$S$5:$BEV$5,0))</f>
        <v>★</v>
      </c>
      <c r="AGP5" s="65" t="str">
        <f>INDEX(入力フォーム!$S4:$BEV4,1,MATCH(AGP7,入力フォーム!$S$5:$BEV$5,0))</f>
        <v>★</v>
      </c>
      <c r="AGQ5" s="65" t="str">
        <f>INDEX(入力フォーム!$S4:$BEV4,1,MATCH(AGQ7,入力フォーム!$S$5:$BEV$5,0))</f>
        <v>★</v>
      </c>
      <c r="AGR5" s="65" t="str">
        <f>INDEX(入力フォーム!$S4:$BEV4,1,MATCH(AGR7,入力フォーム!$S$5:$BEV$5,0))</f>
        <v>★</v>
      </c>
      <c r="AGS5" s="65" t="str">
        <f>INDEX(入力フォーム!$S4:$BEV4,1,MATCH(AGS7,入力フォーム!$S$5:$BEV$5,0))</f>
        <v>★</v>
      </c>
      <c r="AGT5" s="65" t="str">
        <f>INDEX(入力フォーム!$S4:$BEV4,1,MATCH(AGT7,入力フォーム!$S$5:$BEV$5,0))</f>
        <v>★</v>
      </c>
      <c r="AGU5" s="65" t="str">
        <f>INDEX(入力フォーム!$S4:$BEV4,1,MATCH(AGU7,入力フォーム!$S$5:$BEV$5,0))</f>
        <v>★</v>
      </c>
      <c r="AGV5" s="65" t="str">
        <f>INDEX(入力フォーム!$S4:$BEV4,1,MATCH(AGV7,入力フォーム!$S$5:$BEV$5,0))</f>
        <v>★</v>
      </c>
      <c r="AGW5" s="65" t="str">
        <f>INDEX(入力フォーム!$S4:$BEV4,1,MATCH(AGW7,入力フォーム!$S$5:$BEV$5,0))</f>
        <v>★</v>
      </c>
      <c r="AGX5" s="65" t="str">
        <f>INDEX(入力フォーム!$S4:$BEV4,1,MATCH(AGX7,入力フォーム!$S$5:$BEV$5,0))</f>
        <v>★</v>
      </c>
      <c r="AGY5" s="65" t="str">
        <f>INDEX(入力フォーム!$S4:$BEV4,1,MATCH(AGY7,入力フォーム!$S$5:$BEV$5,0))</f>
        <v>★</v>
      </c>
      <c r="AGZ5" s="65" t="str">
        <f>INDEX(入力フォーム!$S4:$BEV4,1,MATCH(AGZ7,入力フォーム!$S$5:$BEV$5,0))</f>
        <v>★</v>
      </c>
      <c r="AHA5" s="65" t="str">
        <f>INDEX(入力フォーム!$S4:$BEV4,1,MATCH(AHA7,入力フォーム!$S$5:$BEV$5,0))</f>
        <v>★</v>
      </c>
      <c r="AHB5" s="65" t="str">
        <f>INDEX(入力フォーム!$S4:$BEV4,1,MATCH(AHB7,入力フォーム!$S$5:$BEV$5,0))</f>
        <v>★</v>
      </c>
      <c r="AHC5" s="65" t="str">
        <f>INDEX(入力フォーム!$S4:$BEV4,1,MATCH(AHC7,入力フォーム!$S$5:$BEV$5,0))</f>
        <v>★</v>
      </c>
      <c r="AHD5" s="65" t="str">
        <f>INDEX(入力フォーム!$S4:$BEV4,1,MATCH(AHD7,入力フォーム!$S$5:$BEV$5,0))</f>
        <v>★</v>
      </c>
      <c r="AHE5" s="65" t="str">
        <f>INDEX(入力フォーム!$S4:$BEV4,1,MATCH(AHE7,入力フォーム!$S$5:$BEV$5,0))</f>
        <v>★</v>
      </c>
      <c r="AHF5" s="65" t="str">
        <f>INDEX(入力フォーム!$S4:$BEV4,1,MATCH(AHF7,入力フォーム!$S$5:$BEV$5,0))</f>
        <v>★</v>
      </c>
      <c r="AHG5" s="65" t="str">
        <f>INDEX(入力フォーム!$S4:$BEV4,1,MATCH(AHG7,入力フォーム!$S$5:$BEV$5,0))</f>
        <v>★</v>
      </c>
      <c r="AHH5" s="65" t="str">
        <f>INDEX(入力フォーム!$S4:$BEV4,1,MATCH(AHH7,入力フォーム!$S$5:$BEV$5,0))</f>
        <v>★</v>
      </c>
      <c r="AHI5" s="65" t="str">
        <f>INDEX(入力フォーム!$S4:$BEV4,1,MATCH(AHI7,入力フォーム!$S$5:$BEV$5,0))</f>
        <v>★</v>
      </c>
      <c r="AHJ5" s="65" t="str">
        <f>INDEX(入力フォーム!$S4:$BEV4,1,MATCH(AHJ7,入力フォーム!$S$5:$BEV$5,0))</f>
        <v>★</v>
      </c>
      <c r="AHK5" s="65" t="str">
        <f>INDEX(入力フォーム!$S4:$BEV4,1,MATCH(AHK7,入力フォーム!$S$5:$BEV$5,0))</f>
        <v>★</v>
      </c>
      <c r="AHL5" s="65" t="str">
        <f>INDEX(入力フォーム!$S4:$BEV4,1,MATCH(AHL7,入力フォーム!$S$5:$BEV$5,0))</f>
        <v>★</v>
      </c>
      <c r="AHM5" s="65" t="str">
        <f>INDEX(入力フォーム!$S4:$BEV4,1,MATCH(AHM7,入力フォーム!$S$5:$BEV$5,0))</f>
        <v>★</v>
      </c>
      <c r="AHN5" s="65" t="str">
        <f>INDEX(入力フォーム!$S4:$BEV4,1,MATCH(AHN7,入力フォーム!$S$5:$BEV$5,0))</f>
        <v>★</v>
      </c>
      <c r="AHO5" s="65" t="str">
        <f>INDEX(入力フォーム!$S4:$BEV4,1,MATCH(AHO7,入力フォーム!$S$5:$BEV$5,0))</f>
        <v>★</v>
      </c>
      <c r="AHP5" s="65" t="str">
        <f>INDEX(入力フォーム!$S4:$BEV4,1,MATCH(AHP7,入力フォーム!$S$5:$BEV$5,0))</f>
        <v>★</v>
      </c>
      <c r="AHQ5" s="65" t="str">
        <f>INDEX(入力フォーム!$S4:$BEV4,1,MATCH(AHQ7,入力フォーム!$S$5:$BEV$5,0))</f>
        <v>★</v>
      </c>
      <c r="AHR5" s="65" t="str">
        <f>INDEX(入力フォーム!$S4:$BEV4,1,MATCH(AHR7,入力フォーム!$S$5:$BEV$5,0))</f>
        <v>★</v>
      </c>
      <c r="AHS5" s="65" t="str">
        <f>INDEX(入力フォーム!$S4:$BEV4,1,MATCH(AHS7,入力フォーム!$S$5:$BEV$5,0))</f>
        <v>★</v>
      </c>
      <c r="AHT5" s="65" t="str">
        <f>INDEX(入力フォーム!$S4:$BEV4,1,MATCH(AHT7,入力フォーム!$S$5:$BEV$5,0))</f>
        <v>★</v>
      </c>
      <c r="AHU5" s="65" t="str">
        <f>INDEX(入力フォーム!$S4:$BEV4,1,MATCH(AHU7,入力フォーム!$S$5:$BEV$5,0))</f>
        <v>★</v>
      </c>
      <c r="AHV5" s="65" t="str">
        <f>INDEX(入力フォーム!$S4:$BEV4,1,MATCH(AHV7,入力フォーム!$S$5:$BEV$5,0))</f>
        <v>★</v>
      </c>
      <c r="AHW5" s="65" t="str">
        <f>INDEX(入力フォーム!$S4:$BEV4,1,MATCH(AHW7,入力フォーム!$S$5:$BEV$5,0))</f>
        <v>★</v>
      </c>
      <c r="AHX5" s="65" t="str">
        <f>INDEX(入力フォーム!$S4:$BEV4,1,MATCH(AHX7,入力フォーム!$S$5:$BEV$5,0))</f>
        <v>★</v>
      </c>
      <c r="AHY5" s="65" t="str">
        <f>INDEX(入力フォーム!$S4:$BEV4,1,MATCH(AHY7,入力フォーム!$S$5:$BEV$5,0))</f>
        <v>★</v>
      </c>
      <c r="AHZ5" s="65" t="str">
        <f>INDEX(入力フォーム!$S4:$BEV4,1,MATCH(AHZ7,入力フォーム!$S$5:$BEV$5,0))</f>
        <v>★</v>
      </c>
      <c r="AIA5" s="65" t="str">
        <f>INDEX(入力フォーム!$S4:$BEV4,1,MATCH(AIA7,入力フォーム!$S$5:$BEV$5,0))</f>
        <v>★</v>
      </c>
      <c r="AIB5" s="65" t="str">
        <f>INDEX(入力フォーム!$S4:$BEV4,1,MATCH(AIB7,入力フォーム!$S$5:$BEV$5,0))</f>
        <v>★</v>
      </c>
      <c r="AIC5" s="65" t="str">
        <f>INDEX(入力フォーム!$S4:$BEV4,1,MATCH(AIC7,入力フォーム!$S$5:$BEV$5,0))</f>
        <v>★</v>
      </c>
      <c r="AID5" s="65" t="str">
        <f>INDEX(入力フォーム!$S4:$BEV4,1,MATCH(AID7,入力フォーム!$S$5:$BEV$5,0))</f>
        <v>★</v>
      </c>
      <c r="AIE5" s="65" t="str">
        <f>INDEX(入力フォーム!$S4:$BEV4,1,MATCH(AIE7,入力フォーム!$S$5:$BEV$5,0))</f>
        <v>★</v>
      </c>
      <c r="AIF5" s="65" t="str">
        <f>INDEX(入力フォーム!$S4:$BEV4,1,MATCH(AIF7,入力フォーム!$S$5:$BEV$5,0))</f>
        <v>★</v>
      </c>
      <c r="AIG5" s="65" t="str">
        <f>INDEX(入力フォーム!$S4:$BEV4,1,MATCH(AIG7,入力フォーム!$S$5:$BEV$5,0))</f>
        <v>★</v>
      </c>
      <c r="AIH5" s="65" t="str">
        <f>INDEX(入力フォーム!$S4:$BEV4,1,MATCH(AIH7,入力フォーム!$S$5:$BEV$5,0))</f>
        <v>★</v>
      </c>
      <c r="AII5" s="65" t="str">
        <f>INDEX(入力フォーム!$S4:$BEV4,1,MATCH(AII7,入力フォーム!$S$5:$BEV$5,0))</f>
        <v>★</v>
      </c>
      <c r="AIJ5" s="65" t="str">
        <f>INDEX(入力フォーム!$S4:$BEV4,1,MATCH(AIJ7,入力フォーム!$S$5:$BEV$5,0))</f>
        <v>★</v>
      </c>
      <c r="AIK5" s="65" t="str">
        <f>INDEX(入力フォーム!$S4:$BEV4,1,MATCH(AIK7,入力フォーム!$S$5:$BEV$5,0))</f>
        <v>★</v>
      </c>
      <c r="AIL5" s="65" t="str">
        <f>INDEX(入力フォーム!$S4:$BEV4,1,MATCH(AIL7,入力フォーム!$S$5:$BEV$5,0))</f>
        <v>★</v>
      </c>
      <c r="AIM5" s="65" t="str">
        <f>INDEX(入力フォーム!$S4:$BEV4,1,MATCH(AIM7,入力フォーム!$S$5:$BEV$5,0))</f>
        <v>★</v>
      </c>
      <c r="AIN5" s="65" t="str">
        <f>INDEX(入力フォーム!$S4:$BEV4,1,MATCH(AIN7,入力フォーム!$S$5:$BEV$5,0))</f>
        <v>★</v>
      </c>
      <c r="AIO5" s="65" t="str">
        <f>INDEX(入力フォーム!$S4:$BEV4,1,MATCH(AIO7,入力フォーム!$S$5:$BEV$5,0))</f>
        <v>★</v>
      </c>
      <c r="AIP5" s="65" t="str">
        <f>INDEX(入力フォーム!$S4:$BEV4,1,MATCH(AIP7,入力フォーム!$S$5:$BEV$5,0))</f>
        <v>★</v>
      </c>
      <c r="AIQ5" s="65" t="str">
        <f>INDEX(入力フォーム!$S4:$BEV4,1,MATCH(AIQ7,入力フォーム!$S$5:$BEV$5,0))</f>
        <v>★</v>
      </c>
      <c r="AIR5" s="65" t="str">
        <f>INDEX(入力フォーム!$S4:$BEV4,1,MATCH(AIR7,入力フォーム!$S$5:$BEV$5,0))</f>
        <v>★</v>
      </c>
      <c r="AIS5" s="65" t="str">
        <f>INDEX(入力フォーム!$S4:$BEV4,1,MATCH(AIS7,入力フォーム!$S$5:$BEV$5,0))</f>
        <v>★</v>
      </c>
      <c r="AIT5" s="65" t="str">
        <f>INDEX(入力フォーム!$S4:$BEV4,1,MATCH(AIT7,入力フォーム!$S$5:$BEV$5,0))</f>
        <v>★</v>
      </c>
      <c r="AIU5" s="65" t="str">
        <f>INDEX(入力フォーム!$S4:$BEV4,1,MATCH(AIU7,入力フォーム!$S$5:$BEV$5,0))</f>
        <v>★</v>
      </c>
      <c r="AIV5" s="65" t="str">
        <f>INDEX(入力フォーム!$S4:$BEV4,1,MATCH(AIV7,入力フォーム!$S$5:$BEV$5,0))</f>
        <v>★</v>
      </c>
      <c r="AIW5" s="65" t="str">
        <f>INDEX(入力フォーム!$S4:$BEV4,1,MATCH(AIW7,入力フォーム!$S$5:$BEV$5,0))</f>
        <v>★</v>
      </c>
      <c r="AIX5" s="65" t="str">
        <f>INDEX(入力フォーム!$S4:$BEV4,1,MATCH(AIX7,入力フォーム!$S$5:$BEV$5,0))</f>
        <v>★</v>
      </c>
      <c r="AIY5" s="65" t="str">
        <f>INDEX(入力フォーム!$S4:$BEV4,1,MATCH(AIY7,入力フォーム!$S$5:$BEV$5,0))</f>
        <v>★</v>
      </c>
      <c r="AIZ5" s="65" t="str">
        <f>INDEX(入力フォーム!$S4:$BEV4,1,MATCH(AIZ7,入力フォーム!$S$5:$BEV$5,0))</f>
        <v>★</v>
      </c>
      <c r="AJA5" s="65" t="str">
        <f>INDEX(入力フォーム!$S4:$BEV4,1,MATCH(AJA7,入力フォーム!$S$5:$BEV$5,0))</f>
        <v>★</v>
      </c>
      <c r="AJB5" s="65" t="str">
        <f>INDEX(入力フォーム!$S4:$BEV4,1,MATCH(AJB7,入力フォーム!$S$5:$BEV$5,0))</f>
        <v>★</v>
      </c>
      <c r="AJC5" s="65" t="str">
        <f>INDEX(入力フォーム!$S4:$BEV4,1,MATCH(AJC7,入力フォーム!$S$5:$BEV$5,0))</f>
        <v>★</v>
      </c>
      <c r="AJD5" s="65" t="str">
        <f>INDEX(入力フォーム!$S4:$BEV4,1,MATCH(AJD7,入力フォーム!$S$5:$BEV$5,0))</f>
        <v>★</v>
      </c>
      <c r="AJE5" s="65" t="str">
        <f>INDEX(入力フォーム!$S4:$BEV4,1,MATCH(AJE7,入力フォーム!$S$5:$BEV$5,0))</f>
        <v>★</v>
      </c>
      <c r="AJF5" s="65" t="str">
        <f>INDEX(入力フォーム!$S4:$BEV4,1,MATCH(AJF7,入力フォーム!$S$5:$BEV$5,0))</f>
        <v>★</v>
      </c>
      <c r="AJG5" s="65" t="str">
        <f>INDEX(入力フォーム!$S4:$BEV4,1,MATCH(AJG7,入力フォーム!$S$5:$BEV$5,0))</f>
        <v>★</v>
      </c>
      <c r="AJH5" s="65" t="str">
        <f>INDEX(入力フォーム!$S4:$BEV4,1,MATCH(AJH7,入力フォーム!$S$5:$BEV$5,0))</f>
        <v>★</v>
      </c>
      <c r="AJI5" s="65" t="str">
        <f>INDEX(入力フォーム!$S4:$BEV4,1,MATCH(AJI7,入力フォーム!$S$5:$BEV$5,0))</f>
        <v>★</v>
      </c>
      <c r="AJJ5" s="65" t="str">
        <f>INDEX(入力フォーム!$S4:$BEV4,1,MATCH(AJJ7,入力フォーム!$S$5:$BEV$5,0))</f>
        <v>★</v>
      </c>
      <c r="AJK5" s="65" t="str">
        <f>INDEX(入力フォーム!$S4:$BEV4,1,MATCH(AJK7,入力フォーム!$S$5:$BEV$5,0))</f>
        <v>★</v>
      </c>
      <c r="AJL5" s="65" t="str">
        <f>INDEX(入力フォーム!$S4:$BEV4,1,MATCH(AJL7,入力フォーム!$S$5:$BEV$5,0))</f>
        <v>★</v>
      </c>
      <c r="AJM5" s="65" t="str">
        <f>INDEX(入力フォーム!$S4:$BEV4,1,MATCH(AJM7,入力フォーム!$S$5:$BEV$5,0))</f>
        <v>★</v>
      </c>
      <c r="AJN5" s="65" t="str">
        <f>INDEX(入力フォーム!$S4:$BEV4,1,MATCH(AJN7,入力フォーム!$S$5:$BEV$5,0))</f>
        <v>★</v>
      </c>
      <c r="AJO5" s="65" t="str">
        <f>INDEX(入力フォーム!$S4:$BEV4,1,MATCH(AJO7,入力フォーム!$S$5:$BEV$5,0))</f>
        <v>★</v>
      </c>
      <c r="AJP5" s="65" t="str">
        <f>INDEX(入力フォーム!$S4:$BEV4,1,MATCH(AJP7,入力フォーム!$S$5:$BEV$5,0))</f>
        <v>★</v>
      </c>
      <c r="AJQ5" s="65" t="str">
        <f>INDEX(入力フォーム!$S4:$BEV4,1,MATCH(AJQ7,入力フォーム!$S$5:$BEV$5,0))</f>
        <v>★</v>
      </c>
      <c r="AJR5" s="65" t="str">
        <f>INDEX(入力フォーム!$S4:$BEV4,1,MATCH(AJR7,入力フォーム!$S$5:$BEV$5,0))</f>
        <v>★</v>
      </c>
      <c r="AJS5" s="65" t="str">
        <f>INDEX(入力フォーム!$S4:$BEV4,1,MATCH(AJS7,入力フォーム!$S$5:$BEV$5,0))</f>
        <v>★</v>
      </c>
      <c r="AJT5" s="65" t="str">
        <f>INDEX(入力フォーム!$S4:$BEV4,1,MATCH(AJT7,入力フォーム!$S$5:$BEV$5,0))</f>
        <v>★</v>
      </c>
      <c r="AJU5" s="65" t="str">
        <f>INDEX(入力フォーム!$S4:$BEV4,1,MATCH(AJU7,入力フォーム!$S$5:$BEV$5,0))</f>
        <v>★</v>
      </c>
      <c r="AJV5" s="65" t="str">
        <f>INDEX(入力フォーム!$S4:$BEV4,1,MATCH(AJV7,入力フォーム!$S$5:$BEV$5,0))</f>
        <v>★</v>
      </c>
      <c r="AJW5" s="65" t="str">
        <f>INDEX(入力フォーム!$S4:$BEV4,1,MATCH(AJW7,入力フォーム!$S$5:$BEV$5,0))</f>
        <v>★</v>
      </c>
      <c r="AJX5" s="65" t="str">
        <f>INDEX(入力フォーム!$S4:$BEV4,1,MATCH(AJX7,入力フォーム!$S$5:$BEV$5,0))</f>
        <v>★</v>
      </c>
      <c r="AJY5" s="65" t="str">
        <f>INDEX(入力フォーム!$S4:$BEV4,1,MATCH(AJY7,入力フォーム!$S$5:$BEV$5,0))</f>
        <v>★</v>
      </c>
      <c r="AJZ5" s="65" t="str">
        <f>INDEX(入力フォーム!$S4:$BEV4,1,MATCH(AJZ7,入力フォーム!$S$5:$BEV$5,0))</f>
        <v>★</v>
      </c>
      <c r="AKA5" s="65" t="str">
        <f>INDEX(入力フォーム!$S4:$BEV4,1,MATCH(AKA7,入力フォーム!$S$5:$BEV$5,0))</f>
        <v>★</v>
      </c>
      <c r="AKB5" s="65" t="str">
        <f>INDEX(入力フォーム!$S4:$BEV4,1,MATCH(AKB7,入力フォーム!$S$5:$BEV$5,0))</f>
        <v>★</v>
      </c>
      <c r="AKC5" s="65" t="str">
        <f>INDEX(入力フォーム!$S4:$BEV4,1,MATCH(AKC7,入力フォーム!$S$5:$BEV$5,0))</f>
        <v>★</v>
      </c>
      <c r="AKD5" s="65" t="str">
        <f>INDEX(入力フォーム!$S4:$BEV4,1,MATCH(AKD7,入力フォーム!$S$5:$BEV$5,0))</f>
        <v>★</v>
      </c>
      <c r="AKE5" s="65" t="str">
        <f>INDEX(入力フォーム!$S4:$BEV4,1,MATCH(AKE7,入力フォーム!$S$5:$BEV$5,0))</f>
        <v>★</v>
      </c>
      <c r="AKF5" s="65" t="str">
        <f>INDEX(入力フォーム!$S4:$BEV4,1,MATCH(AKF7,入力フォーム!$S$5:$BEV$5,0))</f>
        <v>★</v>
      </c>
      <c r="AKG5" s="65" t="str">
        <f>INDEX(入力フォーム!$S4:$BEV4,1,MATCH(AKG7,入力フォーム!$S$5:$BEV$5,0))</f>
        <v>★</v>
      </c>
      <c r="AKH5" s="65" t="str">
        <f>INDEX(入力フォーム!$S4:$BEV4,1,MATCH(AKH7,入力フォーム!$S$5:$BEV$5,0))</f>
        <v>★</v>
      </c>
      <c r="AKI5" s="65" t="str">
        <f>INDEX(入力フォーム!$S4:$BEV4,1,MATCH(AKI7,入力フォーム!$S$5:$BEV$5,0))</f>
        <v>★</v>
      </c>
      <c r="AKJ5" s="65" t="str">
        <f>INDEX(入力フォーム!$S4:$BEV4,1,MATCH(AKJ7,入力フォーム!$S$5:$BEV$5,0))</f>
        <v>★</v>
      </c>
      <c r="AKK5" s="65" t="str">
        <f>INDEX(入力フォーム!$S4:$BEV4,1,MATCH(AKK7,入力フォーム!$S$5:$BEV$5,0))</f>
        <v>★</v>
      </c>
      <c r="AKL5" s="65" t="str">
        <f>INDEX(入力フォーム!$S4:$BEV4,1,MATCH(AKL7,入力フォーム!$S$5:$BEV$5,0))</f>
        <v>★</v>
      </c>
      <c r="AKM5" s="65" t="str">
        <f>INDEX(入力フォーム!$S4:$BEV4,1,MATCH(AKM7,入力フォーム!$S$5:$BEV$5,0))</f>
        <v>★</v>
      </c>
      <c r="AKN5" s="65" t="str">
        <f>INDEX(入力フォーム!$S4:$BEV4,1,MATCH(AKN7,入力フォーム!$S$5:$BEV$5,0))</f>
        <v>★</v>
      </c>
      <c r="AKO5" s="65" t="str">
        <f>INDEX(入力フォーム!$S4:$BEV4,1,MATCH(AKO7,入力フォーム!$S$5:$BEV$5,0))</f>
        <v>★</v>
      </c>
      <c r="AKP5" s="65" t="str">
        <f>INDEX(入力フォーム!$S4:$BEV4,1,MATCH(AKP7,入力フォーム!$S$5:$BEV$5,0))</f>
        <v>★</v>
      </c>
      <c r="AKQ5" s="65" t="str">
        <f>INDEX(入力フォーム!$S4:$BEV4,1,MATCH(AKQ7,入力フォーム!$S$5:$BEV$5,0))</f>
        <v>★</v>
      </c>
      <c r="AKR5" s="65" t="str">
        <f>INDEX(入力フォーム!$S4:$BEV4,1,MATCH(AKR7,入力フォーム!$S$5:$BEV$5,0))</f>
        <v>★</v>
      </c>
      <c r="AKS5" s="65" t="str">
        <f>INDEX(入力フォーム!$S4:$BEV4,1,MATCH(AKS7,入力フォーム!$S$5:$BEV$5,0))</f>
        <v>★</v>
      </c>
      <c r="AKT5" s="65" t="str">
        <f>INDEX(入力フォーム!$S4:$BEV4,1,MATCH(AKT7,入力フォーム!$S$5:$BEV$5,0))</f>
        <v>★</v>
      </c>
      <c r="AKU5" s="65" t="str">
        <f>INDEX(入力フォーム!$S4:$BEV4,1,MATCH(AKU7,入力フォーム!$S$5:$BEV$5,0))</f>
        <v>★</v>
      </c>
      <c r="AKV5" s="65" t="str">
        <f>INDEX(入力フォーム!$S4:$BEV4,1,MATCH(AKV7,入力フォーム!$S$5:$BEV$5,0))</f>
        <v>★</v>
      </c>
      <c r="AKW5" s="65" t="str">
        <f>INDEX(入力フォーム!$S4:$BEV4,1,MATCH(AKW7,入力フォーム!$S$5:$BEV$5,0))</f>
        <v>★</v>
      </c>
      <c r="AKX5" s="65" t="str">
        <f>INDEX(入力フォーム!$S4:$BEV4,1,MATCH(AKX7,入力フォーム!$S$5:$BEV$5,0))</f>
        <v>★</v>
      </c>
      <c r="AKY5" s="65" t="str">
        <f>INDEX(入力フォーム!$S4:$BEV4,1,MATCH(AKY7,入力フォーム!$S$5:$BEV$5,0))</f>
        <v>★</v>
      </c>
      <c r="AKZ5" s="65" t="str">
        <f>INDEX(入力フォーム!$S4:$BEV4,1,MATCH(AKZ7,入力フォーム!$S$5:$BEV$5,0))</f>
        <v>★</v>
      </c>
      <c r="ALA5" s="65" t="str">
        <f>INDEX(入力フォーム!$S4:$BEV4,1,MATCH(ALA7,入力フォーム!$S$5:$BEV$5,0))</f>
        <v>★</v>
      </c>
      <c r="ALB5" s="65" t="str">
        <f>INDEX(入力フォーム!$S4:$BEV4,1,MATCH(ALB7,入力フォーム!$S$5:$BEV$5,0))</f>
        <v>★</v>
      </c>
      <c r="ALC5" s="65" t="str">
        <f>INDEX(入力フォーム!$S4:$BEV4,1,MATCH(ALC7,入力フォーム!$S$5:$BEV$5,0))</f>
        <v>★</v>
      </c>
      <c r="ALD5" s="65" t="str">
        <f>INDEX(入力フォーム!$S4:$BEV4,1,MATCH(ALD7,入力フォーム!$S$5:$BEV$5,0))</f>
        <v>★</v>
      </c>
      <c r="ALE5" s="65" t="str">
        <f>INDEX(入力フォーム!$S4:$BEV4,1,MATCH(ALE7,入力フォーム!$S$5:$BEV$5,0))</f>
        <v>★</v>
      </c>
      <c r="ALF5" s="65" t="str">
        <f>INDEX(入力フォーム!$S4:$BEV4,1,MATCH(ALF7,入力フォーム!$S$5:$BEV$5,0))</f>
        <v>★</v>
      </c>
      <c r="ALG5" s="65" t="str">
        <f>INDEX(入力フォーム!$S4:$BEV4,1,MATCH(ALG7,入力フォーム!$S$5:$BEV$5,0))</f>
        <v>★</v>
      </c>
      <c r="ALH5" s="65" t="str">
        <f>INDEX(入力フォーム!$S4:$BEV4,1,MATCH(ALH7,入力フォーム!$S$5:$BEV$5,0))</f>
        <v>★</v>
      </c>
      <c r="ALI5" s="65" t="str">
        <f>INDEX(入力フォーム!$S4:$BEV4,1,MATCH(ALI7,入力フォーム!$S$5:$BEV$5,0))</f>
        <v>★</v>
      </c>
      <c r="ALJ5" s="65" t="str">
        <f>INDEX(入力フォーム!$S4:$BEV4,1,MATCH(ALJ7,入力フォーム!$S$5:$BEV$5,0))</f>
        <v>★</v>
      </c>
      <c r="ALK5" s="65" t="str">
        <f>INDEX(入力フォーム!$S4:$BEV4,1,MATCH(ALK7,入力フォーム!$S$5:$BEV$5,0))</f>
        <v>★</v>
      </c>
      <c r="ALL5" s="65" t="str">
        <f>INDEX(入力フォーム!$S4:$BEV4,1,MATCH(ALL7,入力フォーム!$S$5:$BEV$5,0))</f>
        <v>★</v>
      </c>
      <c r="ALM5" s="65" t="str">
        <f>INDEX(入力フォーム!$S4:$BEV4,1,MATCH(ALM7,入力フォーム!$S$5:$BEV$5,0))</f>
        <v>★</v>
      </c>
      <c r="ALN5" s="65" t="str">
        <f>INDEX(入力フォーム!$S4:$BEV4,1,MATCH(ALN7,入力フォーム!$S$5:$BEV$5,0))</f>
        <v>★</v>
      </c>
      <c r="ALO5" s="65" t="str">
        <f>INDEX(入力フォーム!$S4:$BEV4,1,MATCH(ALO7,入力フォーム!$S$5:$BEV$5,0))</f>
        <v>★</v>
      </c>
      <c r="ALP5" s="65" t="str">
        <f>INDEX(入力フォーム!$S4:$BEV4,1,MATCH(ALP7,入力フォーム!$S$5:$BEV$5,0))</f>
        <v>★</v>
      </c>
      <c r="ALQ5" s="65" t="str">
        <f>INDEX(入力フォーム!$S4:$BEV4,1,MATCH(ALQ7,入力フォーム!$S$5:$BEV$5,0))</f>
        <v>★</v>
      </c>
      <c r="ALR5" s="65" t="str">
        <f>INDEX(入力フォーム!$S4:$BEV4,1,MATCH(ALR7,入力フォーム!$S$5:$BEV$5,0))</f>
        <v>★</v>
      </c>
      <c r="ALS5" s="65" t="str">
        <f>INDEX(入力フォーム!$S4:$BEV4,1,MATCH(ALS7,入力フォーム!$S$5:$BEV$5,0))</f>
        <v>★</v>
      </c>
      <c r="ALT5" s="65" t="str">
        <f>INDEX(入力フォーム!$S4:$BEV4,1,MATCH(ALT7,入力フォーム!$S$5:$BEV$5,0))</f>
        <v>★</v>
      </c>
      <c r="ALU5" s="65" t="str">
        <f>INDEX(入力フォーム!$S4:$BEV4,1,MATCH(ALU7,入力フォーム!$S$5:$BEV$5,0))</f>
        <v>★</v>
      </c>
      <c r="ALV5" s="65" t="str">
        <f>INDEX(入力フォーム!$S4:$BEV4,1,MATCH(ALV7,入力フォーム!$S$5:$BEV$5,0))</f>
        <v>★</v>
      </c>
      <c r="ALW5" s="65" t="str">
        <f>INDEX(入力フォーム!$S4:$BEV4,1,MATCH(ALW7,入力フォーム!$S$5:$BEV$5,0))</f>
        <v>★</v>
      </c>
      <c r="ALX5" s="65" t="str">
        <f>INDEX(入力フォーム!$S4:$BEV4,1,MATCH(ALX7,入力フォーム!$S$5:$BEV$5,0))</f>
        <v>★</v>
      </c>
      <c r="ALY5" s="65" t="str">
        <f>INDEX(入力フォーム!$S4:$BEV4,1,MATCH(ALY7,入力フォーム!$S$5:$BEV$5,0))</f>
        <v>★</v>
      </c>
      <c r="ALZ5" s="65" t="str">
        <f>INDEX(入力フォーム!$S4:$BEV4,1,MATCH(ALZ7,入力フォーム!$S$5:$BEV$5,0))</f>
        <v>★</v>
      </c>
      <c r="AMA5" s="65" t="str">
        <f>INDEX(入力フォーム!$S4:$BEV4,1,MATCH(AMA7,入力フォーム!$S$5:$BEV$5,0))</f>
        <v>★</v>
      </c>
      <c r="AMB5" s="65" t="str">
        <f>INDEX(入力フォーム!$S4:$BEV4,1,MATCH(AMB7,入力フォーム!$S$5:$BEV$5,0))</f>
        <v>★</v>
      </c>
      <c r="AMC5" s="65" t="str">
        <f>INDEX(入力フォーム!$S4:$BEV4,1,MATCH(AMC7,入力フォーム!$S$5:$BEV$5,0))</f>
        <v>★</v>
      </c>
      <c r="AMD5" s="65" t="str">
        <f>INDEX(入力フォーム!$S4:$BEV4,1,MATCH(AMD7,入力フォーム!$S$5:$BEV$5,0))</f>
        <v>★</v>
      </c>
      <c r="AME5" s="65" t="str">
        <f>INDEX(入力フォーム!$S4:$BEV4,1,MATCH(AME7,入力フォーム!$S$5:$BEV$5,0))</f>
        <v>★</v>
      </c>
      <c r="AMF5" s="65" t="str">
        <f>INDEX(入力フォーム!$S4:$BEV4,1,MATCH(AMF7,入力フォーム!$S$5:$BEV$5,0))</f>
        <v>★</v>
      </c>
      <c r="AMG5" s="65" t="str">
        <f>INDEX(入力フォーム!$S4:$BEV4,1,MATCH(AMG7,入力フォーム!$S$5:$BEV$5,0))</f>
        <v>★</v>
      </c>
      <c r="AMH5" s="65" t="str">
        <f>INDEX(入力フォーム!$S4:$BEV4,1,MATCH(AMH7,入力フォーム!$S$5:$BEV$5,0))</f>
        <v>★</v>
      </c>
      <c r="AMI5" s="65" t="str">
        <f>INDEX(入力フォーム!$S4:$BEV4,1,MATCH(AMI7,入力フォーム!$S$5:$BEV$5,0))</f>
        <v>★</v>
      </c>
      <c r="AMJ5" s="65" t="str">
        <f>INDEX(入力フォーム!$S4:$BEV4,1,MATCH(AMJ7,入力フォーム!$S$5:$BEV$5,0))</f>
        <v>★</v>
      </c>
      <c r="AMK5" s="65" t="str">
        <f>INDEX(入力フォーム!$S4:$BEV4,1,MATCH(AMK7,入力フォーム!$S$5:$BEV$5,0))</f>
        <v>★</v>
      </c>
      <c r="AML5" s="65" t="str">
        <f>INDEX(入力フォーム!$S4:$BEV4,1,MATCH(AML7,入力フォーム!$S$5:$BEV$5,0))</f>
        <v>★</v>
      </c>
      <c r="AMM5" s="65" t="str">
        <f>INDEX(入力フォーム!$S4:$BEV4,1,MATCH(AMM7,入力フォーム!$S$5:$BEV$5,0))</f>
        <v>★</v>
      </c>
      <c r="AMN5" s="65" t="str">
        <f>INDEX(入力フォーム!$S4:$BEV4,1,MATCH(AMN7,入力フォーム!$S$5:$BEV$5,0))</f>
        <v>★</v>
      </c>
      <c r="AMO5" s="65" t="str">
        <f>INDEX(入力フォーム!$S4:$BEV4,1,MATCH(AMO7,入力フォーム!$S$5:$BEV$5,0))</f>
        <v>★</v>
      </c>
      <c r="AMP5" s="65" t="str">
        <f>INDEX(入力フォーム!$S4:$BEV4,1,MATCH(AMP7,入力フォーム!$S$5:$BEV$5,0))</f>
        <v>★</v>
      </c>
      <c r="AMQ5" s="65" t="str">
        <f>INDEX(入力フォーム!$S4:$BEV4,1,MATCH(AMQ7,入力フォーム!$S$5:$BEV$5,0))</f>
        <v>★</v>
      </c>
      <c r="AMR5" s="65" t="str">
        <f>INDEX(入力フォーム!$S4:$BEV4,1,MATCH(AMR7,入力フォーム!$S$5:$BEV$5,0))</f>
        <v>★</v>
      </c>
      <c r="AMS5" s="65" t="str">
        <f>INDEX(入力フォーム!$S4:$BEV4,1,MATCH(AMS7,入力フォーム!$S$5:$BEV$5,0))</f>
        <v>★</v>
      </c>
      <c r="AMT5" s="65" t="str">
        <f>INDEX(入力フォーム!$S4:$BEV4,1,MATCH(AMT7,入力フォーム!$S$5:$BEV$5,0))</f>
        <v>★</v>
      </c>
      <c r="AMU5" s="65" t="str">
        <f>INDEX(入力フォーム!$S4:$BEV4,1,MATCH(AMU7,入力フォーム!$S$5:$BEV$5,0))</f>
        <v>★</v>
      </c>
      <c r="AMV5" s="65" t="str">
        <f>INDEX(入力フォーム!$S4:$BEV4,1,MATCH(AMV7,入力フォーム!$S$5:$BEV$5,0))</f>
        <v>★</v>
      </c>
      <c r="AMW5" s="65" t="str">
        <f>INDEX(入力フォーム!$S4:$BEV4,1,MATCH(AMW7,入力フォーム!$S$5:$BEV$5,0))</f>
        <v>★</v>
      </c>
      <c r="AMX5" s="65" t="str">
        <f>INDEX(入力フォーム!$S4:$BEV4,1,MATCH(AMX7,入力フォーム!$S$5:$BEV$5,0))</f>
        <v>★</v>
      </c>
      <c r="AMY5" s="65" t="str">
        <f>INDEX(入力フォーム!$S4:$BEV4,1,MATCH(AMY7,入力フォーム!$S$5:$BEV$5,0))</f>
        <v>★</v>
      </c>
      <c r="AMZ5" s="65" t="str">
        <f>INDEX(入力フォーム!$S4:$BEV4,1,MATCH(AMZ7,入力フォーム!$S$5:$BEV$5,0))</f>
        <v>★</v>
      </c>
      <c r="ANA5" s="65" t="str">
        <f>INDEX(入力フォーム!$S4:$BEV4,1,MATCH(ANA7,入力フォーム!$S$5:$BEV$5,0))</f>
        <v>★</v>
      </c>
      <c r="ANB5" s="65" t="str">
        <f>INDEX(入力フォーム!$S4:$BEV4,1,MATCH(ANB7,入力フォーム!$S$5:$BEV$5,0))</f>
        <v>★</v>
      </c>
      <c r="ANC5" s="65" t="str">
        <f>INDEX(入力フォーム!$S4:$BEV4,1,MATCH(ANC7,入力フォーム!$S$5:$BEV$5,0))</f>
        <v>★</v>
      </c>
      <c r="AND5" s="65" t="str">
        <f>INDEX(入力フォーム!$S4:$BEV4,1,MATCH(AND7,入力フォーム!$S$5:$BEV$5,0))</f>
        <v>★</v>
      </c>
      <c r="ANE5" s="65" t="str">
        <f>INDEX(入力フォーム!$S4:$BEV4,1,MATCH(ANE7,入力フォーム!$S$5:$BEV$5,0))</f>
        <v>★</v>
      </c>
      <c r="ANF5" s="65" t="str">
        <f>INDEX(入力フォーム!$S4:$BEV4,1,MATCH(ANF7,入力フォーム!$S$5:$BEV$5,0))</f>
        <v>★</v>
      </c>
      <c r="ANG5" s="65" t="str">
        <f>INDEX(入力フォーム!$S4:$BEV4,1,MATCH(ANG7,入力フォーム!$S$5:$BEV$5,0))</f>
        <v>★</v>
      </c>
      <c r="ANH5" s="65" t="str">
        <f>INDEX(入力フォーム!$S4:$BEV4,1,MATCH(ANH7,入力フォーム!$S$5:$BEV$5,0))</f>
        <v>★</v>
      </c>
      <c r="ANI5" s="65" t="str">
        <f>INDEX(入力フォーム!$S4:$BEV4,1,MATCH(ANI7,入力フォーム!$S$5:$BEV$5,0))</f>
        <v>★</v>
      </c>
      <c r="ANJ5" s="65" t="str">
        <f>INDEX(入力フォーム!$S4:$BEV4,1,MATCH(ANJ7,入力フォーム!$S$5:$BEV$5,0))</f>
        <v>★</v>
      </c>
      <c r="ANK5" s="65" t="str">
        <f>INDEX(入力フォーム!$S4:$BEV4,1,MATCH(ANK7,入力フォーム!$S$5:$BEV$5,0))</f>
        <v>★</v>
      </c>
      <c r="ANL5" s="65" t="str">
        <f>INDEX(入力フォーム!$S4:$BEV4,1,MATCH(ANL7,入力フォーム!$S$5:$BEV$5,0))</f>
        <v>★</v>
      </c>
      <c r="ANM5" s="65" t="str">
        <f>INDEX(入力フォーム!$S4:$BEV4,1,MATCH(ANM7,入力フォーム!$S$5:$BEV$5,0))</f>
        <v>★</v>
      </c>
      <c r="ANN5" s="65" t="str">
        <f>INDEX(入力フォーム!$S4:$BEV4,1,MATCH(ANN7,入力フォーム!$S$5:$BEV$5,0))</f>
        <v>★</v>
      </c>
      <c r="ANO5" s="65" t="str">
        <f>INDEX(入力フォーム!$S4:$BEV4,1,MATCH(ANO7,入力フォーム!$S$5:$BEV$5,0))</f>
        <v>★</v>
      </c>
      <c r="ANP5" s="65" t="str">
        <f>INDEX(入力フォーム!$S4:$BEV4,1,MATCH(ANP7,入力フォーム!$S$5:$BEV$5,0))</f>
        <v>★</v>
      </c>
      <c r="ANQ5" s="65" t="str">
        <f>INDEX(入力フォーム!$S4:$BEV4,1,MATCH(ANQ7,入力フォーム!$S$5:$BEV$5,0))</f>
        <v>★</v>
      </c>
      <c r="ANR5" s="65" t="str">
        <f>INDEX(入力フォーム!$S4:$BEV4,1,MATCH(ANR7,入力フォーム!$S$5:$BEV$5,0))</f>
        <v>★</v>
      </c>
      <c r="ANS5" s="65" t="str">
        <f>INDEX(入力フォーム!$S4:$BEV4,1,MATCH(ANS7,入力フォーム!$S$5:$BEV$5,0))</f>
        <v>★</v>
      </c>
      <c r="ANT5" s="65" t="str">
        <f>INDEX(入力フォーム!$S4:$BEV4,1,MATCH(ANT7,入力フォーム!$S$5:$BEV$5,0))</f>
        <v>★</v>
      </c>
      <c r="ANU5" s="65" t="str">
        <f>INDEX(入力フォーム!$S4:$BEV4,1,MATCH(ANU7,入力フォーム!$S$5:$BEV$5,0))</f>
        <v>★</v>
      </c>
      <c r="ANV5" s="65" t="str">
        <f>INDEX(入力フォーム!$S4:$BEV4,1,MATCH(ANV7,入力フォーム!$S$5:$BEV$5,0))</f>
        <v>★</v>
      </c>
      <c r="ANW5" s="65" t="str">
        <f>INDEX(入力フォーム!$S4:$BEV4,1,MATCH(ANW7,入力フォーム!$S$5:$BEV$5,0))</f>
        <v>★</v>
      </c>
      <c r="ANX5" s="65" t="str">
        <f>INDEX(入力フォーム!$S4:$BEV4,1,MATCH(ANX7,入力フォーム!$S$5:$BEV$5,0))</f>
        <v>★</v>
      </c>
      <c r="ANY5" s="65" t="str">
        <f>INDEX(入力フォーム!$S4:$BEV4,1,MATCH(ANY7,入力フォーム!$S$5:$BEV$5,0))</f>
        <v>★</v>
      </c>
      <c r="ANZ5" s="65" t="str">
        <f>INDEX(入力フォーム!$S4:$BEV4,1,MATCH(ANZ7,入力フォーム!$S$5:$BEV$5,0))</f>
        <v>★</v>
      </c>
      <c r="AOA5" s="65" t="str">
        <f>INDEX(入力フォーム!$S4:$BEV4,1,MATCH(AOA7,入力フォーム!$S$5:$BEV$5,0))</f>
        <v>★</v>
      </c>
      <c r="AOB5" s="65" t="str">
        <f>INDEX(入力フォーム!$S4:$BEV4,1,MATCH(AOB7,入力フォーム!$S$5:$BEV$5,0))</f>
        <v>★</v>
      </c>
      <c r="AOC5" s="65" t="str">
        <f>INDEX(入力フォーム!$S4:$BEV4,1,MATCH(AOC7,入力フォーム!$S$5:$BEV$5,0))</f>
        <v>★</v>
      </c>
      <c r="AOD5" s="65" t="str">
        <f>INDEX(入力フォーム!$S4:$BEV4,1,MATCH(AOD7,入力フォーム!$S$5:$BEV$5,0))</f>
        <v>★</v>
      </c>
      <c r="AOE5" s="65" t="str">
        <f>INDEX(入力フォーム!$S4:$BEV4,1,MATCH(AOE7,入力フォーム!$S$5:$BEV$5,0))</f>
        <v>★</v>
      </c>
      <c r="AOF5" s="65" t="str">
        <f>INDEX(入力フォーム!$S4:$BEV4,1,MATCH(AOF7,入力フォーム!$S$5:$BEV$5,0))</f>
        <v>★</v>
      </c>
      <c r="AOG5" s="65" t="str">
        <f>INDEX(入力フォーム!$S4:$BEV4,1,MATCH(AOG7,入力フォーム!$S$5:$BEV$5,0))</f>
        <v>★</v>
      </c>
      <c r="AOH5" s="65" t="str">
        <f>INDEX(入力フォーム!$S4:$BEV4,1,MATCH(AOH7,入力フォーム!$S$5:$BEV$5,0))</f>
        <v>★</v>
      </c>
      <c r="AOI5" s="65" t="str">
        <f>INDEX(入力フォーム!$S4:$BEV4,1,MATCH(AOI7,入力フォーム!$S$5:$BEV$5,0))</f>
        <v>★</v>
      </c>
      <c r="AOJ5" s="65" t="str">
        <f>INDEX(入力フォーム!$S4:$BEV4,1,MATCH(AOJ7,入力フォーム!$S$5:$BEV$5,0))</f>
        <v>★</v>
      </c>
      <c r="AOK5" s="65" t="str">
        <f>INDEX(入力フォーム!$S4:$BEV4,1,MATCH(AOK7,入力フォーム!$S$5:$BEV$5,0))</f>
        <v>★</v>
      </c>
      <c r="AOL5" s="65" t="str">
        <f>INDEX(入力フォーム!$S4:$BEV4,1,MATCH(AOL7,入力フォーム!$S$5:$BEV$5,0))</f>
        <v>★</v>
      </c>
      <c r="AOM5" s="65" t="str">
        <f>INDEX(入力フォーム!$S4:$BEV4,1,MATCH(AOM7,入力フォーム!$S$5:$BEV$5,0))</f>
        <v>★</v>
      </c>
      <c r="AON5" s="65" t="str">
        <f>INDEX(入力フォーム!$S4:$BEV4,1,MATCH(AON7,入力フォーム!$S$5:$BEV$5,0))</f>
        <v>★</v>
      </c>
      <c r="AOO5" s="65" t="str">
        <f>INDEX(入力フォーム!$S4:$BEV4,1,MATCH(AOO7,入力フォーム!$S$5:$BEV$5,0))</f>
        <v>★</v>
      </c>
      <c r="AOP5" s="65" t="str">
        <f>INDEX(入力フォーム!$S4:$BEV4,1,MATCH(AOP7,入力フォーム!$S$5:$BEV$5,0))</f>
        <v>★</v>
      </c>
      <c r="AOQ5" s="65" t="str">
        <f>INDEX(入力フォーム!$S4:$BEV4,1,MATCH(AOQ7,入力フォーム!$S$5:$BEV$5,0))</f>
        <v>★</v>
      </c>
      <c r="AOR5" s="65" t="str">
        <f>INDEX(入力フォーム!$S4:$BEV4,1,MATCH(AOR7,入力フォーム!$S$5:$BEV$5,0))</f>
        <v>★</v>
      </c>
      <c r="AOS5" s="65" t="str">
        <f>INDEX(入力フォーム!$S4:$BEV4,1,MATCH(AOS7,入力フォーム!$S$5:$BEV$5,0))</f>
        <v>★</v>
      </c>
      <c r="AOT5" s="65" t="str">
        <f>INDEX(入力フォーム!$S4:$BEV4,1,MATCH(AOT7,入力フォーム!$S$5:$BEV$5,0))</f>
        <v>★</v>
      </c>
      <c r="AOU5" s="65" t="str">
        <f>INDEX(入力フォーム!$S4:$BEV4,1,MATCH(AOU7,入力フォーム!$S$5:$BEV$5,0))</f>
        <v>★</v>
      </c>
      <c r="AOV5" s="65" t="str">
        <f>INDEX(入力フォーム!$S4:$BEV4,1,MATCH(AOV7,入力フォーム!$S$5:$BEV$5,0))</f>
        <v>★</v>
      </c>
      <c r="AOW5" s="65" t="str">
        <f>INDEX(入力フォーム!$S4:$BEV4,1,MATCH(AOW7,入力フォーム!$S$5:$BEV$5,0))</f>
        <v>★</v>
      </c>
      <c r="AOX5" s="65" t="str">
        <f>INDEX(入力フォーム!$S4:$BEV4,1,MATCH(AOX7,入力フォーム!$S$5:$BEV$5,0))</f>
        <v>★</v>
      </c>
      <c r="AOY5" s="65" t="str">
        <f>INDEX(入力フォーム!$S4:$BEV4,1,MATCH(AOY7,入力フォーム!$S$5:$BEV$5,0))</f>
        <v>★</v>
      </c>
      <c r="AOZ5" s="65" t="str">
        <f>INDEX(入力フォーム!$S4:$BEV4,1,MATCH(AOZ7,入力フォーム!$S$5:$BEV$5,0))</f>
        <v>★</v>
      </c>
      <c r="APA5" s="65" t="str">
        <f>INDEX(入力フォーム!$S4:$BEV4,1,MATCH(APA7,入力フォーム!$S$5:$BEV$5,0))</f>
        <v>★</v>
      </c>
      <c r="APB5" s="65" t="str">
        <f>INDEX(入力フォーム!$S4:$BEV4,1,MATCH(APB7,入力フォーム!$S$5:$BEV$5,0))</f>
        <v>★</v>
      </c>
      <c r="APC5" s="65" t="str">
        <f>INDEX(入力フォーム!$S4:$BEV4,1,MATCH(APC7,入力フォーム!$S$5:$BEV$5,0))</f>
        <v>★</v>
      </c>
      <c r="APD5" s="65" t="str">
        <f>INDEX(入力フォーム!$S4:$BEV4,1,MATCH(APD7,入力フォーム!$S$5:$BEV$5,0))</f>
        <v>★</v>
      </c>
      <c r="APE5" s="65" t="str">
        <f>INDEX(入力フォーム!$S4:$BEV4,1,MATCH(APE7,入力フォーム!$S$5:$BEV$5,0))</f>
        <v>★</v>
      </c>
      <c r="APF5" s="65" t="str">
        <f>INDEX(入力フォーム!$S4:$BEV4,1,MATCH(APF7,入力フォーム!$S$5:$BEV$5,0))</f>
        <v>★</v>
      </c>
      <c r="APG5" s="65" t="str">
        <f>INDEX(入力フォーム!$S4:$BEV4,1,MATCH(APG7,入力フォーム!$S$5:$BEV$5,0))</f>
        <v>★</v>
      </c>
      <c r="APH5" s="65" t="str">
        <f>INDEX(入力フォーム!$S4:$BEV4,1,MATCH(APH7,入力フォーム!$S$5:$BEV$5,0))</f>
        <v>★</v>
      </c>
      <c r="API5" s="65" t="str">
        <f>INDEX(入力フォーム!$S4:$BEV4,1,MATCH(API7,入力フォーム!$S$5:$BEV$5,0))</f>
        <v>★</v>
      </c>
      <c r="APJ5" s="65" t="str">
        <f>INDEX(入力フォーム!$S4:$BEV4,1,MATCH(APJ7,入力フォーム!$S$5:$BEV$5,0))</f>
        <v>★</v>
      </c>
      <c r="APK5" s="65" t="str">
        <f>INDEX(入力フォーム!$S4:$BEV4,1,MATCH(APK7,入力フォーム!$S$5:$BEV$5,0))</f>
        <v>★</v>
      </c>
      <c r="APL5" s="65" t="str">
        <f>INDEX(入力フォーム!$S4:$BEV4,1,MATCH(APL7,入力フォーム!$S$5:$BEV$5,0))</f>
        <v>★</v>
      </c>
      <c r="APM5" s="65" t="str">
        <f>INDEX(入力フォーム!$S4:$BEV4,1,MATCH(APM7,入力フォーム!$S$5:$BEV$5,0))</f>
        <v>★</v>
      </c>
      <c r="APN5" s="65" t="str">
        <f>INDEX(入力フォーム!$S4:$BEV4,1,MATCH(APN7,入力フォーム!$S$5:$BEV$5,0))</f>
        <v>★</v>
      </c>
      <c r="APO5" s="65" t="str">
        <f>INDEX(入力フォーム!$S4:$BEV4,1,MATCH(APO7,入力フォーム!$S$5:$BEV$5,0))</f>
        <v>★</v>
      </c>
      <c r="APP5" s="65" t="str">
        <f>INDEX(入力フォーム!$S4:$BEV4,1,MATCH(APP7,入力フォーム!$S$5:$BEV$5,0))</f>
        <v>★</v>
      </c>
      <c r="APQ5" s="65" t="str">
        <f>INDEX(入力フォーム!$S4:$BEV4,1,MATCH(APQ7,入力フォーム!$S$5:$BEV$5,0))</f>
        <v>★</v>
      </c>
      <c r="APR5" s="65" t="str">
        <f>INDEX(入力フォーム!$S4:$BEV4,1,MATCH(APR7,入力フォーム!$S$5:$BEV$5,0))</f>
        <v>★</v>
      </c>
      <c r="APS5" s="65" t="str">
        <f>INDEX(入力フォーム!$S4:$BEV4,1,MATCH(APS7,入力フォーム!$S$5:$BEV$5,0))</f>
        <v>★</v>
      </c>
      <c r="APT5" s="65" t="str">
        <f>INDEX(入力フォーム!$S4:$BEV4,1,MATCH(APT7,入力フォーム!$S$5:$BEV$5,0))</f>
        <v>★</v>
      </c>
      <c r="APU5" s="65" t="str">
        <f>INDEX(入力フォーム!$S4:$BEV4,1,MATCH(APU7,入力フォーム!$S$5:$BEV$5,0))</f>
        <v>★</v>
      </c>
      <c r="APV5" s="65" t="str">
        <f>INDEX(入力フォーム!$S4:$BEV4,1,MATCH(APV7,入力フォーム!$S$5:$BEV$5,0))</f>
        <v>★</v>
      </c>
      <c r="APW5" s="65" t="str">
        <f>INDEX(入力フォーム!$S4:$BEV4,1,MATCH(APW7,入力フォーム!$S$5:$BEV$5,0))</f>
        <v>★</v>
      </c>
      <c r="APX5" s="65" t="str">
        <f>INDEX(入力フォーム!$S4:$BEV4,1,MATCH(APX7,入力フォーム!$S$5:$BEV$5,0))</f>
        <v>★</v>
      </c>
      <c r="APY5" s="65" t="str">
        <f>INDEX(入力フォーム!$S4:$BEV4,1,MATCH(APY7,入力フォーム!$S$5:$BEV$5,0))</f>
        <v>★</v>
      </c>
      <c r="APZ5" s="65" t="str">
        <f>INDEX(入力フォーム!$S4:$BEV4,1,MATCH(APZ7,入力フォーム!$S$5:$BEV$5,0))</f>
        <v>★</v>
      </c>
      <c r="AQA5" s="65" t="str">
        <f>INDEX(入力フォーム!$S4:$BEV4,1,MATCH(AQA7,入力フォーム!$S$5:$BEV$5,0))</f>
        <v>★</v>
      </c>
      <c r="AQB5" s="65" t="str">
        <f>INDEX(入力フォーム!$S4:$BEV4,1,MATCH(AQB7,入力フォーム!$S$5:$BEV$5,0))</f>
        <v>★</v>
      </c>
      <c r="AQC5" s="65" t="str">
        <f>INDEX(入力フォーム!$S4:$BEV4,1,MATCH(AQC7,入力フォーム!$S$5:$BEV$5,0))</f>
        <v>★</v>
      </c>
      <c r="AQD5" s="65" t="str">
        <f>INDEX(入力フォーム!$S4:$BEV4,1,MATCH(AQD7,入力フォーム!$S$5:$BEV$5,0))</f>
        <v>★</v>
      </c>
      <c r="AQE5" s="65" t="str">
        <f>INDEX(入力フォーム!$S4:$BEV4,1,MATCH(AQE7,入力フォーム!$S$5:$BEV$5,0))</f>
        <v>★</v>
      </c>
      <c r="AQF5" s="65" t="str">
        <f>INDEX(入力フォーム!$S4:$BEV4,1,MATCH(AQF7,入力フォーム!$S$5:$BEV$5,0))</f>
        <v>★</v>
      </c>
      <c r="AQG5" s="65" t="str">
        <f>INDEX(入力フォーム!$S4:$BEV4,1,MATCH(AQG7,入力フォーム!$S$5:$BEV$5,0))</f>
        <v>★</v>
      </c>
      <c r="AQH5" s="65" t="str">
        <f>INDEX(入力フォーム!$S4:$BEV4,1,MATCH(AQH7,入力フォーム!$S$5:$BEV$5,0))</f>
        <v>★</v>
      </c>
      <c r="AQI5" s="65" t="str">
        <f>INDEX(入力フォーム!$S4:$BEV4,1,MATCH(AQI7,入力フォーム!$S$5:$BEV$5,0))</f>
        <v>★</v>
      </c>
      <c r="AQJ5" s="65" t="str">
        <f>INDEX(入力フォーム!$S4:$BEV4,1,MATCH(AQJ7,入力フォーム!$S$5:$BEV$5,0))</f>
        <v>★</v>
      </c>
      <c r="AQK5" s="65" t="str">
        <f>INDEX(入力フォーム!$S4:$BEV4,1,MATCH(AQK7,入力フォーム!$S$5:$BEV$5,0))</f>
        <v>★</v>
      </c>
      <c r="AQL5" s="65" t="str">
        <f>INDEX(入力フォーム!$S4:$BEV4,1,MATCH(AQL7,入力フォーム!$S$5:$BEV$5,0))</f>
        <v>★</v>
      </c>
      <c r="AQM5" s="65" t="str">
        <f>INDEX(入力フォーム!$S4:$BEV4,1,MATCH(AQM7,入力フォーム!$S$5:$BEV$5,0))</f>
        <v>★</v>
      </c>
      <c r="AQN5" s="65" t="str">
        <f>INDEX(入力フォーム!$S4:$BEV4,1,MATCH(AQN7,入力フォーム!$S$5:$BEV$5,0))</f>
        <v>★</v>
      </c>
      <c r="AQO5" s="65" t="str">
        <f>INDEX(入力フォーム!$S4:$BEV4,1,MATCH(AQO7,入力フォーム!$S$5:$BEV$5,0))</f>
        <v>★</v>
      </c>
      <c r="AQP5" s="65" t="str">
        <f>INDEX(入力フォーム!$S4:$BEV4,1,MATCH(AQP7,入力フォーム!$S$5:$BEV$5,0))</f>
        <v>★</v>
      </c>
      <c r="AQQ5" s="65" t="str">
        <f>INDEX(入力フォーム!$S4:$BEV4,1,MATCH(AQQ7,入力フォーム!$S$5:$BEV$5,0))</f>
        <v>★</v>
      </c>
      <c r="AQR5" s="65" t="str">
        <f>INDEX(入力フォーム!$S4:$BEV4,1,MATCH(AQR7,入力フォーム!$S$5:$BEV$5,0))</f>
        <v>★</v>
      </c>
      <c r="AQS5" s="65" t="str">
        <f>INDEX(入力フォーム!$S4:$BEV4,1,MATCH(AQS7,入力フォーム!$S$5:$BEV$5,0))</f>
        <v>★</v>
      </c>
      <c r="AQT5" s="65" t="str">
        <f>INDEX(入力フォーム!$S4:$BEV4,1,MATCH(AQT7,入力フォーム!$S$5:$BEV$5,0))</f>
        <v>★</v>
      </c>
      <c r="AQU5" s="65" t="str">
        <f>INDEX(入力フォーム!$S4:$BEV4,1,MATCH(AQU7,入力フォーム!$S$5:$BEV$5,0))</f>
        <v>★</v>
      </c>
      <c r="AQV5" s="65" t="str">
        <f>INDEX(入力フォーム!$S4:$BEV4,1,MATCH(AQV7,入力フォーム!$S$5:$BEV$5,0))</f>
        <v>★</v>
      </c>
      <c r="AQW5" s="65" t="str">
        <f>INDEX(入力フォーム!$S4:$BEV4,1,MATCH(AQW7,入力フォーム!$S$5:$BEV$5,0))</f>
        <v>★</v>
      </c>
      <c r="AQX5" s="65" t="str">
        <f>INDEX(入力フォーム!$S4:$BEV4,1,MATCH(AQX7,入力フォーム!$S$5:$BEV$5,0))</f>
        <v>★</v>
      </c>
      <c r="AQY5" s="65" t="str">
        <f>INDEX(入力フォーム!$S4:$BEV4,1,MATCH(AQY7,入力フォーム!$S$5:$BEV$5,0))</f>
        <v>★</v>
      </c>
      <c r="AQZ5" s="65" t="str">
        <f>INDEX(入力フォーム!$S4:$BEV4,1,MATCH(AQZ7,入力フォーム!$S$5:$BEV$5,0))</f>
        <v>★</v>
      </c>
      <c r="ARA5" s="65" t="str">
        <f>INDEX(入力フォーム!$S4:$BEV4,1,MATCH(ARA7,入力フォーム!$S$5:$BEV$5,0))</f>
        <v>★</v>
      </c>
      <c r="ARB5" s="65" t="str">
        <f>INDEX(入力フォーム!$S4:$BEV4,1,MATCH(ARB7,入力フォーム!$S$5:$BEV$5,0))</f>
        <v>★</v>
      </c>
      <c r="ARC5" s="65" t="str">
        <f>INDEX(入力フォーム!$S4:$BEV4,1,MATCH(ARC7,入力フォーム!$S$5:$BEV$5,0))</f>
        <v>★</v>
      </c>
      <c r="ARD5" s="65" t="str">
        <f>INDEX(入力フォーム!$S4:$BEV4,1,MATCH(ARD7,入力フォーム!$S$5:$BEV$5,0))</f>
        <v>★</v>
      </c>
      <c r="ARE5" s="65" t="str">
        <f>INDEX(入力フォーム!$S4:$BEV4,1,MATCH(ARE7,入力フォーム!$S$5:$BEV$5,0))</f>
        <v>★</v>
      </c>
      <c r="ARF5" s="65" t="str">
        <f>INDEX(入力フォーム!$S4:$BEV4,1,MATCH(ARF7,入力フォーム!$S$5:$BEV$5,0))</f>
        <v>★</v>
      </c>
      <c r="ARG5" s="65" t="str">
        <f>INDEX(入力フォーム!$S4:$BEV4,1,MATCH(ARG7,入力フォーム!$S$5:$BEV$5,0))</f>
        <v>★</v>
      </c>
      <c r="ARH5" s="65" t="str">
        <f>INDEX(入力フォーム!$S4:$BEV4,1,MATCH(ARH7,入力フォーム!$S$5:$BEV$5,0))</f>
        <v>★</v>
      </c>
      <c r="ARI5" s="65" t="str">
        <f>INDEX(入力フォーム!$S4:$BEV4,1,MATCH(ARI7,入力フォーム!$S$5:$BEV$5,0))</f>
        <v>★</v>
      </c>
      <c r="ARJ5" s="65" t="str">
        <f>INDEX(入力フォーム!$S4:$BEV4,1,MATCH(ARJ7,入力フォーム!$S$5:$BEV$5,0))</f>
        <v>★</v>
      </c>
      <c r="ARK5" s="65" t="str">
        <f>INDEX(入力フォーム!$S4:$BEV4,1,MATCH(ARK7,入力フォーム!$S$5:$BEV$5,0))</f>
        <v>★</v>
      </c>
      <c r="ARL5" s="65" t="str">
        <f>INDEX(入力フォーム!$S4:$BEV4,1,MATCH(ARL7,入力フォーム!$S$5:$BEV$5,0))</f>
        <v>★</v>
      </c>
      <c r="ARM5" s="65" t="str">
        <f>INDEX(入力フォーム!$S4:$BEV4,1,MATCH(ARM7,入力フォーム!$S$5:$BEV$5,0))</f>
        <v>★</v>
      </c>
      <c r="ARN5" s="65" t="str">
        <f>INDEX(入力フォーム!$S4:$BEV4,1,MATCH(ARN7,入力フォーム!$S$5:$BEV$5,0))</f>
        <v>★</v>
      </c>
      <c r="ARO5" s="65" t="str">
        <f>INDEX(入力フォーム!$S4:$BEV4,1,MATCH(ARO7,入力フォーム!$S$5:$BEV$5,0))</f>
        <v>★</v>
      </c>
      <c r="ARP5" s="65" t="str">
        <f>INDEX(入力フォーム!$S4:$BEV4,1,MATCH(ARP7,入力フォーム!$S$5:$BEV$5,0))</f>
        <v>★</v>
      </c>
      <c r="ARQ5" s="65" t="str">
        <f>INDEX(入力フォーム!$S4:$BEV4,1,MATCH(ARQ7,入力フォーム!$S$5:$BEV$5,0))</f>
        <v>★</v>
      </c>
      <c r="ARR5" s="65" t="str">
        <f>INDEX(入力フォーム!$S4:$BEV4,1,MATCH(ARR7,入力フォーム!$S$5:$BEV$5,0))</f>
        <v>★</v>
      </c>
      <c r="ARS5" s="65" t="str">
        <f>INDEX(入力フォーム!$S4:$BEV4,1,MATCH(ARS7,入力フォーム!$S$5:$BEV$5,0))</f>
        <v>★</v>
      </c>
      <c r="ART5" s="65" t="str">
        <f>INDEX(入力フォーム!$S4:$BEV4,1,MATCH(ART7,入力フォーム!$S$5:$BEV$5,0))</f>
        <v>★</v>
      </c>
      <c r="ARU5" s="65" t="str">
        <f>INDEX(入力フォーム!$S4:$BEV4,1,MATCH(ARU7,入力フォーム!$S$5:$BEV$5,0))</f>
        <v>★</v>
      </c>
      <c r="ARV5" s="65" t="str">
        <f>INDEX(入力フォーム!$S4:$BEV4,1,MATCH(ARV7,入力フォーム!$S$5:$BEV$5,0))</f>
        <v>★</v>
      </c>
      <c r="ARW5" s="65" t="str">
        <f>INDEX(入力フォーム!$S4:$BEV4,1,MATCH(ARW7,入力フォーム!$S$5:$BEV$5,0))</f>
        <v>★</v>
      </c>
      <c r="ARX5" s="65" t="str">
        <f>INDEX(入力フォーム!$S4:$BEV4,1,MATCH(ARX7,入力フォーム!$S$5:$BEV$5,0))</f>
        <v>★</v>
      </c>
      <c r="ARY5" s="65" t="str">
        <f>INDEX(入力フォーム!$S4:$BEV4,1,MATCH(ARY7,入力フォーム!$S$5:$BEV$5,0))</f>
        <v>★</v>
      </c>
      <c r="ARZ5" s="65" t="str">
        <f>INDEX(入力フォーム!$S4:$BEV4,1,MATCH(ARZ7,入力フォーム!$S$5:$BEV$5,0))</f>
        <v>★</v>
      </c>
      <c r="ASA5" s="65" t="str">
        <f>INDEX(入力フォーム!$S4:$BEV4,1,MATCH(ASA7,入力フォーム!$S$5:$BEV$5,0))</f>
        <v>★</v>
      </c>
      <c r="ASB5" s="65" t="str">
        <f>INDEX(入力フォーム!$S4:$BEV4,1,MATCH(ASB7,入力フォーム!$S$5:$BEV$5,0))</f>
        <v>★</v>
      </c>
      <c r="ASC5" s="65" t="str">
        <f>INDEX(入力フォーム!$S4:$BEV4,1,MATCH(ASC7,入力フォーム!$S$5:$BEV$5,0))</f>
        <v>★</v>
      </c>
      <c r="ASD5" s="65" t="str">
        <f>INDEX(入力フォーム!$S4:$BEV4,1,MATCH(ASD7,入力フォーム!$S$5:$BEV$5,0))</f>
        <v>★</v>
      </c>
      <c r="ASE5" s="65" t="str">
        <f>INDEX(入力フォーム!$S4:$BEV4,1,MATCH(ASE7,入力フォーム!$S$5:$BEV$5,0))</f>
        <v>★</v>
      </c>
      <c r="ASF5" s="65" t="str">
        <f>INDEX(入力フォーム!$S4:$BEV4,1,MATCH(ASF7,入力フォーム!$S$5:$BEV$5,0))</f>
        <v>★</v>
      </c>
      <c r="ASG5" s="65" t="str">
        <f>INDEX(入力フォーム!$S4:$BEV4,1,MATCH(ASG7,入力フォーム!$S$5:$BEV$5,0))</f>
        <v>★</v>
      </c>
      <c r="ASH5" s="65" t="str">
        <f>INDEX(入力フォーム!$S4:$BEV4,1,MATCH(ASH7,入力フォーム!$S$5:$BEV$5,0))</f>
        <v>★</v>
      </c>
      <c r="ASI5" s="65" t="str">
        <f>INDEX(入力フォーム!$S4:$BEV4,1,MATCH(ASI7,入力フォーム!$S$5:$BEV$5,0))</f>
        <v>★</v>
      </c>
      <c r="ASJ5" s="65" t="str">
        <f>INDEX(入力フォーム!$S4:$BEV4,1,MATCH(ASJ7,入力フォーム!$S$5:$BEV$5,0))</f>
        <v>★</v>
      </c>
      <c r="ASK5" s="65" t="str">
        <f>INDEX(入力フォーム!$S4:$BEV4,1,MATCH(ASK7,入力フォーム!$S$5:$BEV$5,0))</f>
        <v>★</v>
      </c>
      <c r="ASL5" s="65" t="str">
        <f>INDEX(入力フォーム!$S4:$BEV4,1,MATCH(ASL7,入力フォーム!$S$5:$BEV$5,0))</f>
        <v>★</v>
      </c>
      <c r="ASM5" s="65" t="str">
        <f>INDEX(入力フォーム!$S4:$BEV4,1,MATCH(ASM7,入力フォーム!$S$5:$BEV$5,0))</f>
        <v>★</v>
      </c>
      <c r="ASN5" s="65" t="str">
        <f>INDEX(入力フォーム!$S4:$BEV4,1,MATCH(ASN7,入力フォーム!$S$5:$BEV$5,0))</f>
        <v>★</v>
      </c>
      <c r="ASO5" s="65" t="str">
        <f>INDEX(入力フォーム!$S4:$BEV4,1,MATCH(ASO7,入力フォーム!$S$5:$BEV$5,0))</f>
        <v>★</v>
      </c>
      <c r="ASP5" s="65" t="str">
        <f>INDEX(入力フォーム!$S4:$BEV4,1,MATCH(ASP7,入力フォーム!$S$5:$BEV$5,0))</f>
        <v>★</v>
      </c>
      <c r="ASQ5" s="65" t="str">
        <f>INDEX(入力フォーム!$S4:$BEV4,1,MATCH(ASQ7,入力フォーム!$S$5:$BEV$5,0))</f>
        <v>★</v>
      </c>
      <c r="ASR5" s="65" t="str">
        <f>INDEX(入力フォーム!$S4:$BEV4,1,MATCH(ASR7,入力フォーム!$S$5:$BEV$5,0))</f>
        <v>★</v>
      </c>
      <c r="ASS5" s="65" t="str">
        <f>INDEX(入力フォーム!$S4:$BEV4,1,MATCH(ASS7,入力フォーム!$S$5:$BEV$5,0))</f>
        <v>★</v>
      </c>
      <c r="AST5" s="65" t="str">
        <f>INDEX(入力フォーム!$S4:$BEV4,1,MATCH(AST7,入力フォーム!$S$5:$BEV$5,0))</f>
        <v>★</v>
      </c>
      <c r="ASU5" s="65" t="str">
        <f>INDEX(入力フォーム!$S4:$BEV4,1,MATCH(ASU7,入力フォーム!$S$5:$BEV$5,0))</f>
        <v>★</v>
      </c>
      <c r="ASV5" s="65" t="str">
        <f>INDEX(入力フォーム!$S4:$BEV4,1,MATCH(ASV7,入力フォーム!$S$5:$BEV$5,0))</f>
        <v>★</v>
      </c>
      <c r="ASW5" s="65" t="str">
        <f>INDEX(入力フォーム!$S4:$BEV4,1,MATCH(ASW7,入力フォーム!$S$5:$BEV$5,0))</f>
        <v>★</v>
      </c>
      <c r="ASX5" s="65" t="str">
        <f>INDEX(入力フォーム!$S4:$BEV4,1,MATCH(ASX7,入力フォーム!$S$5:$BEV$5,0))</f>
        <v>★</v>
      </c>
      <c r="ASY5" s="65" t="str">
        <f>INDEX(入力フォーム!$S4:$BEV4,1,MATCH(ASY7,入力フォーム!$S$5:$BEV$5,0))</f>
        <v>★</v>
      </c>
      <c r="ASZ5" s="65" t="str">
        <f>INDEX(入力フォーム!$S4:$BEV4,1,MATCH(ASZ7,入力フォーム!$S$5:$BEV$5,0))</f>
        <v>★</v>
      </c>
      <c r="ATA5" s="65" t="str">
        <f>INDEX(入力フォーム!$S4:$BEV4,1,MATCH(ATA7,入力フォーム!$S$5:$BEV$5,0))</f>
        <v>★</v>
      </c>
      <c r="ATB5" s="65" t="str">
        <f>INDEX(入力フォーム!$S4:$BEV4,1,MATCH(ATB7,入力フォーム!$S$5:$BEV$5,0))</f>
        <v>★</v>
      </c>
      <c r="ATC5" s="65" t="str">
        <f>INDEX(入力フォーム!$S4:$BEV4,1,MATCH(ATC7,入力フォーム!$S$5:$BEV$5,0))</f>
        <v>★</v>
      </c>
      <c r="ATD5" s="65" t="str">
        <f>INDEX(入力フォーム!$S4:$BEV4,1,MATCH(ATD7,入力フォーム!$S$5:$BEV$5,0))</f>
        <v>★</v>
      </c>
      <c r="ATE5" s="65" t="str">
        <f>INDEX(入力フォーム!$S4:$BEV4,1,MATCH(ATE7,入力フォーム!$S$5:$BEV$5,0))</f>
        <v>★</v>
      </c>
      <c r="ATF5" s="65" t="str">
        <f>INDEX(入力フォーム!$S4:$BEV4,1,MATCH(ATF7,入力フォーム!$S$5:$BEV$5,0))</f>
        <v>★</v>
      </c>
      <c r="ATG5" s="65" t="str">
        <f>INDEX(入力フォーム!$S4:$BEV4,1,MATCH(ATG7,入力フォーム!$S$5:$BEV$5,0))</f>
        <v>★</v>
      </c>
      <c r="ATH5" s="65" t="str">
        <f>INDEX(入力フォーム!$S4:$BEV4,1,MATCH(ATH7,入力フォーム!$S$5:$BEV$5,0))</f>
        <v>★</v>
      </c>
      <c r="ATI5" s="65" t="str">
        <f>INDEX(入力フォーム!$S4:$BEV4,1,MATCH(ATI7,入力フォーム!$S$5:$BEV$5,0))</f>
        <v>★</v>
      </c>
      <c r="ATJ5" s="65" t="str">
        <f>INDEX(入力フォーム!$S4:$BEV4,1,MATCH(ATJ7,入力フォーム!$S$5:$BEV$5,0))</f>
        <v>★</v>
      </c>
      <c r="ATK5" s="65" t="str">
        <f>INDEX(入力フォーム!$S4:$BEV4,1,MATCH(ATK7,入力フォーム!$S$5:$BEV$5,0))</f>
        <v>★</v>
      </c>
      <c r="ATL5" s="65" t="str">
        <f>INDEX(入力フォーム!$S4:$BEV4,1,MATCH(ATL7,入力フォーム!$S$5:$BEV$5,0))</f>
        <v>★</v>
      </c>
      <c r="ATM5" s="65" t="str">
        <f>INDEX(入力フォーム!$S4:$BEV4,1,MATCH(ATM7,入力フォーム!$S$5:$BEV$5,0))</f>
        <v>★</v>
      </c>
      <c r="ATN5" s="65" t="str">
        <f>INDEX(入力フォーム!$S4:$BEV4,1,MATCH(ATN7,入力フォーム!$S$5:$BEV$5,0))</f>
        <v>★</v>
      </c>
      <c r="ATO5" s="65" t="str">
        <f>INDEX(入力フォーム!$S4:$BEV4,1,MATCH(ATO7,入力フォーム!$S$5:$BEV$5,0))</f>
        <v>★</v>
      </c>
      <c r="ATP5" s="65" t="str">
        <f>INDEX(入力フォーム!$S4:$BEV4,1,MATCH(ATP7,入力フォーム!$S$5:$BEV$5,0))</f>
        <v>★</v>
      </c>
      <c r="ATQ5" s="65" t="str">
        <f>INDEX(入力フォーム!$S4:$BEV4,1,MATCH(ATQ7,入力フォーム!$S$5:$BEV$5,0))</f>
        <v>★</v>
      </c>
      <c r="ATR5" s="65" t="str">
        <f>INDEX(入力フォーム!$S4:$BEV4,1,MATCH(ATR7,入力フォーム!$S$5:$BEV$5,0))</f>
        <v>★</v>
      </c>
      <c r="ATS5" s="65" t="str">
        <f>INDEX(入力フォーム!$S4:$BEV4,1,MATCH(ATS7,入力フォーム!$S$5:$BEV$5,0))</f>
        <v>★</v>
      </c>
      <c r="ATT5" s="65" t="str">
        <f>INDEX(入力フォーム!$S4:$BEV4,1,MATCH(ATT7,入力フォーム!$S$5:$BEV$5,0))</f>
        <v>★</v>
      </c>
      <c r="ATU5" s="65" t="str">
        <f>INDEX(入力フォーム!$S4:$BEV4,1,MATCH(ATU7,入力フォーム!$S$5:$BEV$5,0))</f>
        <v>★</v>
      </c>
      <c r="ATV5" s="65" t="str">
        <f>INDEX(入力フォーム!$S4:$BEV4,1,MATCH(ATV7,入力フォーム!$S$5:$BEV$5,0))</f>
        <v>★</v>
      </c>
      <c r="ATW5" s="65" t="str">
        <f>INDEX(入力フォーム!$S4:$BEV4,1,MATCH(ATW7,入力フォーム!$S$5:$BEV$5,0))</f>
        <v>★</v>
      </c>
      <c r="ATX5" s="65" t="str">
        <f>INDEX(入力フォーム!$S4:$BEV4,1,MATCH(ATX7,入力フォーム!$S$5:$BEV$5,0))</f>
        <v>★</v>
      </c>
      <c r="ATY5" s="65" t="str">
        <f>INDEX(入力フォーム!$S4:$BEV4,1,MATCH(ATY7,入力フォーム!$S$5:$BEV$5,0))</f>
        <v>★</v>
      </c>
      <c r="ATZ5" s="65" t="str">
        <f>INDEX(入力フォーム!$S4:$BEV4,1,MATCH(ATZ7,入力フォーム!$S$5:$BEV$5,0))</f>
        <v>★</v>
      </c>
      <c r="AUA5" s="65" t="str">
        <f>INDEX(入力フォーム!$S4:$BEV4,1,MATCH(AUA7,入力フォーム!$S$5:$BEV$5,0))</f>
        <v>★</v>
      </c>
      <c r="AUB5" s="65" t="str">
        <f>INDEX(入力フォーム!$S4:$BEV4,1,MATCH(AUB7,入力フォーム!$S$5:$BEV$5,0))</f>
        <v>★</v>
      </c>
      <c r="AUC5" s="65" t="str">
        <f>INDEX(入力フォーム!$S4:$BEV4,1,MATCH(AUC7,入力フォーム!$S$5:$BEV$5,0))</f>
        <v>★</v>
      </c>
      <c r="AUD5" s="65" t="str">
        <f>INDEX(入力フォーム!$S4:$BEV4,1,MATCH(AUD7,入力フォーム!$S$5:$BEV$5,0))</f>
        <v>★</v>
      </c>
      <c r="AUE5" s="65" t="str">
        <f>INDEX(入力フォーム!$S4:$BEV4,1,MATCH(AUE7,入力フォーム!$S$5:$BEV$5,0))</f>
        <v>★</v>
      </c>
      <c r="AUF5" s="65" t="str">
        <f>INDEX(入力フォーム!$S4:$BEV4,1,MATCH(AUF7,入力フォーム!$S$5:$BEV$5,0))</f>
        <v>★</v>
      </c>
      <c r="AUG5" s="65" t="str">
        <f>INDEX(入力フォーム!$S4:$BEV4,1,MATCH(AUG7,入力フォーム!$S$5:$BEV$5,0))</f>
        <v>★</v>
      </c>
      <c r="AUH5" s="65" t="str">
        <f>INDEX(入力フォーム!$S4:$BEV4,1,MATCH(AUH7,入力フォーム!$S$5:$BEV$5,0))</f>
        <v>★</v>
      </c>
      <c r="AUI5" s="65" t="str">
        <f>INDEX(入力フォーム!$S4:$BEV4,1,MATCH(AUI7,入力フォーム!$S$5:$BEV$5,0))</f>
        <v>★</v>
      </c>
      <c r="AUJ5" s="65" t="str">
        <f>INDEX(入力フォーム!$S4:$BEV4,1,MATCH(AUJ7,入力フォーム!$S$5:$BEV$5,0))</f>
        <v>★</v>
      </c>
      <c r="AUK5" s="65" t="str">
        <f>INDEX(入力フォーム!$S4:$BEV4,1,MATCH(AUK7,入力フォーム!$S$5:$BEV$5,0))</f>
        <v>★</v>
      </c>
      <c r="AUL5" s="65" t="str">
        <f>INDEX(入力フォーム!$S4:$BEV4,1,MATCH(AUL7,入力フォーム!$S$5:$BEV$5,0))</f>
        <v>★</v>
      </c>
      <c r="AUM5" s="65" t="str">
        <f>INDEX(入力フォーム!$S4:$BEV4,1,MATCH(AUM7,入力フォーム!$S$5:$BEV$5,0))</f>
        <v>★</v>
      </c>
      <c r="AUN5" s="65" t="str">
        <f>INDEX(入力フォーム!$S4:$BEV4,1,MATCH(AUN7,入力フォーム!$S$5:$BEV$5,0))</f>
        <v>★</v>
      </c>
      <c r="AUO5" s="65" t="str">
        <f>INDEX(入力フォーム!$S4:$BEV4,1,MATCH(AUO7,入力フォーム!$S$5:$BEV$5,0))</f>
        <v>★</v>
      </c>
      <c r="AUP5" s="65" t="str">
        <f>INDEX(入力フォーム!$S4:$BEV4,1,MATCH(AUP7,入力フォーム!$S$5:$BEV$5,0))</f>
        <v>★</v>
      </c>
      <c r="AUQ5" s="65" t="str">
        <f>INDEX(入力フォーム!$S4:$BEV4,1,MATCH(AUQ7,入力フォーム!$S$5:$BEV$5,0))</f>
        <v>★</v>
      </c>
      <c r="AUR5" s="65" t="str">
        <f>INDEX(入力フォーム!$S4:$BEV4,1,MATCH(AUR7,入力フォーム!$S$5:$BEV$5,0))</f>
        <v>★</v>
      </c>
      <c r="AUS5" s="65" t="str">
        <f>INDEX(入力フォーム!$S4:$BEV4,1,MATCH(AUS7,入力フォーム!$S$5:$BEV$5,0))</f>
        <v>★</v>
      </c>
      <c r="AUT5" s="65" t="str">
        <f>INDEX(入力フォーム!$S4:$BEV4,1,MATCH(AUT7,入力フォーム!$S$5:$BEV$5,0))</f>
        <v>★</v>
      </c>
      <c r="AUU5" s="65" t="str">
        <f>INDEX(入力フォーム!$S4:$BEV4,1,MATCH(AUU7,入力フォーム!$S$5:$BEV$5,0))</f>
        <v>★</v>
      </c>
      <c r="AUV5" s="65" t="str">
        <f>INDEX(入力フォーム!$S4:$BEV4,1,MATCH(AUV7,入力フォーム!$S$5:$BEV$5,0))</f>
        <v>★</v>
      </c>
      <c r="AUW5" s="65" t="str">
        <f>INDEX(入力フォーム!$S4:$BEV4,1,MATCH(AUW7,入力フォーム!$S$5:$BEV$5,0))</f>
        <v>★</v>
      </c>
      <c r="AUX5" s="65" t="str">
        <f>INDEX(入力フォーム!$S4:$BEV4,1,MATCH(AUX7,入力フォーム!$S$5:$BEV$5,0))</f>
        <v>★</v>
      </c>
      <c r="AUY5" s="65" t="str">
        <f>INDEX(入力フォーム!$S4:$BEV4,1,MATCH(AUY7,入力フォーム!$S$5:$BEV$5,0))</f>
        <v>★</v>
      </c>
      <c r="AUZ5" s="65" t="str">
        <f>INDEX(入力フォーム!$S4:$BEV4,1,MATCH(AUZ7,入力フォーム!$S$5:$BEV$5,0))</f>
        <v>★</v>
      </c>
      <c r="AVA5" s="65" t="str">
        <f>INDEX(入力フォーム!$S4:$BEV4,1,MATCH(AVA7,入力フォーム!$S$5:$BEV$5,0))</f>
        <v>★</v>
      </c>
      <c r="AVB5" s="65" t="str">
        <f>INDEX(入力フォーム!$S4:$BEV4,1,MATCH(AVB7,入力フォーム!$S$5:$BEV$5,0))</f>
        <v>★</v>
      </c>
      <c r="AVC5" s="65" t="str">
        <f>INDEX(入力フォーム!$S4:$BEV4,1,MATCH(AVC7,入力フォーム!$S$5:$BEV$5,0))</f>
        <v>★</v>
      </c>
      <c r="AVD5" s="65" t="str">
        <f>INDEX(入力フォーム!$S4:$BEV4,1,MATCH(AVD7,入力フォーム!$S$5:$BEV$5,0))</f>
        <v>★</v>
      </c>
      <c r="AVE5" s="65" t="str">
        <f>INDEX(入力フォーム!$S4:$BEV4,1,MATCH(AVE7,入力フォーム!$S$5:$BEV$5,0))</f>
        <v>★</v>
      </c>
      <c r="AVF5" s="65" t="str">
        <f>INDEX(入力フォーム!$S4:$BEV4,1,MATCH(AVF7,入力フォーム!$S$5:$BEV$5,0))</f>
        <v>★</v>
      </c>
      <c r="AVG5" s="65" t="str">
        <f>INDEX(入力フォーム!$S4:$BEV4,1,MATCH(AVG7,入力フォーム!$S$5:$BEV$5,0))</f>
        <v>★</v>
      </c>
      <c r="AVH5" s="65" t="str">
        <f>INDEX(入力フォーム!$S4:$BEV4,1,MATCH(AVH7,入力フォーム!$S$5:$BEV$5,0))</f>
        <v>★</v>
      </c>
      <c r="AVI5" s="65" t="str">
        <f>INDEX(入力フォーム!$S4:$BEV4,1,MATCH(AVI7,入力フォーム!$S$5:$BEV$5,0))</f>
        <v>★</v>
      </c>
      <c r="AVJ5" s="65" t="str">
        <f>INDEX(入力フォーム!$S4:$BEV4,1,MATCH(AVJ7,入力フォーム!$S$5:$BEV$5,0))</f>
        <v>★</v>
      </c>
      <c r="AVK5" s="65" t="str">
        <f>INDEX(入力フォーム!$S4:$BEV4,1,MATCH(AVK7,入力フォーム!$S$5:$BEV$5,0))</f>
        <v>★</v>
      </c>
      <c r="AVL5" s="65" t="str">
        <f>INDEX(入力フォーム!$S4:$BEV4,1,MATCH(AVL7,入力フォーム!$S$5:$BEV$5,0))</f>
        <v>★</v>
      </c>
      <c r="AVM5" s="65" t="str">
        <f>INDEX(入力フォーム!$S4:$BEV4,1,MATCH(AVM7,入力フォーム!$S$5:$BEV$5,0))</f>
        <v>★</v>
      </c>
      <c r="AVN5" s="65" t="str">
        <f>INDEX(入力フォーム!$S4:$BEV4,1,MATCH(AVN7,入力フォーム!$S$5:$BEV$5,0))</f>
        <v>★</v>
      </c>
      <c r="AVO5" s="65" t="str">
        <f>INDEX(入力フォーム!$S4:$BEV4,1,MATCH(AVO7,入力フォーム!$S$5:$BEV$5,0))</f>
        <v>★</v>
      </c>
      <c r="AVP5" s="65" t="str">
        <f>INDEX(入力フォーム!$S4:$BEV4,1,MATCH(AVP7,入力フォーム!$S$5:$BEV$5,0))</f>
        <v>★</v>
      </c>
      <c r="AVQ5" s="65" t="str">
        <f>INDEX(入力フォーム!$S4:$BEV4,1,MATCH(AVQ7,入力フォーム!$S$5:$BEV$5,0))</f>
        <v>★</v>
      </c>
      <c r="AVR5" s="65" t="str">
        <f>INDEX(入力フォーム!$S4:$BEV4,1,MATCH(AVR7,入力フォーム!$S$5:$BEV$5,0))</f>
        <v>★</v>
      </c>
      <c r="AVS5" s="65" t="str">
        <f>INDEX(入力フォーム!$S4:$BEV4,1,MATCH(AVS7,入力フォーム!$S$5:$BEV$5,0))</f>
        <v>★</v>
      </c>
      <c r="AVT5" s="65" t="str">
        <f>INDEX(入力フォーム!$S4:$BEV4,1,MATCH(AVT7,入力フォーム!$S$5:$BEV$5,0))</f>
        <v>★</v>
      </c>
      <c r="AVU5" s="65" t="str">
        <f>INDEX(入力フォーム!$S4:$BEV4,1,MATCH(AVU7,入力フォーム!$S$5:$BEV$5,0))</f>
        <v>★</v>
      </c>
      <c r="AVV5" s="65" t="str">
        <f>INDEX(入力フォーム!$S4:$BEV4,1,MATCH(AVV7,入力フォーム!$S$5:$BEV$5,0))</f>
        <v>★</v>
      </c>
      <c r="AVW5" s="65" t="str">
        <f>INDEX(入力フォーム!$S4:$BEV4,1,MATCH(AVW7,入力フォーム!$S$5:$BEV$5,0))</f>
        <v>★</v>
      </c>
      <c r="AVX5" s="65" t="str">
        <f>INDEX(入力フォーム!$S4:$BEV4,1,MATCH(AVX7,入力フォーム!$S$5:$BEV$5,0))</f>
        <v>★</v>
      </c>
      <c r="AVY5" s="65" t="str">
        <f>INDEX(入力フォーム!$S4:$BEV4,1,MATCH(AVY7,入力フォーム!$S$5:$BEV$5,0))</f>
        <v>★</v>
      </c>
      <c r="AVZ5" s="65" t="str">
        <f>INDEX(入力フォーム!$S4:$BEV4,1,MATCH(AVZ7,入力フォーム!$S$5:$BEV$5,0))</f>
        <v>★</v>
      </c>
      <c r="AWA5" s="65" t="str">
        <f>INDEX(入力フォーム!$S4:$BEV4,1,MATCH(AWA7,入力フォーム!$S$5:$BEV$5,0))</f>
        <v>★</v>
      </c>
      <c r="AWB5" s="65" t="str">
        <f>INDEX(入力フォーム!$S4:$BEV4,1,MATCH(AWB7,入力フォーム!$S$5:$BEV$5,0))</f>
        <v>★</v>
      </c>
      <c r="AWC5" s="65" t="str">
        <f>INDEX(入力フォーム!$S4:$BEV4,1,MATCH(AWC7,入力フォーム!$S$5:$BEV$5,0))</f>
        <v>★</v>
      </c>
      <c r="AWD5" s="65" t="str">
        <f>INDEX(入力フォーム!$S4:$BEV4,1,MATCH(AWD7,入力フォーム!$S$5:$BEV$5,0))</f>
        <v>★</v>
      </c>
      <c r="AWE5" s="65" t="str">
        <f>INDEX(入力フォーム!$S4:$BEV4,1,MATCH(AWE7,入力フォーム!$S$5:$BEV$5,0))</f>
        <v>★</v>
      </c>
      <c r="AWF5" s="65" t="str">
        <f>INDEX(入力フォーム!$S4:$BEV4,1,MATCH(AWF7,入力フォーム!$S$5:$BEV$5,0))</f>
        <v>★</v>
      </c>
      <c r="AWG5" s="65" t="str">
        <f>INDEX(入力フォーム!$S4:$BEV4,1,MATCH(AWG7,入力フォーム!$S$5:$BEV$5,0))</f>
        <v>★</v>
      </c>
      <c r="AWH5" s="65" t="str">
        <f>INDEX(入力フォーム!$S4:$BEV4,1,MATCH(AWH7,入力フォーム!$S$5:$BEV$5,0))</f>
        <v>★</v>
      </c>
      <c r="AWI5" s="65" t="str">
        <f>INDEX(入力フォーム!$S4:$BEV4,1,MATCH(AWI7,入力フォーム!$S$5:$BEV$5,0))</f>
        <v>★</v>
      </c>
      <c r="AWJ5" s="65" t="str">
        <f>INDEX(入力フォーム!$S4:$BEV4,1,MATCH(AWJ7,入力フォーム!$S$5:$BEV$5,0))</f>
        <v>★</v>
      </c>
      <c r="AWK5" s="65" t="str">
        <f>INDEX(入力フォーム!$S4:$BEV4,1,MATCH(AWK7,入力フォーム!$S$5:$BEV$5,0))</f>
        <v>★</v>
      </c>
      <c r="AWL5" s="65" t="str">
        <f>INDEX(入力フォーム!$S4:$BEV4,1,MATCH(AWL7,入力フォーム!$S$5:$BEV$5,0))</f>
        <v>★</v>
      </c>
      <c r="AWM5" s="65" t="str">
        <f>INDEX(入力フォーム!$S4:$BEV4,1,MATCH(AWM7,入力フォーム!$S$5:$BEV$5,0))</f>
        <v>★</v>
      </c>
      <c r="AWN5" s="65" t="str">
        <f>INDEX(入力フォーム!$S4:$BEV4,1,MATCH(AWN7,入力フォーム!$S$5:$BEV$5,0))</f>
        <v>★</v>
      </c>
      <c r="AWO5" s="65" t="str">
        <f>INDEX(入力フォーム!$S4:$BEV4,1,MATCH(AWO7,入力フォーム!$S$5:$BEV$5,0))</f>
        <v>★</v>
      </c>
      <c r="AWP5" s="65" t="str">
        <f>INDEX(入力フォーム!$S4:$BEV4,1,MATCH(AWP7,入力フォーム!$S$5:$BEV$5,0))</f>
        <v>★</v>
      </c>
      <c r="AWQ5" s="65" t="str">
        <f>INDEX(入力フォーム!$S4:$BEV4,1,MATCH(AWQ7,入力フォーム!$S$5:$BEV$5,0))</f>
        <v>★</v>
      </c>
      <c r="AWR5" s="65" t="str">
        <f>INDEX(入力フォーム!$S4:$BEV4,1,MATCH(AWR7,入力フォーム!$S$5:$BEV$5,0))</f>
        <v>★</v>
      </c>
      <c r="AWS5" s="65" t="str">
        <f>INDEX(入力フォーム!$S4:$BEV4,1,MATCH(AWS7,入力フォーム!$S$5:$BEV$5,0))</f>
        <v>★</v>
      </c>
      <c r="AWT5" s="65" t="str">
        <f>INDEX(入力フォーム!$S4:$BEV4,1,MATCH(AWT7,入力フォーム!$S$5:$BEV$5,0))</f>
        <v>★</v>
      </c>
      <c r="AWU5" s="65" t="str">
        <f>INDEX(入力フォーム!$S4:$BEV4,1,MATCH(AWU7,入力フォーム!$S$5:$BEV$5,0))</f>
        <v>★</v>
      </c>
      <c r="AWV5" s="65" t="str">
        <f>INDEX(入力フォーム!$S4:$BEV4,1,MATCH(AWV7,入力フォーム!$S$5:$BEV$5,0))</f>
        <v>★</v>
      </c>
      <c r="AWW5" s="65" t="str">
        <f>INDEX(入力フォーム!$S4:$BEV4,1,MATCH(AWW7,入力フォーム!$S$5:$BEV$5,0))</f>
        <v>★</v>
      </c>
      <c r="AWX5" s="65" t="str">
        <f>INDEX(入力フォーム!$S4:$BEV4,1,MATCH(AWX7,入力フォーム!$S$5:$BEV$5,0))</f>
        <v>★</v>
      </c>
      <c r="AWY5" s="65" t="str">
        <f>INDEX(入力フォーム!$S4:$BEV4,1,MATCH(AWY7,入力フォーム!$S$5:$BEV$5,0))</f>
        <v>★</v>
      </c>
      <c r="AWZ5" s="65" t="str">
        <f>INDEX(入力フォーム!$S4:$BEV4,1,MATCH(AWZ7,入力フォーム!$S$5:$BEV$5,0))</f>
        <v>★</v>
      </c>
      <c r="AXA5" s="65" t="str">
        <f>INDEX(入力フォーム!$S4:$BEV4,1,MATCH(AXA7,入力フォーム!$S$5:$BEV$5,0))</f>
        <v>★</v>
      </c>
      <c r="AXB5" s="65" t="str">
        <f>INDEX(入力フォーム!$S4:$BEV4,1,MATCH(AXB7,入力フォーム!$S$5:$BEV$5,0))</f>
        <v>★</v>
      </c>
      <c r="AXC5" s="65" t="str">
        <f>INDEX(入力フォーム!$S4:$BEV4,1,MATCH(AXC7,入力フォーム!$S$5:$BEV$5,0))</f>
        <v>★</v>
      </c>
      <c r="AXD5" s="65" t="str">
        <f>INDEX(入力フォーム!$S4:$BEV4,1,MATCH(AXD7,入力フォーム!$S$5:$BEV$5,0))</f>
        <v>★</v>
      </c>
      <c r="AXE5" s="65" t="str">
        <f>INDEX(入力フォーム!$S4:$BEV4,1,MATCH(AXE7,入力フォーム!$S$5:$BEV$5,0))</f>
        <v>★</v>
      </c>
      <c r="AXF5" s="65" t="str">
        <f>INDEX(入力フォーム!$S4:$BEV4,1,MATCH(AXF7,入力フォーム!$S$5:$BEV$5,0))</f>
        <v>★</v>
      </c>
      <c r="AXG5" s="65" t="str">
        <f>INDEX(入力フォーム!$S4:$BEV4,1,MATCH(AXG7,入力フォーム!$S$5:$BEV$5,0))</f>
        <v>★</v>
      </c>
      <c r="AXH5" s="65" t="str">
        <f>INDEX(入力フォーム!$S4:$BEV4,1,MATCH(AXH7,入力フォーム!$S$5:$BEV$5,0))</f>
        <v>★</v>
      </c>
      <c r="AXI5" s="65" t="str">
        <f>INDEX(入力フォーム!$S4:$BEV4,1,MATCH(AXI7,入力フォーム!$S$5:$BEV$5,0))</f>
        <v>★</v>
      </c>
      <c r="AXJ5" s="65" t="str">
        <f>INDEX(入力フォーム!$S4:$BEV4,1,MATCH(AXJ7,入力フォーム!$S$5:$BEV$5,0))</f>
        <v>★</v>
      </c>
      <c r="AXK5" s="65" t="str">
        <f>INDEX(入力フォーム!$S4:$BEV4,1,MATCH(AXK7,入力フォーム!$S$5:$BEV$5,0))</f>
        <v>★</v>
      </c>
      <c r="AXL5" s="65" t="str">
        <f>INDEX(入力フォーム!$S4:$BEV4,1,MATCH(AXL7,入力フォーム!$S$5:$BEV$5,0))</f>
        <v>★</v>
      </c>
      <c r="AXM5" s="65" t="str">
        <f>INDEX(入力フォーム!$S4:$BEV4,1,MATCH(AXM7,入力フォーム!$S$5:$BEV$5,0))</f>
        <v>★</v>
      </c>
      <c r="AXN5" s="65" t="str">
        <f>INDEX(入力フォーム!$S4:$BEV4,1,MATCH(AXN7,入力フォーム!$S$5:$BEV$5,0))</f>
        <v>★</v>
      </c>
      <c r="AXO5" s="65" t="str">
        <f>INDEX(入力フォーム!$S4:$BEV4,1,MATCH(AXO7,入力フォーム!$S$5:$BEV$5,0))</f>
        <v>★</v>
      </c>
      <c r="AXP5" s="65" t="str">
        <f>INDEX(入力フォーム!$S4:$BEV4,1,MATCH(AXP7,入力フォーム!$S$5:$BEV$5,0))</f>
        <v>★</v>
      </c>
      <c r="AXQ5" s="65" t="str">
        <f>INDEX(入力フォーム!$S4:$BEV4,1,MATCH(AXQ7,入力フォーム!$S$5:$BEV$5,0))</f>
        <v>★</v>
      </c>
      <c r="AXR5" s="65" t="str">
        <f>INDEX(入力フォーム!$S4:$BEV4,1,MATCH(AXR7,入力フォーム!$S$5:$BEV$5,0))</f>
        <v>★</v>
      </c>
      <c r="AXS5" s="65" t="str">
        <f>INDEX(入力フォーム!$S4:$BEV4,1,MATCH(AXS7,入力フォーム!$S$5:$BEV$5,0))</f>
        <v>★</v>
      </c>
      <c r="AXT5" s="65" t="str">
        <f>INDEX(入力フォーム!$S4:$BEV4,1,MATCH(AXT7,入力フォーム!$S$5:$BEV$5,0))</f>
        <v>★</v>
      </c>
      <c r="AXU5" s="65" t="str">
        <f>INDEX(入力フォーム!$S4:$BEV4,1,MATCH(AXU7,入力フォーム!$S$5:$BEV$5,0))</f>
        <v>★</v>
      </c>
      <c r="AXV5" s="65" t="str">
        <f>INDEX(入力フォーム!$S4:$BEV4,1,MATCH(AXV7,入力フォーム!$S$5:$BEV$5,0))</f>
        <v>★</v>
      </c>
      <c r="AXW5" s="65" t="str">
        <f>INDEX(入力フォーム!$S4:$BEV4,1,MATCH(AXW7,入力フォーム!$S$5:$BEV$5,0))</f>
        <v>★</v>
      </c>
      <c r="AXX5" s="65" t="str">
        <f>INDEX(入力フォーム!$S4:$BEV4,1,MATCH(AXX7,入力フォーム!$S$5:$BEV$5,0))</f>
        <v>★</v>
      </c>
      <c r="AXY5" s="65" t="str">
        <f>INDEX(入力フォーム!$S4:$BEV4,1,MATCH(AXY7,入力フォーム!$S$5:$BEV$5,0))</f>
        <v>★</v>
      </c>
      <c r="AXZ5" s="65" t="str">
        <f>INDEX(入力フォーム!$S4:$BEV4,1,MATCH(AXZ7,入力フォーム!$S$5:$BEV$5,0))</f>
        <v>★</v>
      </c>
      <c r="AYA5" s="65" t="str">
        <f>INDEX(入力フォーム!$S4:$BEV4,1,MATCH(AYA7,入力フォーム!$S$5:$BEV$5,0))</f>
        <v>★</v>
      </c>
      <c r="AYB5" s="65" t="str">
        <f>INDEX(入力フォーム!$S4:$BEV4,1,MATCH(AYB7,入力フォーム!$S$5:$BEV$5,0))</f>
        <v>★</v>
      </c>
      <c r="AYC5" s="65" t="str">
        <f>INDEX(入力フォーム!$S4:$BEV4,1,MATCH(AYC7,入力フォーム!$S$5:$BEV$5,0))</f>
        <v>★</v>
      </c>
      <c r="AYD5" s="65" t="str">
        <f>INDEX(入力フォーム!$S4:$BEV4,1,MATCH(AYD7,入力フォーム!$S$5:$BEV$5,0))</f>
        <v>★</v>
      </c>
      <c r="AYE5" s="65" t="str">
        <f>INDEX(入力フォーム!$S4:$BEV4,1,MATCH(AYE7,入力フォーム!$S$5:$BEV$5,0))</f>
        <v>★</v>
      </c>
      <c r="AYF5" s="65" t="str">
        <f>INDEX(入力フォーム!$S4:$BEV4,1,MATCH(AYF7,入力フォーム!$S$5:$BEV$5,0))</f>
        <v>★</v>
      </c>
      <c r="AYG5" s="65" t="str">
        <f>INDEX(入力フォーム!$S4:$BEV4,1,MATCH(AYG7,入力フォーム!$S$5:$BEV$5,0))</f>
        <v>★</v>
      </c>
      <c r="AYH5" s="65" t="str">
        <f>INDEX(入力フォーム!$S4:$BEV4,1,MATCH(AYH7,入力フォーム!$S$5:$BEV$5,0))</f>
        <v>★</v>
      </c>
      <c r="AYI5" s="65" t="str">
        <f>INDEX(入力フォーム!$S4:$BEV4,1,MATCH(AYI7,入力フォーム!$S$5:$BEV$5,0))</f>
        <v>★</v>
      </c>
      <c r="AYJ5" s="65" t="str">
        <f>INDEX(入力フォーム!$S4:$BEV4,1,MATCH(AYJ7,入力フォーム!$S$5:$BEV$5,0))</f>
        <v>★</v>
      </c>
      <c r="AYK5" s="65" t="str">
        <f>INDEX(入力フォーム!$S4:$BEV4,1,MATCH(AYK7,入力フォーム!$S$5:$BEV$5,0))</f>
        <v>★</v>
      </c>
      <c r="AYL5" s="65" t="str">
        <f>INDEX(入力フォーム!$S4:$BEV4,1,MATCH(AYL7,入力フォーム!$S$5:$BEV$5,0))</f>
        <v>★</v>
      </c>
      <c r="AYM5" s="65" t="str">
        <f>INDEX(入力フォーム!$S4:$BEV4,1,MATCH(AYM7,入力フォーム!$S$5:$BEV$5,0))</f>
        <v>★</v>
      </c>
      <c r="AYN5" s="65" t="str">
        <f>INDEX(入力フォーム!$S4:$BEV4,1,MATCH(AYN7,入力フォーム!$S$5:$BEV$5,0))</f>
        <v>★</v>
      </c>
      <c r="AYO5" s="65" t="str">
        <f>INDEX(入力フォーム!$S4:$BEV4,1,MATCH(AYO7,入力フォーム!$S$5:$BEV$5,0))</f>
        <v>★</v>
      </c>
      <c r="AYP5" s="65" t="str">
        <f>INDEX(入力フォーム!$S4:$BEV4,1,MATCH(AYP7,入力フォーム!$S$5:$BEV$5,0))</f>
        <v>★</v>
      </c>
      <c r="AYQ5" s="65" t="str">
        <f>INDEX(入力フォーム!$S4:$BEV4,1,MATCH(AYQ7,入力フォーム!$S$5:$BEV$5,0))</f>
        <v>★</v>
      </c>
      <c r="AYR5" s="65" t="str">
        <f>INDEX(入力フォーム!$S4:$BEV4,1,MATCH(AYR7,入力フォーム!$S$5:$BEV$5,0))</f>
        <v>★</v>
      </c>
      <c r="AYS5" s="65" t="str">
        <f>INDEX(入力フォーム!$S4:$BEV4,1,MATCH(AYS7,入力フォーム!$S$5:$BEV$5,0))</f>
        <v>★</v>
      </c>
      <c r="AYT5" s="65" t="str">
        <f>INDEX(入力フォーム!$S4:$BEV4,1,MATCH(AYT7,入力フォーム!$S$5:$BEV$5,0))</f>
        <v>★</v>
      </c>
      <c r="AYU5" s="65" t="str">
        <f>INDEX(入力フォーム!$S4:$BEV4,1,MATCH(AYU7,入力フォーム!$S$5:$BEV$5,0))</f>
        <v>★</v>
      </c>
      <c r="AYV5" s="65" t="str">
        <f>INDEX(入力フォーム!$S4:$BEV4,1,MATCH(AYV7,入力フォーム!$S$5:$BEV$5,0))</f>
        <v>★</v>
      </c>
      <c r="AYW5" s="65" t="str">
        <f>INDEX(入力フォーム!$S4:$BEV4,1,MATCH(AYW7,入力フォーム!$S$5:$BEV$5,0))</f>
        <v>★</v>
      </c>
      <c r="AYX5" s="65" t="str">
        <f>INDEX(入力フォーム!$S4:$BEV4,1,MATCH(AYX7,入力フォーム!$S$5:$BEV$5,0))</f>
        <v>★</v>
      </c>
      <c r="AYY5" s="65" t="str">
        <f>INDEX(入力フォーム!$S4:$BEV4,1,MATCH(AYY7,入力フォーム!$S$5:$BEV$5,0))</f>
        <v>★</v>
      </c>
      <c r="AYZ5" s="65" t="str">
        <f>INDEX(入力フォーム!$S4:$BEV4,1,MATCH(AYZ7,入力フォーム!$S$5:$BEV$5,0))</f>
        <v>★</v>
      </c>
      <c r="AZA5" s="65" t="str">
        <f>INDEX(入力フォーム!$S4:$BEV4,1,MATCH(AZA7,入力フォーム!$S$5:$BEV$5,0))</f>
        <v>★</v>
      </c>
      <c r="AZB5" s="65" t="str">
        <f>INDEX(入力フォーム!$S4:$BEV4,1,MATCH(AZB7,入力フォーム!$S$5:$BEV$5,0))</f>
        <v>★</v>
      </c>
      <c r="AZC5" s="65" t="str">
        <f>INDEX(入力フォーム!$S4:$BEV4,1,MATCH(AZC7,入力フォーム!$S$5:$BEV$5,0))</f>
        <v>★</v>
      </c>
      <c r="AZD5" s="65" t="str">
        <f>INDEX(入力フォーム!$S4:$BEV4,1,MATCH(AZD7,入力フォーム!$S$5:$BEV$5,0))</f>
        <v>★</v>
      </c>
      <c r="AZE5" s="65" t="str">
        <f>INDEX(入力フォーム!$S4:$BEV4,1,MATCH(AZE7,入力フォーム!$S$5:$BEV$5,0))</f>
        <v>★</v>
      </c>
      <c r="AZF5" s="65" t="str">
        <f>INDEX(入力フォーム!$S4:$BEV4,1,MATCH(AZF7,入力フォーム!$S$5:$BEV$5,0))</f>
        <v>★</v>
      </c>
      <c r="AZG5" s="65" t="str">
        <f>INDEX(入力フォーム!$S4:$BEV4,1,MATCH(AZG7,入力フォーム!$S$5:$BEV$5,0))</f>
        <v>★</v>
      </c>
      <c r="AZH5" s="65" t="str">
        <f>INDEX(入力フォーム!$S4:$BEV4,1,MATCH(AZH7,入力フォーム!$S$5:$BEV$5,0))</f>
        <v>★</v>
      </c>
      <c r="AZI5" s="65" t="str">
        <f>INDEX(入力フォーム!$S4:$BEV4,1,MATCH(AZI7,入力フォーム!$S$5:$BEV$5,0))</f>
        <v>★</v>
      </c>
      <c r="AZJ5" s="65" t="str">
        <f>INDEX(入力フォーム!$S4:$BEV4,1,MATCH(AZJ7,入力フォーム!$S$5:$BEV$5,0))</f>
        <v>★</v>
      </c>
      <c r="AZK5" s="65" t="str">
        <f>INDEX(入力フォーム!$S4:$BEV4,1,MATCH(AZK7,入力フォーム!$S$5:$BEV$5,0))</f>
        <v>★</v>
      </c>
      <c r="AZL5" s="65" t="str">
        <f>INDEX(入力フォーム!$S4:$BEV4,1,MATCH(AZL7,入力フォーム!$S$5:$BEV$5,0))</f>
        <v>★</v>
      </c>
      <c r="AZM5" s="65" t="str">
        <f>INDEX(入力フォーム!$S4:$BEV4,1,MATCH(AZM7,入力フォーム!$S$5:$BEV$5,0))</f>
        <v>★</v>
      </c>
      <c r="AZN5" s="65" t="str">
        <f>INDEX(入力フォーム!$S4:$BEV4,1,MATCH(AZN7,入力フォーム!$S$5:$BEV$5,0))</f>
        <v>★</v>
      </c>
      <c r="AZO5" s="65" t="str">
        <f>INDEX(入力フォーム!$S4:$BEV4,1,MATCH(AZO7,入力フォーム!$S$5:$BEV$5,0))</f>
        <v>★</v>
      </c>
      <c r="AZP5" s="65" t="str">
        <f>INDEX(入力フォーム!$S4:$BEV4,1,MATCH(AZP7,入力フォーム!$S$5:$BEV$5,0))</f>
        <v>★</v>
      </c>
      <c r="AZQ5" s="65" t="str">
        <f>INDEX(入力フォーム!$S4:$BEV4,1,MATCH(AZQ7,入力フォーム!$S$5:$BEV$5,0))</f>
        <v>★</v>
      </c>
      <c r="AZR5" s="65" t="str">
        <f>INDEX(入力フォーム!$S4:$BEV4,1,MATCH(AZR7,入力フォーム!$S$5:$BEV$5,0))</f>
        <v>★</v>
      </c>
      <c r="AZS5" s="65" t="str">
        <f>INDEX(入力フォーム!$S4:$BEV4,1,MATCH(AZS7,入力フォーム!$S$5:$BEV$5,0))</f>
        <v>★</v>
      </c>
      <c r="AZT5" s="65" t="str">
        <f>INDEX(入力フォーム!$S4:$BEV4,1,MATCH(AZT7,入力フォーム!$S$5:$BEV$5,0))</f>
        <v>★</v>
      </c>
      <c r="AZU5" s="65" t="str">
        <f>INDEX(入力フォーム!$S4:$BEV4,1,MATCH(AZU7,入力フォーム!$S$5:$BEV$5,0))</f>
        <v>★</v>
      </c>
      <c r="AZV5" s="65" t="str">
        <f>INDEX(入力フォーム!$S4:$BEV4,1,MATCH(AZV7,入力フォーム!$S$5:$BEV$5,0))</f>
        <v>★</v>
      </c>
      <c r="AZW5" s="65" t="str">
        <f>INDEX(入力フォーム!$S4:$BEV4,1,MATCH(AZW7,入力フォーム!$S$5:$BEV$5,0))</f>
        <v>★</v>
      </c>
      <c r="AZX5" s="65" t="str">
        <f>INDEX(入力フォーム!$S4:$BEV4,1,MATCH(AZX7,入力フォーム!$S$5:$BEV$5,0))</f>
        <v>★</v>
      </c>
      <c r="AZY5" s="65" t="str">
        <f>INDEX(入力フォーム!$S4:$BEV4,1,MATCH(AZY7,入力フォーム!$S$5:$BEV$5,0))</f>
        <v>★</v>
      </c>
      <c r="AZZ5" s="65" t="str">
        <f>INDEX(入力フォーム!$S4:$BEV4,1,MATCH(AZZ7,入力フォーム!$S$5:$BEV$5,0))</f>
        <v>★</v>
      </c>
      <c r="BAA5" s="65" t="str">
        <f>INDEX(入力フォーム!$S4:$BEV4,1,MATCH(BAA7,入力フォーム!$S$5:$BEV$5,0))</f>
        <v>★</v>
      </c>
      <c r="BAB5" s="65" t="str">
        <f>INDEX(入力フォーム!$S4:$BEV4,1,MATCH(BAB7,入力フォーム!$S$5:$BEV$5,0))</f>
        <v>★</v>
      </c>
      <c r="BAC5" s="65" t="str">
        <f>INDEX(入力フォーム!$S4:$BEV4,1,MATCH(BAC7,入力フォーム!$S$5:$BEV$5,0))</f>
        <v>★</v>
      </c>
      <c r="BAD5" s="65" t="str">
        <f>INDEX(入力フォーム!$S4:$BEV4,1,MATCH(BAD7,入力フォーム!$S$5:$BEV$5,0))</f>
        <v>★</v>
      </c>
      <c r="BAE5" s="65" t="str">
        <f>INDEX(入力フォーム!$S4:$BEV4,1,MATCH(BAE7,入力フォーム!$S$5:$BEV$5,0))</f>
        <v>★</v>
      </c>
      <c r="BAF5" s="65" t="str">
        <f>INDEX(入力フォーム!$S4:$BEV4,1,MATCH(BAF7,入力フォーム!$S$5:$BEV$5,0))</f>
        <v>★</v>
      </c>
      <c r="BAG5" s="65" t="str">
        <f>INDEX(入力フォーム!$S4:$BEV4,1,MATCH(BAG7,入力フォーム!$S$5:$BEV$5,0))</f>
        <v>★</v>
      </c>
      <c r="BAH5" s="65" t="str">
        <f>INDEX(入力フォーム!$S4:$BEV4,1,MATCH(BAH7,入力フォーム!$S$5:$BEV$5,0))</f>
        <v>★</v>
      </c>
      <c r="BAI5" s="65" t="str">
        <f>INDEX(入力フォーム!$S4:$BEV4,1,MATCH(BAI7,入力フォーム!$S$5:$BEV$5,0))</f>
        <v>★</v>
      </c>
      <c r="BAJ5" s="65" t="str">
        <f>INDEX(入力フォーム!$S4:$BEV4,1,MATCH(BAJ7,入力フォーム!$S$5:$BEV$5,0))</f>
        <v>★</v>
      </c>
      <c r="BAK5" s="65" t="str">
        <f>INDEX(入力フォーム!$S4:$BEV4,1,MATCH(BAK7,入力フォーム!$S$5:$BEV$5,0))</f>
        <v>★</v>
      </c>
      <c r="BAL5" s="65" t="str">
        <f>INDEX(入力フォーム!$S4:$BEV4,1,MATCH(BAL7,入力フォーム!$S$5:$BEV$5,0))</f>
        <v>★</v>
      </c>
      <c r="BAM5" s="65" t="str">
        <f>INDEX(入力フォーム!$S4:$BEV4,1,MATCH(BAM7,入力フォーム!$S$5:$BEV$5,0))</f>
        <v>★</v>
      </c>
      <c r="BAN5" s="65" t="str">
        <f>INDEX(入力フォーム!$S4:$BEV4,1,MATCH(BAN7,入力フォーム!$S$5:$BEV$5,0))</f>
        <v>★</v>
      </c>
      <c r="BAO5" s="65" t="str">
        <f>INDEX(入力フォーム!$S4:$BEV4,1,MATCH(BAO7,入力フォーム!$S$5:$BEV$5,0))</f>
        <v>★</v>
      </c>
      <c r="BAP5" s="65" t="str">
        <f>INDEX(入力フォーム!$S4:$BEV4,1,MATCH(BAP7,入力フォーム!$S$5:$BEV$5,0))</f>
        <v>★</v>
      </c>
      <c r="BAQ5" s="65" t="str">
        <f>INDEX(入力フォーム!$S4:$BEV4,1,MATCH(BAQ7,入力フォーム!$S$5:$BEV$5,0))</f>
        <v>★</v>
      </c>
      <c r="BAR5" s="65" t="str">
        <f>INDEX(入力フォーム!$S4:$BEV4,1,MATCH(BAR7,入力フォーム!$S$5:$BEV$5,0))</f>
        <v>★</v>
      </c>
      <c r="BAS5" s="65" t="str">
        <f>INDEX(入力フォーム!$S4:$BEV4,1,MATCH(BAS7,入力フォーム!$S$5:$BEV$5,0))</f>
        <v>★</v>
      </c>
      <c r="BAT5" s="65" t="str">
        <f>INDEX(入力フォーム!$S4:$BEV4,1,MATCH(BAT7,入力フォーム!$S$5:$BEV$5,0))</f>
        <v>★</v>
      </c>
      <c r="BAU5" s="65" t="str">
        <f>INDEX(入力フォーム!$S4:$BEV4,1,MATCH(BAU7,入力フォーム!$S$5:$BEV$5,0))</f>
        <v>★</v>
      </c>
      <c r="BAV5" s="65" t="str">
        <f>INDEX(入力フォーム!$S4:$BEV4,1,MATCH(BAV7,入力フォーム!$S$5:$BEV$5,0))</f>
        <v>★</v>
      </c>
      <c r="BAW5" s="65" t="str">
        <f>INDEX(入力フォーム!$S4:$BEV4,1,MATCH(BAW7,入力フォーム!$S$5:$BEV$5,0))</f>
        <v>★</v>
      </c>
      <c r="BAX5" s="65" t="str">
        <f>INDEX(入力フォーム!$S4:$BEV4,1,MATCH(BAX7,入力フォーム!$S$5:$BEV$5,0))</f>
        <v>★</v>
      </c>
      <c r="BAY5" s="65" t="str">
        <f>INDEX(入力フォーム!$S4:$BEV4,1,MATCH(BAY7,入力フォーム!$S$5:$BEV$5,0))</f>
        <v>★</v>
      </c>
      <c r="BAZ5" s="65" t="str">
        <f>INDEX(入力フォーム!$S4:$BEV4,1,MATCH(BAZ7,入力フォーム!$S$5:$BEV$5,0))</f>
        <v>★</v>
      </c>
      <c r="BBA5" s="65" t="str">
        <f>INDEX(入力フォーム!$S4:$BEV4,1,MATCH(BBA7,入力フォーム!$S$5:$BEV$5,0))</f>
        <v>★</v>
      </c>
      <c r="BBB5" s="65" t="str">
        <f>INDEX(入力フォーム!$S4:$BEV4,1,MATCH(BBB7,入力フォーム!$S$5:$BEV$5,0))</f>
        <v>★</v>
      </c>
      <c r="BBC5" s="65" t="str">
        <f>INDEX(入力フォーム!$S4:$BEV4,1,MATCH(BBC7,入力フォーム!$S$5:$BEV$5,0))</f>
        <v>★</v>
      </c>
      <c r="BBD5" s="65" t="str">
        <f>INDEX(入力フォーム!$S4:$BEV4,1,MATCH(BBD7,入力フォーム!$S$5:$BEV$5,0))</f>
        <v>★</v>
      </c>
      <c r="BBE5" s="65" t="str">
        <f>INDEX(入力フォーム!$S4:$BEV4,1,MATCH(BBE7,入力フォーム!$S$5:$BEV$5,0))</f>
        <v>★</v>
      </c>
      <c r="BBF5" s="65" t="str">
        <f>INDEX(入力フォーム!$S4:$BEV4,1,MATCH(BBF7,入力フォーム!$S$5:$BEV$5,0))</f>
        <v>★</v>
      </c>
      <c r="BBG5" s="65" t="str">
        <f>INDEX(入力フォーム!$S4:$BEV4,1,MATCH(BBG7,入力フォーム!$S$5:$BEV$5,0))</f>
        <v>★</v>
      </c>
      <c r="BBH5" s="65" t="str">
        <f>INDEX(入力フォーム!$S4:$BEV4,1,MATCH(BBH7,入力フォーム!$S$5:$BEV$5,0))</f>
        <v>★</v>
      </c>
      <c r="BBI5" s="65" t="str">
        <f>INDEX(入力フォーム!$S4:$BEV4,1,MATCH(BBI7,入力フォーム!$S$5:$BEV$5,0))</f>
        <v>★</v>
      </c>
      <c r="BBJ5" s="65" t="str">
        <f>INDEX(入力フォーム!$S4:$BEV4,1,MATCH(BBJ7,入力フォーム!$S$5:$BEV$5,0))</f>
        <v>★</v>
      </c>
      <c r="BBK5" s="65" t="str">
        <f>INDEX(入力フォーム!$S4:$BEV4,1,MATCH(BBK7,入力フォーム!$S$5:$BEV$5,0))</f>
        <v>★</v>
      </c>
      <c r="BBL5" s="65" t="str">
        <f>INDEX(入力フォーム!$S4:$BEV4,1,MATCH(BBL7,入力フォーム!$S$5:$BEV$5,0))</f>
        <v>★</v>
      </c>
      <c r="BBM5" s="65" t="str">
        <f>INDEX(入力フォーム!$S4:$BEV4,1,MATCH(BBM7,入力フォーム!$S$5:$BEV$5,0))</f>
        <v>★</v>
      </c>
      <c r="BBN5" s="65" t="str">
        <f>INDEX(入力フォーム!$S4:$BEV4,1,MATCH(BBN7,入力フォーム!$S$5:$BEV$5,0))</f>
        <v>★</v>
      </c>
      <c r="BBO5" s="65" t="str">
        <f>INDEX(入力フォーム!$S4:$BEV4,1,MATCH(BBO7,入力フォーム!$S$5:$BEV$5,0))</f>
        <v>★</v>
      </c>
      <c r="BBP5" s="65" t="str">
        <f>INDEX(入力フォーム!$S4:$BEV4,1,MATCH(BBP7,入力フォーム!$S$5:$BEV$5,0))</f>
        <v>★</v>
      </c>
      <c r="BBQ5" s="65" t="str">
        <f>INDEX(入力フォーム!$S4:$BEV4,1,MATCH(BBQ7,入力フォーム!$S$5:$BEV$5,0))</f>
        <v>★</v>
      </c>
      <c r="BBR5" s="65" t="str">
        <f>INDEX(入力フォーム!$S4:$BEV4,1,MATCH(BBR7,入力フォーム!$S$5:$BEV$5,0))</f>
        <v>★</v>
      </c>
      <c r="BBS5" s="65" t="str">
        <f>INDEX(入力フォーム!$S4:$BEV4,1,MATCH(BBS7,入力フォーム!$S$5:$BEV$5,0))</f>
        <v>★</v>
      </c>
      <c r="BBT5" s="65" t="str">
        <f>INDEX(入力フォーム!$S4:$BEV4,1,MATCH(BBT7,入力フォーム!$S$5:$BEV$5,0))</f>
        <v>★</v>
      </c>
      <c r="BBU5" s="65" t="str">
        <f>INDEX(入力フォーム!$S4:$BEV4,1,MATCH(BBU7,入力フォーム!$S$5:$BEV$5,0))</f>
        <v>★</v>
      </c>
      <c r="BBV5" s="65" t="str">
        <f>INDEX(入力フォーム!$S4:$BEV4,1,MATCH(BBV7,入力フォーム!$S$5:$BEV$5,0))</f>
        <v>★</v>
      </c>
      <c r="BBW5" s="65" t="str">
        <f>INDEX(入力フォーム!$S4:$BEV4,1,MATCH(BBW7,入力フォーム!$S$5:$BEV$5,0))</f>
        <v>★</v>
      </c>
      <c r="BBX5" s="65" t="str">
        <f>INDEX(入力フォーム!$S4:$BEV4,1,MATCH(BBX7,入力フォーム!$S$5:$BEV$5,0))</f>
        <v>★</v>
      </c>
      <c r="BBY5" s="65" t="str">
        <f>INDEX(入力フォーム!$S4:$BEV4,1,MATCH(BBY7,入力フォーム!$S$5:$BEV$5,0))</f>
        <v>★</v>
      </c>
      <c r="BBZ5" s="65" t="str">
        <f>INDEX(入力フォーム!$S4:$BEV4,1,MATCH(BBZ7,入力フォーム!$S$5:$BEV$5,0))</f>
        <v>★</v>
      </c>
      <c r="BCA5" s="65" t="str">
        <f>INDEX(入力フォーム!$S4:$BEV4,1,MATCH(BCA7,入力フォーム!$S$5:$BEV$5,0))</f>
        <v>★</v>
      </c>
      <c r="BCB5" s="65" t="str">
        <f>INDEX(入力フォーム!$S4:$BEV4,1,MATCH(BCB7,入力フォーム!$S$5:$BEV$5,0))</f>
        <v>★</v>
      </c>
      <c r="BCC5" s="65" t="str">
        <f>INDEX(入力フォーム!$S4:$BEV4,1,MATCH(BCC7,入力フォーム!$S$5:$BEV$5,0))</f>
        <v>★</v>
      </c>
      <c r="BCD5" s="65" t="str">
        <f>INDEX(入力フォーム!$S4:$BEV4,1,MATCH(BCD7,入力フォーム!$S$5:$BEV$5,0))</f>
        <v>★</v>
      </c>
      <c r="BCE5" s="65" t="str">
        <f>INDEX(入力フォーム!$S4:$BEV4,1,MATCH(BCE7,入力フォーム!$S$5:$BEV$5,0))</f>
        <v>★</v>
      </c>
      <c r="BCF5" s="65" t="str">
        <f>INDEX(入力フォーム!$S4:$BEV4,1,MATCH(BCF7,入力フォーム!$S$5:$BEV$5,0))</f>
        <v>★</v>
      </c>
      <c r="BCG5" s="65" t="str">
        <f>INDEX(入力フォーム!$S4:$BEV4,1,MATCH(BCG7,入力フォーム!$S$5:$BEV$5,0))</f>
        <v>★</v>
      </c>
      <c r="BCH5" s="65" t="str">
        <f>INDEX(入力フォーム!$S4:$BEV4,1,MATCH(BCH7,入力フォーム!$S$5:$BEV$5,0))</f>
        <v>★</v>
      </c>
      <c r="BCI5" s="65" t="str">
        <f>INDEX(入力フォーム!$S4:$BEV4,1,MATCH(BCI7,入力フォーム!$S$5:$BEV$5,0))</f>
        <v>★</v>
      </c>
      <c r="BCJ5" s="65" t="str">
        <f>INDEX(入力フォーム!$S4:$BEV4,1,MATCH(BCJ7,入力フォーム!$S$5:$BEV$5,0))</f>
        <v>★</v>
      </c>
      <c r="BCK5" s="65" t="str">
        <f>INDEX(入力フォーム!$S4:$BEV4,1,MATCH(BCK7,入力フォーム!$S$5:$BEV$5,0))</f>
        <v>★</v>
      </c>
      <c r="BCL5" s="65" t="str">
        <f>INDEX(入力フォーム!$S4:$BEV4,1,MATCH(BCL7,入力フォーム!$S$5:$BEV$5,0))</f>
        <v>★</v>
      </c>
      <c r="BCM5" s="65" t="str">
        <f>INDEX(入力フォーム!$S4:$BEV4,1,MATCH(BCM7,入力フォーム!$S$5:$BEV$5,0))</f>
        <v>★</v>
      </c>
      <c r="BCN5" s="65" t="str">
        <f>INDEX(入力フォーム!$S4:$BEV4,1,MATCH(BCN7,入力フォーム!$S$5:$BEV$5,0))</f>
        <v>★</v>
      </c>
      <c r="BCO5" s="65" t="str">
        <f>INDEX(入力フォーム!$S4:$BEV4,1,MATCH(BCO7,入力フォーム!$S$5:$BEV$5,0))</f>
        <v>★</v>
      </c>
      <c r="BCP5" s="65" t="str">
        <f>INDEX(入力フォーム!$S4:$BEV4,1,MATCH(BCP7,入力フォーム!$S$5:$BEV$5,0))</f>
        <v>★</v>
      </c>
      <c r="BCQ5" s="65" t="str">
        <f>INDEX(入力フォーム!$S4:$BEV4,1,MATCH(BCQ7,入力フォーム!$S$5:$BEV$5,0))</f>
        <v>★</v>
      </c>
      <c r="BCR5" s="65" t="str">
        <f>INDEX(入力フォーム!$S4:$BEV4,1,MATCH(BCR7,入力フォーム!$S$5:$BEV$5,0))</f>
        <v>★</v>
      </c>
      <c r="BCS5" s="65" t="str">
        <f>INDEX(入力フォーム!$S4:$BEV4,1,MATCH(BCS7,入力フォーム!$S$5:$BEV$5,0))</f>
        <v>★</v>
      </c>
      <c r="BCT5" s="65" t="str">
        <f>INDEX(入力フォーム!$S4:$BEV4,1,MATCH(BCT7,入力フォーム!$S$5:$BEV$5,0))</f>
        <v>★</v>
      </c>
      <c r="BCU5" s="65" t="str">
        <f>INDEX(入力フォーム!$S4:$BEV4,1,MATCH(BCU7,入力フォーム!$S$5:$BEV$5,0))</f>
        <v>★</v>
      </c>
      <c r="BCV5" s="65" t="str">
        <f>INDEX(入力フォーム!$S4:$BEV4,1,MATCH(BCV7,入力フォーム!$S$5:$BEV$5,0))</f>
        <v>★</v>
      </c>
      <c r="BCW5" s="65" t="str">
        <f>INDEX(入力フォーム!$S4:$BEV4,1,MATCH(BCW7,入力フォーム!$S$5:$BEV$5,0))</f>
        <v>★</v>
      </c>
      <c r="BCX5" s="65" t="str">
        <f>INDEX(入力フォーム!$S4:$BEV4,1,MATCH(BCX7,入力フォーム!$S$5:$BEV$5,0))</f>
        <v>★</v>
      </c>
      <c r="BCY5" s="65" t="str">
        <f>INDEX(入力フォーム!$S4:$BEV4,1,MATCH(BCY7,入力フォーム!$S$5:$BEV$5,0))</f>
        <v>★</v>
      </c>
      <c r="BCZ5" s="65" t="str">
        <f>INDEX(入力フォーム!$S4:$BEV4,1,MATCH(BCZ7,入力フォーム!$S$5:$BEV$5,0))</f>
        <v>★</v>
      </c>
      <c r="BDA5" s="65" t="str">
        <f>INDEX(入力フォーム!$S4:$BEV4,1,MATCH(BDA7,入力フォーム!$S$5:$BEV$5,0))</f>
        <v>★</v>
      </c>
      <c r="BDB5" s="65" t="str">
        <f>INDEX(入力フォーム!$S4:$BEV4,1,MATCH(BDB7,入力フォーム!$S$5:$BEV$5,0))</f>
        <v>★</v>
      </c>
      <c r="BDC5" s="65" t="str">
        <f>INDEX(入力フォーム!$S4:$BEV4,1,MATCH(BDC7,入力フォーム!$S$5:$BEV$5,0))</f>
        <v>★</v>
      </c>
      <c r="BDD5" s="65" t="str">
        <f>INDEX(入力フォーム!$S4:$BEV4,1,MATCH(BDD7,入力フォーム!$S$5:$BEV$5,0))</f>
        <v>★</v>
      </c>
      <c r="BDE5" s="65" t="str">
        <f>INDEX(入力フォーム!$S4:$BEV4,1,MATCH(BDE7,入力フォーム!$S$5:$BEV$5,0))</f>
        <v>★</v>
      </c>
      <c r="BDF5" s="65" t="str">
        <f>INDEX(入力フォーム!$S4:$BEV4,1,MATCH(BDF7,入力フォーム!$S$5:$BEV$5,0))</f>
        <v>★</v>
      </c>
      <c r="BDG5" s="65" t="str">
        <f>INDEX(入力フォーム!$S4:$BEV4,1,MATCH(BDG7,入力フォーム!$S$5:$BEV$5,0))</f>
        <v>★</v>
      </c>
      <c r="BDH5" s="65" t="str">
        <f>INDEX(入力フォーム!$S4:$BEV4,1,MATCH(BDH7,入力フォーム!$S$5:$BEV$5,0))</f>
        <v>★</v>
      </c>
      <c r="BDI5" s="65" t="str">
        <f>INDEX(入力フォーム!$S4:$BEV4,1,MATCH(BDI7,入力フォーム!$S$5:$BEV$5,0))</f>
        <v>★</v>
      </c>
      <c r="BDJ5" s="65" t="str">
        <f>INDEX(入力フォーム!$S4:$BEV4,1,MATCH(BDJ7,入力フォーム!$S$5:$BEV$5,0))</f>
        <v>★</v>
      </c>
      <c r="BDK5" s="65" t="str">
        <f>INDEX(入力フォーム!$S4:$BEV4,1,MATCH(BDK7,入力フォーム!$S$5:$BEV$5,0))</f>
        <v>★</v>
      </c>
      <c r="BDL5" s="65" t="str">
        <f>INDEX(入力フォーム!$S4:$BEV4,1,MATCH(BDL7,入力フォーム!$S$5:$BEV$5,0))</f>
        <v>★</v>
      </c>
      <c r="BDM5" s="65" t="str">
        <f>INDEX(入力フォーム!$S4:$BEV4,1,MATCH(BDM7,入力フォーム!$S$5:$BEV$5,0))</f>
        <v>★</v>
      </c>
      <c r="BDN5" s="65" t="str">
        <f>INDEX(入力フォーム!$S4:$BEV4,1,MATCH(BDN7,入力フォーム!$S$5:$BEV$5,0))</f>
        <v>★</v>
      </c>
      <c r="BDO5" s="65" t="str">
        <f>INDEX(入力フォーム!$S4:$BEV4,1,MATCH(BDO7,入力フォーム!$S$5:$BEV$5,0))</f>
        <v>★</v>
      </c>
      <c r="BDP5" s="65" t="str">
        <f>INDEX(入力フォーム!$S4:$BEV4,1,MATCH(BDP7,入力フォーム!$S$5:$BEV$5,0))</f>
        <v>★</v>
      </c>
      <c r="BDQ5" s="65" t="str">
        <f>INDEX(入力フォーム!$S4:$BEV4,1,MATCH(BDQ7,入力フォーム!$S$5:$BEV$5,0))</f>
        <v>★</v>
      </c>
      <c r="BDR5" s="65" t="str">
        <f>INDEX(入力フォーム!$S4:$BEV4,1,MATCH(BDR7,入力フォーム!$S$5:$BEV$5,0))</f>
        <v>★</v>
      </c>
      <c r="BDS5" s="65" t="str">
        <f>INDEX(入力フォーム!$S4:$BEV4,1,MATCH(BDS7,入力フォーム!$S$5:$BEV$5,0))</f>
        <v>★</v>
      </c>
      <c r="BDT5" s="65" t="str">
        <f>INDEX(入力フォーム!$S4:$BEV4,1,MATCH(BDT7,入力フォーム!$S$5:$BEV$5,0))</f>
        <v>★</v>
      </c>
      <c r="BDU5" s="65" t="str">
        <f>INDEX(入力フォーム!$S4:$BEV4,1,MATCH(BDU7,入力フォーム!$S$5:$BEV$5,0))</f>
        <v>★</v>
      </c>
      <c r="BDV5" s="65" t="str">
        <f>INDEX(入力フォーム!$S4:$BEV4,1,MATCH(BDV7,入力フォーム!$S$5:$BEV$5,0))</f>
        <v>★</v>
      </c>
      <c r="BDW5" s="65" t="str">
        <f>INDEX(入力フォーム!$S4:$BEV4,1,MATCH(BDW7,入力フォーム!$S$5:$BEV$5,0))</f>
        <v>★</v>
      </c>
      <c r="BDX5" s="65" t="str">
        <f>INDEX(入力フォーム!$S4:$BEV4,1,MATCH(BDX7,入力フォーム!$S$5:$BEV$5,0))</f>
        <v>★</v>
      </c>
      <c r="BDY5" s="65" t="str">
        <f>INDEX(入力フォーム!$S4:$BEV4,1,MATCH(BDY7,入力フォーム!$S$5:$BEV$5,0))</f>
        <v>★</v>
      </c>
      <c r="BDZ5" s="65" t="str">
        <f>INDEX(入力フォーム!$S4:$BEV4,1,MATCH(BDZ7,入力フォーム!$S$5:$BEV$5,0))</f>
        <v>★</v>
      </c>
      <c r="BEA5" s="65" t="str">
        <f>INDEX(入力フォーム!$S4:$BEV4,1,MATCH(BEA7,入力フォーム!$S$5:$BEV$5,0))</f>
        <v>★</v>
      </c>
      <c r="BEB5" s="65" t="str">
        <f>INDEX(入力フォーム!$S4:$BEV4,1,MATCH(BEB7,入力フォーム!$S$5:$BEV$5,0))</f>
        <v>★</v>
      </c>
      <c r="BEC5" s="65" t="str">
        <f>INDEX(入力フォーム!$S4:$BEV4,1,MATCH(BEC7,入力フォーム!$S$5:$BEV$5,0))</f>
        <v>★</v>
      </c>
      <c r="BED5" s="65" t="str">
        <f>INDEX(入力フォーム!$S4:$BEV4,1,MATCH(BED7,入力フォーム!$S$5:$BEV$5,0))</f>
        <v>★</v>
      </c>
      <c r="BEE5" s="65" t="str">
        <f>INDEX(入力フォーム!$S4:$BEV4,1,MATCH(BEE7,入力フォーム!$S$5:$BEV$5,0))</f>
        <v>★</v>
      </c>
      <c r="BEF5" s="65" t="str">
        <f>INDEX(入力フォーム!$S4:$BEV4,1,MATCH(BEF7,入力フォーム!$S$5:$BEV$5,0))</f>
        <v>★</v>
      </c>
      <c r="BEG5" s="65" t="str">
        <f>INDEX(入力フォーム!$S4:$BEV4,1,MATCH(BEG7,入力フォーム!$S$5:$BEV$5,0))</f>
        <v>★</v>
      </c>
      <c r="BEH5" s="65" t="str">
        <f>INDEX(入力フォーム!$S4:$BEV4,1,MATCH(BEH7,入力フォーム!$S$5:$BEV$5,0))</f>
        <v>★</v>
      </c>
      <c r="BEI5" s="65" t="str">
        <f>INDEX(入力フォーム!$S4:$BEV4,1,MATCH(BEI7,入力フォーム!$S$5:$BEV$5,0))</f>
        <v>★</v>
      </c>
      <c r="BEJ5" s="65" t="str">
        <f>INDEX(入力フォーム!$S4:$BEV4,1,MATCH(BEJ7,入力フォーム!$S$5:$BEV$5,0))</f>
        <v>★</v>
      </c>
      <c r="BEK5" s="65" t="str">
        <f>INDEX(入力フォーム!$S4:$BEV4,1,MATCH(BEK7,入力フォーム!$S$5:$BEV$5,0))</f>
        <v>★</v>
      </c>
      <c r="BEL5" s="65" t="str">
        <f>INDEX(入力フォーム!$S4:$BEV4,1,MATCH(BEL7,入力フォーム!$S$5:$BEV$5,0))</f>
        <v>★</v>
      </c>
      <c r="BEM5" s="65" t="str">
        <f>INDEX(入力フォーム!$S4:$BEV4,1,MATCH(BEM7,入力フォーム!$S$5:$BEV$5,0))</f>
        <v>★</v>
      </c>
      <c r="BEN5" s="65" t="str">
        <f>INDEX(入力フォーム!$S4:$BEV4,1,MATCH(BEN7,入力フォーム!$S$5:$BEV$5,0))</f>
        <v>★</v>
      </c>
      <c r="BEO5" s="65" t="str">
        <f>INDEX(入力フォーム!$S4:$BEV4,1,MATCH(BEO7,入力フォーム!$S$5:$BEV$5,0))</f>
        <v>★</v>
      </c>
      <c r="BEP5" s="65" t="str">
        <f>INDEX(入力フォーム!$S4:$BEV4,1,MATCH(BEP7,入力フォーム!$S$5:$BEV$5,0))</f>
        <v>★</v>
      </c>
      <c r="BEQ5" s="65" t="str">
        <f>INDEX(入力フォーム!$S4:$BEV4,1,MATCH(BEQ7,入力フォーム!$S$5:$BEV$5,0))</f>
        <v>★</v>
      </c>
      <c r="BER5" s="65" t="str">
        <f>INDEX(入力フォーム!$S4:$BEV4,1,MATCH(BER7,入力フォーム!$S$5:$BEV$5,0))</f>
        <v>★</v>
      </c>
      <c r="BES5" s="65" t="str">
        <f>INDEX(入力フォーム!$S4:$BEV4,1,MATCH(BES7,入力フォーム!$S$5:$BEV$5,0))</f>
        <v>★</v>
      </c>
      <c r="BET5" s="65" t="str">
        <f>INDEX(入力フォーム!$S4:$BEV4,1,MATCH(BET7,入力フォーム!$S$5:$BEV$5,0))</f>
        <v>★</v>
      </c>
      <c r="BEU5" s="65" t="str">
        <f>INDEX(入力フォーム!$S4:$BEV4,1,MATCH(BEU7,入力フォーム!$S$5:$BEV$5,0))</f>
        <v>★</v>
      </c>
      <c r="BEV5" s="65" t="str">
        <f>INDEX(入力フォーム!$S4:$BEV4,1,MATCH(BEV7,入力フォーム!$S$5:$BEV$5,0))</f>
        <v>★</v>
      </c>
      <c r="BEW5" s="65" t="str">
        <f>INDEX(入力フォーム!$S4:$BEV4,1,MATCH(BEW7,入力フォーム!$S$5:$BEV$5,0))</f>
        <v>★</v>
      </c>
      <c r="BEX5" s="65" t="str">
        <f>INDEX(入力フォーム!$S4:$BEV4,1,MATCH(BEX7,入力フォーム!$S$5:$BEV$5,0))</f>
        <v>★</v>
      </c>
      <c r="BEY5" s="65" t="str">
        <f>INDEX(入力フォーム!$S4:$BEV4,1,MATCH(BEY7,入力フォーム!$S$5:$BEV$5,0))</f>
        <v>★</v>
      </c>
      <c r="BEZ5" s="65" t="str">
        <f>INDEX(入力フォーム!$S4:$BEV4,1,MATCH(BEZ7,入力フォーム!$S$5:$BEV$5,0))</f>
        <v>★</v>
      </c>
      <c r="BFA5" s="65" t="str">
        <f>INDEX(入力フォーム!$S4:$BEV4,1,MATCH(BFA7,入力フォーム!$S$5:$BEV$5,0))</f>
        <v>★</v>
      </c>
      <c r="BFB5" s="65" t="str">
        <f>INDEX(入力フォーム!$S4:$BEV4,1,MATCH(BFB7,入力フォーム!$S$5:$BEV$5,0))</f>
        <v>★</v>
      </c>
      <c r="BFC5" s="65" t="str">
        <f>INDEX(入力フォーム!$S4:$BEV4,1,MATCH(BFC7,入力フォーム!$S$5:$BEV$5,0))</f>
        <v>★</v>
      </c>
      <c r="BFD5" s="65" t="str">
        <f>INDEX(入力フォーム!$S4:$BEV4,1,MATCH(BFD7,入力フォーム!$S$5:$BEV$5,0))</f>
        <v>★</v>
      </c>
      <c r="BFE5" s="65" t="str">
        <f>INDEX(入力フォーム!$S4:$BEV4,1,MATCH(BFE7,入力フォーム!$S$5:$BEV$5,0))</f>
        <v>★</v>
      </c>
      <c r="BFF5" s="65" t="str">
        <f>INDEX(入力フォーム!$S4:$BEV4,1,MATCH(BFF7,入力フォーム!$S$5:$BEV$5,0))</f>
        <v>★</v>
      </c>
      <c r="BFG5" s="65" t="str">
        <f>INDEX(入力フォーム!$S4:$BEV4,1,MATCH(BFG7,入力フォーム!$S$5:$BEV$5,0))</f>
        <v>★</v>
      </c>
      <c r="BFH5" s="65" t="str">
        <f>INDEX(入力フォーム!$S4:$BEV4,1,MATCH(BFH7,入力フォーム!$S$5:$BEV$5,0))</f>
        <v>★</v>
      </c>
      <c r="BFI5" s="65" t="str">
        <f>INDEX(入力フォーム!$S4:$BEV4,1,MATCH(BFI7,入力フォーム!$S$5:$BEV$5,0))</f>
        <v>★</v>
      </c>
      <c r="BFJ5" s="65" t="str">
        <f>INDEX(入力フォーム!$S4:$BEV4,1,MATCH(BFJ7,入力フォーム!$S$5:$BEV$5,0))</f>
        <v>★</v>
      </c>
      <c r="BFK5" s="65" t="str">
        <f>INDEX(入力フォーム!$S4:$BEV4,1,MATCH(BFK7,入力フォーム!$S$5:$BEV$5,0))</f>
        <v>★</v>
      </c>
      <c r="BFL5" s="65" t="str">
        <f>INDEX(入力フォーム!$S4:$BEV4,1,MATCH(BFL7,入力フォーム!$S$5:$BEV$5,0))</f>
        <v>★</v>
      </c>
      <c r="BFM5" s="65" t="str">
        <f>INDEX(入力フォーム!$S4:$BEV4,1,MATCH(BFM7,入力フォーム!$S$5:$BEV$5,0))</f>
        <v>★</v>
      </c>
      <c r="BFN5" s="65" t="str">
        <f>INDEX(入力フォーム!$S4:$BEV4,1,MATCH(BFN7,入力フォーム!$S$5:$BEV$5,0))</f>
        <v>★</v>
      </c>
      <c r="BFO5" s="65" t="str">
        <f>INDEX(入力フォーム!$S4:$BEV4,1,MATCH(BFO7,入力フォーム!$S$5:$BEV$5,0))</f>
        <v>★</v>
      </c>
      <c r="BFP5" s="65" t="str">
        <f>INDEX(入力フォーム!$S4:$BEV4,1,MATCH(BFP7,入力フォーム!$S$5:$BEV$5,0))</f>
        <v>★</v>
      </c>
      <c r="BFQ5" s="65" t="str">
        <f>INDEX(入力フォーム!$S4:$BEV4,1,MATCH(BFQ7,入力フォーム!$S$5:$BEV$5,0))</f>
        <v>★</v>
      </c>
      <c r="BFR5" s="65" t="str">
        <f>INDEX(入力フォーム!$S4:$BEV4,1,MATCH(BFR7,入力フォーム!$S$5:$BEV$5,0))</f>
        <v>★</v>
      </c>
      <c r="BFS5" s="65" t="str">
        <f>INDEX(入力フォーム!$S4:$BEV4,1,MATCH(BFS7,入力フォーム!$S$5:$BEV$5,0))</f>
        <v>★</v>
      </c>
      <c r="BFT5" s="65" t="str">
        <f>INDEX(入力フォーム!$S4:$BEV4,1,MATCH(BFT7,入力フォーム!$S$5:$BEV$5,0))</f>
        <v>★</v>
      </c>
      <c r="BFU5" s="65" t="str">
        <f>INDEX(入力フォーム!$S4:$BEV4,1,MATCH(BFU7,入力フォーム!$S$5:$BEV$5,0))</f>
        <v>★</v>
      </c>
      <c r="BFV5" s="65" t="str">
        <f>INDEX(入力フォーム!$S4:$BEV4,1,MATCH(BFV7,入力フォーム!$S$5:$BEV$5,0))</f>
        <v>★</v>
      </c>
      <c r="BFW5" s="65" t="str">
        <f>INDEX(入力フォーム!$S4:$BEV4,1,MATCH(BFW7,入力フォーム!$S$5:$BEV$5,0))</f>
        <v>★</v>
      </c>
      <c r="BFX5" s="65" t="str">
        <f>INDEX(入力フォーム!$S4:$BEV4,1,MATCH(BFX7,入力フォーム!$S$5:$BEV$5,0))</f>
        <v>★</v>
      </c>
      <c r="BFY5" s="65" t="str">
        <f>INDEX(入力フォーム!$S4:$BEV4,1,MATCH(BFY7,入力フォーム!$S$5:$BEV$5,0))</f>
        <v>★</v>
      </c>
      <c r="BFZ5" s="65" t="str">
        <f>INDEX(入力フォーム!$S4:$BEV4,1,MATCH(BFZ7,入力フォーム!$S$5:$BEV$5,0))</f>
        <v>★</v>
      </c>
      <c r="BGA5" s="65" t="str">
        <f>INDEX(入力フォーム!$S4:$BEV4,1,MATCH(BGA7,入力フォーム!$S$5:$BEV$5,0))</f>
        <v>★</v>
      </c>
      <c r="BGB5" s="65" t="str">
        <f>INDEX(入力フォーム!$S4:$BEV4,1,MATCH(BGB7,入力フォーム!$S$5:$BEV$5,0))</f>
        <v>★</v>
      </c>
      <c r="BGC5" s="65" t="str">
        <f>INDEX(入力フォーム!$S4:$BEV4,1,MATCH(BGC7,入力フォーム!$S$5:$BEV$5,0))</f>
        <v>★</v>
      </c>
      <c r="BGD5" s="65" t="str">
        <f>INDEX(入力フォーム!$S4:$BEV4,1,MATCH(BGD7,入力フォーム!$S$5:$BEV$5,0))</f>
        <v>★</v>
      </c>
      <c r="BGE5" s="65" t="str">
        <f>INDEX(入力フォーム!$S4:$BEV4,1,MATCH(BGE7,入力フォーム!$S$5:$BEV$5,0))</f>
        <v>★</v>
      </c>
      <c r="BGF5" s="65" t="str">
        <f>INDEX(入力フォーム!$S4:$BEV4,1,MATCH(BGF7,入力フォーム!$S$5:$BEV$5,0))</f>
        <v>★</v>
      </c>
      <c r="BGG5" s="65" t="str">
        <f>INDEX(入力フォーム!$S4:$BEV4,1,MATCH(BGG7,入力フォーム!$S$5:$BEV$5,0))</f>
        <v>★</v>
      </c>
      <c r="BGH5" s="65" t="str">
        <f>INDEX(入力フォーム!$S4:$BEV4,1,MATCH(BGH7,入力フォーム!$S$5:$BEV$5,0))</f>
        <v>★</v>
      </c>
      <c r="BGI5" s="65" t="str">
        <f>INDEX(入力フォーム!$S4:$BEV4,1,MATCH(BGI7,入力フォーム!$S$5:$BEV$5,0))</f>
        <v>★</v>
      </c>
      <c r="BGJ5" s="65" t="str">
        <f>INDEX(入力フォーム!$S4:$BEV4,1,MATCH(BGJ7,入力フォーム!$S$5:$BEV$5,0))</f>
        <v>★</v>
      </c>
      <c r="BGK5" s="65" t="str">
        <f>INDEX(入力フォーム!$S4:$BEV4,1,MATCH(BGK7,入力フォーム!$S$5:$BEV$5,0))</f>
        <v>★</v>
      </c>
      <c r="BGL5" s="65" t="str">
        <f>INDEX(入力フォーム!$S4:$BEV4,1,MATCH(BGL7,入力フォーム!$S$5:$BEV$5,0))</f>
        <v>★</v>
      </c>
      <c r="BGM5" s="65" t="str">
        <f>INDEX(入力フォーム!$S4:$BEV4,1,MATCH(BGM7,入力フォーム!$S$5:$BEV$5,0))</f>
        <v>★</v>
      </c>
      <c r="BGN5" s="65" t="str">
        <f>INDEX(入力フォーム!$S4:$BEV4,1,MATCH(BGN7,入力フォーム!$S$5:$BEV$5,0))</f>
        <v>★</v>
      </c>
      <c r="BGO5" s="65" t="str">
        <f>INDEX(入力フォーム!$S4:$BEV4,1,MATCH(BGO7,入力フォーム!$S$5:$BEV$5,0))</f>
        <v>★</v>
      </c>
      <c r="BGP5" s="65" t="str">
        <f>INDEX(入力フォーム!$S4:$BEV4,1,MATCH(BGP7,入力フォーム!$S$5:$BEV$5,0))</f>
        <v>★</v>
      </c>
      <c r="BGQ5" s="65" t="str">
        <f>INDEX(入力フォーム!$S4:$BEV4,1,MATCH(BGQ7,入力フォーム!$S$5:$BEV$5,0))</f>
        <v>★</v>
      </c>
      <c r="BGR5" s="65" t="str">
        <f>INDEX(入力フォーム!$S4:$BEV4,1,MATCH(BGR7,入力フォーム!$S$5:$BEV$5,0))</f>
        <v>★</v>
      </c>
      <c r="BGS5" s="65" t="str">
        <f>INDEX(入力フォーム!$S4:$BEV4,1,MATCH(BGS7,入力フォーム!$S$5:$BEV$5,0))</f>
        <v>★</v>
      </c>
      <c r="BGT5" s="65" t="str">
        <f>INDEX(入力フォーム!$S4:$BEV4,1,MATCH(BGT7,入力フォーム!$S$5:$BEV$5,0))</f>
        <v>★</v>
      </c>
      <c r="BGU5" s="65" t="str">
        <f>INDEX(入力フォーム!$S4:$BEV4,1,MATCH(BGU7,入力フォーム!$S$5:$BEV$5,0))</f>
        <v>★</v>
      </c>
      <c r="BGV5" s="65" t="str">
        <f>INDEX(入力フォーム!$S4:$BEV4,1,MATCH(BGV7,入力フォーム!$S$5:$BEV$5,0))</f>
        <v>★</v>
      </c>
      <c r="BGW5" s="65" t="str">
        <f>INDEX(入力フォーム!$S4:$BEV4,1,MATCH(BGW7,入力フォーム!$S$5:$BEV$5,0))</f>
        <v>★</v>
      </c>
      <c r="BGX5" s="65" t="str">
        <f>INDEX(入力フォーム!$S4:$BEV4,1,MATCH(BGX7,入力フォーム!$S$5:$BEV$5,0))</f>
        <v>★</v>
      </c>
      <c r="BGY5" s="65" t="str">
        <f>INDEX(入力フォーム!$S4:$BEV4,1,MATCH(BGY7,入力フォーム!$S$5:$BEV$5,0))</f>
        <v>★</v>
      </c>
      <c r="BGZ5" s="65" t="str">
        <f>INDEX(入力フォーム!$S4:$BEV4,1,MATCH(BGZ7,入力フォーム!$S$5:$BEV$5,0))</f>
        <v>★</v>
      </c>
      <c r="BHA5" s="65" t="str">
        <f>INDEX(入力フォーム!$S4:$BEV4,1,MATCH(BHA7,入力フォーム!$S$5:$BEV$5,0))</f>
        <v>★</v>
      </c>
      <c r="BHB5" s="65" t="str">
        <f>INDEX(入力フォーム!$S4:$BEV4,1,MATCH(BHB7,入力フォーム!$S$5:$BEV$5,0))</f>
        <v>★</v>
      </c>
      <c r="BHC5" s="65" t="str">
        <f>INDEX(入力フォーム!$S4:$BEV4,1,MATCH(BHC7,入力フォーム!$S$5:$BEV$5,0))</f>
        <v>★</v>
      </c>
      <c r="BHD5" s="65" t="str">
        <f>INDEX(入力フォーム!$S4:$BEV4,1,MATCH(BHD7,入力フォーム!$S$5:$BEV$5,0))</f>
        <v>★</v>
      </c>
      <c r="BHE5" s="65" t="str">
        <f>INDEX(入力フォーム!$S4:$BEV4,1,MATCH(BHE7,入力フォーム!$S$5:$BEV$5,0))</f>
        <v>★</v>
      </c>
      <c r="BHF5" s="65" t="str">
        <f>INDEX(入力フォーム!$S4:$BEV4,1,MATCH(BHF7,入力フォーム!$S$5:$BEV$5,0))</f>
        <v>★</v>
      </c>
      <c r="BHG5" s="65" t="str">
        <f>INDEX(入力フォーム!$S4:$BEV4,1,MATCH(BHG7,入力フォーム!$S$5:$BEV$5,0))</f>
        <v>★</v>
      </c>
      <c r="BHH5" s="65" t="str">
        <f>INDEX(入力フォーム!$S4:$BEV4,1,MATCH(BHH7,入力フォーム!$S$5:$BEV$5,0))</f>
        <v>★</v>
      </c>
      <c r="BHI5" s="65" t="str">
        <f>INDEX(入力フォーム!$S4:$BEV4,1,MATCH(BHI7,入力フォーム!$S$5:$BEV$5,0))</f>
        <v>★</v>
      </c>
      <c r="BHJ5" s="65" t="str">
        <f>INDEX(入力フォーム!$S4:$BEV4,1,MATCH(BHJ7,入力フォーム!$S$5:$BEV$5,0))</f>
        <v>★</v>
      </c>
      <c r="BHK5" s="65" t="str">
        <f>INDEX(入力フォーム!$S4:$BEV4,1,MATCH(BHK7,入力フォーム!$S$5:$BEV$5,0))</f>
        <v>★</v>
      </c>
      <c r="BHL5" s="65" t="str">
        <f>INDEX(入力フォーム!$S4:$BEV4,1,MATCH(BHL7,入力フォーム!$S$5:$BEV$5,0))</f>
        <v>★</v>
      </c>
      <c r="BHM5" s="65" t="str">
        <f>INDEX(入力フォーム!$S4:$BEV4,1,MATCH(BHM7,入力フォーム!$S$5:$BEV$5,0))</f>
        <v>★</v>
      </c>
      <c r="BHN5" s="65" t="str">
        <f>INDEX(入力フォーム!$S4:$BEV4,1,MATCH(BHN7,入力フォーム!$S$5:$BEV$5,0))</f>
        <v>★</v>
      </c>
      <c r="BHO5" s="65" t="str">
        <f>INDEX(入力フォーム!$S4:$BEV4,1,MATCH(BHO7,入力フォーム!$S$5:$BEV$5,0))</f>
        <v>★</v>
      </c>
      <c r="BHP5" s="65" t="str">
        <f>INDEX(入力フォーム!$S4:$BEV4,1,MATCH(BHP7,入力フォーム!$S$5:$BEV$5,0))</f>
        <v>★</v>
      </c>
      <c r="BHQ5" s="65" t="str">
        <f>INDEX(入力フォーム!$S4:$BEV4,1,MATCH(BHQ7,入力フォーム!$S$5:$BEV$5,0))</f>
        <v>★</v>
      </c>
      <c r="BHR5" s="65" t="str">
        <f>INDEX(入力フォーム!$S4:$BEV4,1,MATCH(BHR7,入力フォーム!$S$5:$BEV$5,0))</f>
        <v>★</v>
      </c>
      <c r="BHS5" s="65" t="str">
        <f>INDEX(入力フォーム!$S4:$BEV4,1,MATCH(BHS7,入力フォーム!$S$5:$BEV$5,0))</f>
        <v>★</v>
      </c>
      <c r="BHT5" s="65" t="str">
        <f>INDEX(入力フォーム!$S4:$BEV4,1,MATCH(BHT7,入力フォーム!$S$5:$BEV$5,0))</f>
        <v>★</v>
      </c>
      <c r="BHU5" s="65" t="str">
        <f>INDEX(入力フォーム!$S4:$BEV4,1,MATCH(BHU7,入力フォーム!$S$5:$BEV$5,0))</f>
        <v>★</v>
      </c>
      <c r="BHV5" s="65" t="str">
        <f>INDEX(入力フォーム!$S4:$BEV4,1,MATCH(BHV7,入力フォーム!$S$5:$BEV$5,0))</f>
        <v>★</v>
      </c>
      <c r="BHW5" s="65" t="str">
        <f>INDEX(入力フォーム!$S4:$BEV4,1,MATCH(BHW7,入力フォーム!$S$5:$BEV$5,0))</f>
        <v>★</v>
      </c>
      <c r="BHX5" s="65" t="str">
        <f>INDEX(入力フォーム!$S4:$BEV4,1,MATCH(BHX7,入力フォーム!$S$5:$BEV$5,0))</f>
        <v>★</v>
      </c>
      <c r="BHY5" s="65" t="str">
        <f>INDEX(入力フォーム!$S4:$BEV4,1,MATCH(BHY7,入力フォーム!$S$5:$BEV$5,0))</f>
        <v>★</v>
      </c>
      <c r="BHZ5" s="65" t="str">
        <f>INDEX(入力フォーム!$S4:$BEV4,1,MATCH(BHZ7,入力フォーム!$S$5:$BEV$5,0))</f>
        <v>★</v>
      </c>
      <c r="BIA5" s="65" t="str">
        <f>INDEX(入力フォーム!$S4:$BEV4,1,MATCH(BIA7,入力フォーム!$S$5:$BEV$5,0))</f>
        <v>★</v>
      </c>
      <c r="BIB5" s="65" t="str">
        <f>INDEX(入力フォーム!$S4:$BEV4,1,MATCH(BIB7,入力フォーム!$S$5:$BEV$5,0))</f>
        <v>★</v>
      </c>
      <c r="BIC5" s="65" t="str">
        <f>INDEX(入力フォーム!$S4:$BEV4,1,MATCH(BIC7,入力フォーム!$S$5:$BEV$5,0))</f>
        <v>★</v>
      </c>
      <c r="BID5" s="65" t="str">
        <f>INDEX(入力フォーム!$S4:$BEV4,1,MATCH(BID7,入力フォーム!$S$5:$BEV$5,0))</f>
        <v>★</v>
      </c>
      <c r="BIE5" s="65" t="str">
        <f>INDEX(入力フォーム!$S4:$BEV4,1,MATCH(BIE7,入力フォーム!$S$5:$BEV$5,0))</f>
        <v>★</v>
      </c>
      <c r="BIF5" s="65" t="str">
        <f>INDEX(入力フォーム!$S4:$BEV4,1,MATCH(BIF7,入力フォーム!$S$5:$BEV$5,0))</f>
        <v>★</v>
      </c>
      <c r="BIG5" s="65" t="str">
        <f>INDEX(入力フォーム!$S4:$BEV4,1,MATCH(BIG7,入力フォーム!$S$5:$BEV$5,0))</f>
        <v>★</v>
      </c>
      <c r="BIH5" s="65" t="str">
        <f>INDEX(入力フォーム!$S4:$BEV4,1,MATCH(BIH7,入力フォーム!$S$5:$BEV$5,0))</f>
        <v>★</v>
      </c>
      <c r="BII5" s="65" t="str">
        <f>INDEX(入力フォーム!$S4:$BEV4,1,MATCH(BII7,入力フォーム!$S$5:$BEV$5,0))</f>
        <v>★</v>
      </c>
      <c r="BIJ5" s="65" t="str">
        <f>INDEX(入力フォーム!$S4:$BEV4,1,MATCH(BIJ7,入力フォーム!$S$5:$BEV$5,0))</f>
        <v>★</v>
      </c>
      <c r="BIK5" s="65" t="str">
        <f>INDEX(入力フォーム!$S4:$BEV4,1,MATCH(BIK7,入力フォーム!$S$5:$BEV$5,0))</f>
        <v>★</v>
      </c>
      <c r="BIL5" s="65" t="str">
        <f>INDEX(入力フォーム!$S4:$BEV4,1,MATCH(BIL7,入力フォーム!$S$5:$BEV$5,0))</f>
        <v>★</v>
      </c>
      <c r="BIM5" s="65" t="str">
        <f>INDEX(入力フォーム!$S4:$BEV4,1,MATCH(BIM7,入力フォーム!$S$5:$BEV$5,0))</f>
        <v>★</v>
      </c>
      <c r="BIN5" s="65" t="str">
        <f>INDEX(入力フォーム!$S4:$BEV4,1,MATCH(BIN7,入力フォーム!$S$5:$BEV$5,0))</f>
        <v>★</v>
      </c>
      <c r="BIO5" s="65" t="str">
        <f>INDEX(入力フォーム!$S4:$BEV4,1,MATCH(BIO7,入力フォーム!$S$5:$BEV$5,0))</f>
        <v>★</v>
      </c>
      <c r="BIP5" s="65" t="str">
        <f>INDEX(入力フォーム!$S4:$BEV4,1,MATCH(BIP7,入力フォーム!$S$5:$BEV$5,0))</f>
        <v>★</v>
      </c>
      <c r="BIQ5" s="65" t="str">
        <f>INDEX(入力フォーム!$S4:$BEV4,1,MATCH(BIQ7,入力フォーム!$S$5:$BEV$5,0))</f>
        <v>★</v>
      </c>
      <c r="BIR5" s="65" t="str">
        <f>INDEX(入力フォーム!$S4:$BEV4,1,MATCH(BIR7,入力フォーム!$S$5:$BEV$5,0))</f>
        <v>★</v>
      </c>
      <c r="BIS5" s="65" t="str">
        <f>INDEX(入力フォーム!$S4:$BEV4,1,MATCH(BIS7,入力フォーム!$S$5:$BEV$5,0))</f>
        <v>★</v>
      </c>
      <c r="BIT5" s="65" t="str">
        <f>INDEX(入力フォーム!$S4:$BEV4,1,MATCH(BIT7,入力フォーム!$S$5:$BEV$5,0))</f>
        <v>★</v>
      </c>
      <c r="BIU5" s="65" t="str">
        <f>INDEX(入力フォーム!$S4:$BEV4,1,MATCH(BIU7,入力フォーム!$S$5:$BEV$5,0))</f>
        <v>★</v>
      </c>
      <c r="BIV5" s="65" t="str">
        <f>INDEX(入力フォーム!$S4:$BEV4,1,MATCH(BIV7,入力フォーム!$S$5:$BEV$5,0))</f>
        <v>★</v>
      </c>
      <c r="BIW5" s="65" t="str">
        <f>INDEX(入力フォーム!$S4:$BEV4,1,MATCH(BIW7,入力フォーム!$S$5:$BEV$5,0))</f>
        <v>★</v>
      </c>
      <c r="BIX5" s="65" t="str">
        <f>INDEX(入力フォーム!$S4:$BEV4,1,MATCH(BIX7,入力フォーム!$S$5:$BEV$5,0))</f>
        <v>★</v>
      </c>
      <c r="BIY5" s="65" t="str">
        <f>INDEX(入力フォーム!$S4:$BEV4,1,MATCH(BIY7,入力フォーム!$S$5:$BEV$5,0))</f>
        <v>★</v>
      </c>
      <c r="BIZ5" s="65" t="str">
        <f>INDEX(入力フォーム!$S4:$BEV4,1,MATCH(BIZ7,入力フォーム!$S$5:$BEV$5,0))</f>
        <v>★</v>
      </c>
      <c r="BJA5" s="65" t="str">
        <f>INDEX(入力フォーム!$S4:$BEV4,1,MATCH(BJA7,入力フォーム!$S$5:$BEV$5,0))</f>
        <v>★</v>
      </c>
      <c r="BJB5" s="65" t="str">
        <f>INDEX(入力フォーム!$S4:$BEV4,1,MATCH(BJB7,入力フォーム!$S$5:$BEV$5,0))</f>
        <v>★</v>
      </c>
      <c r="BJC5" s="65" t="str">
        <f>INDEX(入力フォーム!$S4:$BEV4,1,MATCH(BJC7,入力フォーム!$S$5:$BEV$5,0))</f>
        <v>★</v>
      </c>
      <c r="BJD5" s="65" t="str">
        <f>INDEX(入力フォーム!$S4:$BEV4,1,MATCH(BJD7,入力フォーム!$S$5:$BEV$5,0))</f>
        <v>★</v>
      </c>
      <c r="BJE5" s="65" t="str">
        <f>INDEX(入力フォーム!$S4:$BEV4,1,MATCH(BJE7,入力フォーム!$S$5:$BEV$5,0))</f>
        <v>★</v>
      </c>
      <c r="BJF5" s="65" t="str">
        <f>INDEX(入力フォーム!$S4:$BEV4,1,MATCH(BJF7,入力フォーム!$S$5:$BEV$5,0))</f>
        <v>★</v>
      </c>
      <c r="BJG5" s="65" t="str">
        <f>INDEX(入力フォーム!$S4:$BEV4,1,MATCH(BJG7,入力フォーム!$S$5:$BEV$5,0))</f>
        <v>★</v>
      </c>
      <c r="BJH5" s="65" t="str">
        <f>INDEX(入力フォーム!$S4:$BEV4,1,MATCH(BJH7,入力フォーム!$S$5:$BEV$5,0))</f>
        <v>★</v>
      </c>
      <c r="BJI5" s="65" t="str">
        <f>INDEX(入力フォーム!$S4:$BEV4,1,MATCH(BJI7,入力フォーム!$S$5:$BEV$5,0))</f>
        <v>★</v>
      </c>
      <c r="BJJ5" s="65" t="str">
        <f>INDEX(入力フォーム!$S4:$BEV4,1,MATCH(BJJ7,入力フォーム!$S$5:$BEV$5,0))</f>
        <v>★</v>
      </c>
      <c r="BJK5" s="65" t="str">
        <f>INDEX(入力フォーム!$S4:$BEV4,1,MATCH(BJK7,入力フォーム!$S$5:$BEV$5,0))</f>
        <v>★</v>
      </c>
      <c r="BJL5" s="65" t="str">
        <f>INDEX(入力フォーム!$S4:$BEV4,1,MATCH(BJL7,入力フォーム!$S$5:$BEV$5,0))</f>
        <v>★</v>
      </c>
      <c r="BJM5" s="65" t="str">
        <f>INDEX(入力フォーム!$S4:$BEV4,1,MATCH(BJM7,入力フォーム!$S$5:$BEV$5,0))</f>
        <v>★</v>
      </c>
      <c r="BJN5" s="65" t="str">
        <f>INDEX(入力フォーム!$S4:$BEV4,1,MATCH(BJN7,入力フォーム!$S$5:$BEV$5,0))</f>
        <v>★</v>
      </c>
      <c r="BJO5" s="65" t="str">
        <f>INDEX(入力フォーム!$S4:$BEV4,1,MATCH(BJO7,入力フォーム!$S$5:$BEV$5,0))</f>
        <v>★</v>
      </c>
      <c r="BJP5" s="65" t="str">
        <f>INDEX(入力フォーム!$S4:$BEV4,1,MATCH(BJP7,入力フォーム!$S$5:$BEV$5,0))</f>
        <v>★</v>
      </c>
      <c r="BJQ5" s="65" t="str">
        <f>INDEX(入力フォーム!$S4:$BEV4,1,MATCH(BJQ7,入力フォーム!$S$5:$BEV$5,0))</f>
        <v>★</v>
      </c>
      <c r="BJR5" s="65" t="str">
        <f>INDEX(入力フォーム!$S4:$BEV4,1,MATCH(BJR7,入力フォーム!$S$5:$BEV$5,0))</f>
        <v>★</v>
      </c>
      <c r="BJS5" s="65" t="str">
        <f>INDEX(入力フォーム!$S4:$BEV4,1,MATCH(BJS7,入力フォーム!$S$5:$BEV$5,0))</f>
        <v>★</v>
      </c>
      <c r="BJT5" s="65" t="str">
        <f>INDEX(入力フォーム!$S4:$BEV4,1,MATCH(BJT7,入力フォーム!$S$5:$BEV$5,0))</f>
        <v>★</v>
      </c>
      <c r="BJU5" s="65" t="str">
        <f>INDEX(入力フォーム!$S4:$BEV4,1,MATCH(BJU7,入力フォーム!$S$5:$BEV$5,0))</f>
        <v>★</v>
      </c>
      <c r="BJV5" s="65" t="str">
        <f>INDEX(入力フォーム!$S4:$BEV4,1,MATCH(BJV7,入力フォーム!$S$5:$BEV$5,0))</f>
        <v>★</v>
      </c>
      <c r="BJW5" s="65" t="str">
        <f>INDEX(入力フォーム!$S4:$BEV4,1,MATCH(BJW7,入力フォーム!$S$5:$BEV$5,0))</f>
        <v>★</v>
      </c>
      <c r="BJX5" s="65" t="str">
        <f>INDEX(入力フォーム!$S4:$BEV4,1,MATCH(BJX7,入力フォーム!$S$5:$BEV$5,0))</f>
        <v>★</v>
      </c>
      <c r="BJY5" s="65" t="str">
        <f>INDEX(入力フォーム!$S4:$BEV4,1,MATCH(BJY7,入力フォーム!$S$5:$BEV$5,0))</f>
        <v>★</v>
      </c>
      <c r="BJZ5" s="65" t="str">
        <f>INDEX(入力フォーム!$S4:$BEV4,1,MATCH(BJZ7,入力フォーム!$S$5:$BEV$5,0))</f>
        <v>★</v>
      </c>
      <c r="BKA5" s="65" t="str">
        <f>INDEX(入力フォーム!$S4:$BEV4,1,MATCH(BKA7,入力フォーム!$S$5:$BEV$5,0))</f>
        <v>★</v>
      </c>
      <c r="BKB5" s="65" t="str">
        <f>INDEX(入力フォーム!$S4:$BEV4,1,MATCH(BKB7,入力フォーム!$S$5:$BEV$5,0))</f>
        <v>★</v>
      </c>
      <c r="BKC5" s="65" t="str">
        <f>INDEX(入力フォーム!$S4:$BEV4,1,MATCH(BKC7,入力フォーム!$S$5:$BEV$5,0))</f>
        <v>★</v>
      </c>
      <c r="BKD5" s="65" t="str">
        <f>INDEX(入力フォーム!$S4:$BEV4,1,MATCH(BKD7,入力フォーム!$S$5:$BEV$5,0))</f>
        <v>★</v>
      </c>
      <c r="BKE5" s="65" t="str">
        <f>INDEX(入力フォーム!$S4:$BEV4,1,MATCH(BKE7,入力フォーム!$S$5:$BEV$5,0))</f>
        <v>★</v>
      </c>
      <c r="BKF5" s="65" t="str">
        <f>INDEX(入力フォーム!$S4:$BEV4,1,MATCH(BKF7,入力フォーム!$S$5:$BEV$5,0))</f>
        <v>★</v>
      </c>
      <c r="BKG5" s="65" t="str">
        <f>INDEX(入力フォーム!$S4:$BEV4,1,MATCH(BKG7,入力フォーム!$S$5:$BEV$5,0))</f>
        <v>★</v>
      </c>
      <c r="BKH5" s="65" t="str">
        <f>INDEX(入力フォーム!$S4:$BEV4,1,MATCH(BKH7,入力フォーム!$S$5:$BEV$5,0))</f>
        <v>★</v>
      </c>
      <c r="BKI5" s="65" t="str">
        <f>INDEX(入力フォーム!$S4:$BEV4,1,MATCH(BKI7,入力フォーム!$S$5:$BEV$5,0))</f>
        <v>★</v>
      </c>
      <c r="BKJ5" s="65" t="str">
        <f>INDEX(入力フォーム!$S4:$BEV4,1,MATCH(BKJ7,入力フォーム!$S$5:$BEV$5,0))</f>
        <v>★</v>
      </c>
      <c r="BKK5" s="65" t="str">
        <f>INDEX(入力フォーム!$S4:$BEV4,1,MATCH(BKK7,入力フォーム!$S$5:$BEV$5,0))</f>
        <v>★</v>
      </c>
      <c r="BKL5" s="65" t="str">
        <f>INDEX(入力フォーム!$S4:$BEV4,1,MATCH(BKL7,入力フォーム!$S$5:$BEV$5,0))</f>
        <v>★</v>
      </c>
      <c r="BKM5" s="65" t="str">
        <f>INDEX(入力フォーム!$S4:$BEV4,1,MATCH(BKM7,入力フォーム!$S$5:$BEV$5,0))</f>
        <v>★</v>
      </c>
      <c r="BKN5" s="65" t="str">
        <f>INDEX(入力フォーム!$S4:$BEV4,1,MATCH(BKN7,入力フォーム!$S$5:$BEV$5,0))</f>
        <v>★</v>
      </c>
      <c r="BKO5" s="65" t="str">
        <f>INDEX(入力フォーム!$S4:$BEV4,1,MATCH(BKO7,入力フォーム!$S$5:$BEV$5,0))</f>
        <v>★</v>
      </c>
      <c r="BKP5" s="65" t="str">
        <f>INDEX(入力フォーム!$S4:$BEV4,1,MATCH(BKP7,入力フォーム!$S$5:$BEV$5,0))</f>
        <v>★</v>
      </c>
      <c r="BKQ5" s="65" t="str">
        <f>INDEX(入力フォーム!$S4:$BEV4,1,MATCH(BKQ7,入力フォーム!$S$5:$BEV$5,0))</f>
        <v>★</v>
      </c>
      <c r="BKR5" s="65" t="str">
        <f>INDEX(入力フォーム!$S4:$BEV4,1,MATCH(BKR7,入力フォーム!$S$5:$BEV$5,0))</f>
        <v>★</v>
      </c>
      <c r="BKS5" s="65" t="str">
        <f>INDEX(入力フォーム!$S4:$BEV4,1,MATCH(BKS7,入力フォーム!$S$5:$BEV$5,0))</f>
        <v>★</v>
      </c>
      <c r="BKT5" s="65" t="str">
        <f>INDEX(入力フォーム!$S4:$BEV4,1,MATCH(BKT7,入力フォーム!$S$5:$BEV$5,0))</f>
        <v>★</v>
      </c>
      <c r="BKU5" s="65" t="str">
        <f>INDEX(入力フォーム!$S4:$BEV4,1,MATCH(BKU7,入力フォーム!$S$5:$BEV$5,0))</f>
        <v>★</v>
      </c>
      <c r="BKV5" s="65" t="str">
        <f>INDEX(入力フォーム!$S4:$BEV4,1,MATCH(BKV7,入力フォーム!$S$5:$BEV$5,0))</f>
        <v>★</v>
      </c>
      <c r="BKW5" s="65" t="str">
        <f>INDEX(入力フォーム!$S4:$BEV4,1,MATCH(BKW7,入力フォーム!$S$5:$BEV$5,0))</f>
        <v>★</v>
      </c>
      <c r="BKX5" s="65" t="str">
        <f>INDEX(入力フォーム!$S4:$BEV4,1,MATCH(BKX7,入力フォーム!$S$5:$BEV$5,0))</f>
        <v>★</v>
      </c>
      <c r="BKY5" s="65" t="str">
        <f>INDEX(入力フォーム!$S4:$BEV4,1,MATCH(BKY7,入力フォーム!$S$5:$BEV$5,0))</f>
        <v>★</v>
      </c>
      <c r="BKZ5" s="65" t="str">
        <f>INDEX(入力フォーム!$S4:$BEV4,1,MATCH(BKZ7,入力フォーム!$S$5:$BEV$5,0))</f>
        <v>★</v>
      </c>
      <c r="BLA5" s="65" t="str">
        <f>INDEX(入力フォーム!$S4:$BEV4,1,MATCH(BLA7,入力フォーム!$S$5:$BEV$5,0))</f>
        <v>★</v>
      </c>
      <c r="BLB5" s="65" t="str">
        <f>INDEX(入力フォーム!$S4:$BEV4,1,MATCH(BLB7,入力フォーム!$S$5:$BEV$5,0))</f>
        <v>★</v>
      </c>
      <c r="BLC5" s="65" t="str">
        <f>INDEX(入力フォーム!$S4:$BEV4,1,MATCH(BLC7,入力フォーム!$S$5:$BEV$5,0))</f>
        <v>★</v>
      </c>
      <c r="BLD5" s="65" t="str">
        <f>INDEX(入力フォーム!$S4:$BEV4,1,MATCH(BLD7,入力フォーム!$S$5:$BEV$5,0))</f>
        <v>★</v>
      </c>
      <c r="BLE5" s="65" t="str">
        <f>INDEX(入力フォーム!$S4:$BEV4,1,MATCH(BLE7,入力フォーム!$S$5:$BEV$5,0))</f>
        <v>★</v>
      </c>
      <c r="BLF5" s="65" t="str">
        <f>INDEX(入力フォーム!$S4:$BEV4,1,MATCH(BLF7,入力フォーム!$S$5:$BEV$5,0))</f>
        <v>★</v>
      </c>
      <c r="BLG5" s="65" t="str">
        <f>INDEX(入力フォーム!$S4:$BEV4,1,MATCH(BLG7,入力フォーム!$S$5:$BEV$5,0))</f>
        <v>★</v>
      </c>
      <c r="BLH5" s="65" t="str">
        <f>INDEX(入力フォーム!$S4:$BEV4,1,MATCH(BLH7,入力フォーム!$S$5:$BEV$5,0))</f>
        <v>★</v>
      </c>
      <c r="BLI5" s="65" t="str">
        <f>INDEX(入力フォーム!$S4:$BEV4,1,MATCH(BLI7,入力フォーム!$S$5:$BEV$5,0))</f>
        <v>★</v>
      </c>
      <c r="BLJ5" s="65" t="str">
        <f>INDEX(入力フォーム!$S4:$BEV4,1,MATCH(BLJ7,入力フォーム!$S$5:$BEV$5,0))</f>
        <v>★</v>
      </c>
      <c r="BLK5" s="65" t="str">
        <f>INDEX(入力フォーム!$S4:$BEV4,1,MATCH(BLK7,入力フォーム!$S$5:$BEV$5,0))</f>
        <v>★</v>
      </c>
      <c r="BLL5" s="65" t="str">
        <f>INDEX(入力フォーム!$S4:$BEV4,1,MATCH(BLL7,入力フォーム!$S$5:$BEV$5,0))</f>
        <v>★</v>
      </c>
      <c r="BLM5" s="67"/>
    </row>
    <row r="6" spans="4:1677" ht="38.1" customHeight="1" thickBot="1">
      <c r="D6" s="384" t="s">
        <v>133</v>
      </c>
      <c r="E6" s="385"/>
      <c r="F6" s="385"/>
      <c r="G6" s="385"/>
      <c r="H6" s="385"/>
      <c r="I6" s="385"/>
      <c r="J6" s="385"/>
      <c r="K6" s="385"/>
      <c r="L6" s="386"/>
      <c r="M6" s="72"/>
      <c r="N6" s="387" t="str">
        <f>DB6</f>
        <v/>
      </c>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91"/>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3"/>
      <c r="CV6" s="69" t="s">
        <v>133</v>
      </c>
      <c r="CY6" s="70" t="str">
        <f t="shared" si="0"/>
        <v/>
      </c>
      <c r="DB6" s="71" t="str">
        <f t="shared" ref="DB6:DB22" si="1">IF(CY6=0,"",CY6)</f>
        <v/>
      </c>
      <c r="GJ6" s="67"/>
      <c r="GK6" s="46" t="str">
        <f>IF(GK5="★","",GK5)</f>
        <v/>
      </c>
      <c r="GL6" s="46" t="str">
        <f t="shared" ref="GL6:IW6" si="2">IF(GL5="★","",GL5)</f>
        <v/>
      </c>
      <c r="GM6" s="46" t="str">
        <f t="shared" si="2"/>
        <v/>
      </c>
      <c r="GN6" s="46" t="str">
        <f t="shared" si="2"/>
        <v/>
      </c>
      <c r="GO6" s="46" t="str">
        <f t="shared" si="2"/>
        <v/>
      </c>
      <c r="GP6" s="46" t="str">
        <f t="shared" si="2"/>
        <v/>
      </c>
      <c r="GQ6" s="46" t="str">
        <f t="shared" si="2"/>
        <v/>
      </c>
      <c r="GR6" s="46" t="str">
        <f t="shared" si="2"/>
        <v/>
      </c>
      <c r="GS6" s="46" t="str">
        <f t="shared" si="2"/>
        <v/>
      </c>
      <c r="GT6" s="46" t="str">
        <f t="shared" si="2"/>
        <v/>
      </c>
      <c r="GU6" s="46" t="str">
        <f t="shared" si="2"/>
        <v/>
      </c>
      <c r="GV6" s="46" t="str">
        <f t="shared" si="2"/>
        <v/>
      </c>
      <c r="GW6" s="46" t="str">
        <f t="shared" si="2"/>
        <v/>
      </c>
      <c r="GX6" s="46" t="str">
        <f t="shared" si="2"/>
        <v/>
      </c>
      <c r="GY6" s="46" t="str">
        <f t="shared" si="2"/>
        <v/>
      </c>
      <c r="GZ6" s="46" t="str">
        <f t="shared" si="2"/>
        <v/>
      </c>
      <c r="HA6" s="46" t="str">
        <f t="shared" si="2"/>
        <v/>
      </c>
      <c r="HB6" s="46" t="str">
        <f t="shared" si="2"/>
        <v/>
      </c>
      <c r="HC6" s="46" t="str">
        <f t="shared" si="2"/>
        <v/>
      </c>
      <c r="HD6" s="46" t="str">
        <f t="shared" si="2"/>
        <v/>
      </c>
      <c r="HE6" s="46" t="str">
        <f t="shared" si="2"/>
        <v/>
      </c>
      <c r="HF6" s="46" t="str">
        <f t="shared" si="2"/>
        <v/>
      </c>
      <c r="HG6" s="46" t="str">
        <f t="shared" si="2"/>
        <v/>
      </c>
      <c r="HH6" s="46" t="str">
        <f t="shared" si="2"/>
        <v/>
      </c>
      <c r="HI6" s="46" t="str">
        <f t="shared" si="2"/>
        <v/>
      </c>
      <c r="HJ6" s="46" t="str">
        <f t="shared" si="2"/>
        <v/>
      </c>
      <c r="HK6" s="46" t="str">
        <f t="shared" si="2"/>
        <v/>
      </c>
      <c r="HL6" s="46" t="str">
        <f t="shared" si="2"/>
        <v/>
      </c>
      <c r="HM6" s="46" t="str">
        <f t="shared" si="2"/>
        <v/>
      </c>
      <c r="HN6" s="46" t="str">
        <f t="shared" si="2"/>
        <v/>
      </c>
      <c r="HO6" s="46" t="str">
        <f t="shared" si="2"/>
        <v/>
      </c>
      <c r="HP6" s="46" t="str">
        <f t="shared" si="2"/>
        <v/>
      </c>
      <c r="HQ6" s="46" t="str">
        <f t="shared" si="2"/>
        <v/>
      </c>
      <c r="HR6" s="46" t="str">
        <f t="shared" si="2"/>
        <v/>
      </c>
      <c r="HS6" s="46" t="str">
        <f t="shared" si="2"/>
        <v/>
      </c>
      <c r="HT6" s="46" t="str">
        <f t="shared" si="2"/>
        <v/>
      </c>
      <c r="HU6" s="46" t="str">
        <f t="shared" si="2"/>
        <v/>
      </c>
      <c r="HV6" s="46" t="str">
        <f t="shared" si="2"/>
        <v/>
      </c>
      <c r="HW6" s="46" t="str">
        <f t="shared" si="2"/>
        <v/>
      </c>
      <c r="HX6" s="46" t="str">
        <f t="shared" si="2"/>
        <v/>
      </c>
      <c r="HY6" s="46" t="str">
        <f t="shared" si="2"/>
        <v/>
      </c>
      <c r="HZ6" s="46" t="str">
        <f t="shared" si="2"/>
        <v/>
      </c>
      <c r="IA6" s="46" t="str">
        <f t="shared" si="2"/>
        <v/>
      </c>
      <c r="IB6" s="46" t="str">
        <f t="shared" si="2"/>
        <v/>
      </c>
      <c r="IC6" s="46" t="str">
        <f t="shared" si="2"/>
        <v/>
      </c>
      <c r="ID6" s="46" t="str">
        <f t="shared" si="2"/>
        <v/>
      </c>
      <c r="IE6" s="46" t="str">
        <f t="shared" si="2"/>
        <v/>
      </c>
      <c r="IF6" s="46" t="str">
        <f t="shared" si="2"/>
        <v/>
      </c>
      <c r="IG6" s="46" t="str">
        <f t="shared" si="2"/>
        <v/>
      </c>
      <c r="IH6" s="46" t="str">
        <f t="shared" si="2"/>
        <v/>
      </c>
      <c r="II6" s="46" t="str">
        <f t="shared" si="2"/>
        <v/>
      </c>
      <c r="IJ6" s="46" t="str">
        <f t="shared" si="2"/>
        <v/>
      </c>
      <c r="IK6" s="46" t="str">
        <f t="shared" si="2"/>
        <v/>
      </c>
      <c r="IL6" s="46" t="str">
        <f t="shared" si="2"/>
        <v/>
      </c>
      <c r="IM6" s="46" t="str">
        <f t="shared" si="2"/>
        <v/>
      </c>
      <c r="IN6" s="46" t="str">
        <f t="shared" si="2"/>
        <v/>
      </c>
      <c r="IO6" s="46" t="str">
        <f t="shared" si="2"/>
        <v/>
      </c>
      <c r="IP6" s="46" t="str">
        <f t="shared" si="2"/>
        <v/>
      </c>
      <c r="IQ6" s="46" t="str">
        <f t="shared" si="2"/>
        <v/>
      </c>
      <c r="IR6" s="46" t="str">
        <f t="shared" si="2"/>
        <v/>
      </c>
      <c r="IS6" s="46" t="str">
        <f t="shared" si="2"/>
        <v/>
      </c>
      <c r="IT6" s="46" t="str">
        <f t="shared" si="2"/>
        <v/>
      </c>
      <c r="IU6" s="46" t="str">
        <f t="shared" si="2"/>
        <v/>
      </c>
      <c r="IV6" s="46" t="str">
        <f t="shared" si="2"/>
        <v/>
      </c>
      <c r="IW6" s="46" t="str">
        <f t="shared" si="2"/>
        <v/>
      </c>
      <c r="IX6" s="46" t="str">
        <f t="shared" ref="IX6:LI6" si="3">IF(IX5="★","",IX5)</f>
        <v/>
      </c>
      <c r="IY6" s="46" t="str">
        <f t="shared" si="3"/>
        <v/>
      </c>
      <c r="IZ6" s="46" t="str">
        <f t="shared" si="3"/>
        <v/>
      </c>
      <c r="JA6" s="46" t="str">
        <f t="shared" si="3"/>
        <v/>
      </c>
      <c r="JB6" s="46" t="str">
        <f t="shared" si="3"/>
        <v/>
      </c>
      <c r="JC6" s="46" t="str">
        <f t="shared" si="3"/>
        <v/>
      </c>
      <c r="JD6" s="46" t="str">
        <f t="shared" si="3"/>
        <v/>
      </c>
      <c r="JE6" s="46" t="str">
        <f t="shared" si="3"/>
        <v/>
      </c>
      <c r="JF6" s="46" t="str">
        <f t="shared" si="3"/>
        <v/>
      </c>
      <c r="JG6" s="46" t="str">
        <f t="shared" si="3"/>
        <v/>
      </c>
      <c r="JH6" s="46" t="str">
        <f t="shared" si="3"/>
        <v/>
      </c>
      <c r="JI6" s="46" t="str">
        <f t="shared" si="3"/>
        <v/>
      </c>
      <c r="JJ6" s="46" t="str">
        <f t="shared" si="3"/>
        <v/>
      </c>
      <c r="JK6" s="46" t="str">
        <f t="shared" si="3"/>
        <v/>
      </c>
      <c r="JL6" s="46" t="str">
        <f t="shared" si="3"/>
        <v/>
      </c>
      <c r="JM6" s="46" t="str">
        <f t="shared" si="3"/>
        <v/>
      </c>
      <c r="JN6" s="46" t="str">
        <f t="shared" si="3"/>
        <v/>
      </c>
      <c r="JO6" s="46" t="str">
        <f t="shared" si="3"/>
        <v/>
      </c>
      <c r="JP6" s="46" t="str">
        <f t="shared" si="3"/>
        <v/>
      </c>
      <c r="JQ6" s="46" t="str">
        <f t="shared" si="3"/>
        <v/>
      </c>
      <c r="JR6" s="46" t="str">
        <f t="shared" si="3"/>
        <v/>
      </c>
      <c r="JS6" s="46" t="str">
        <f t="shared" si="3"/>
        <v/>
      </c>
      <c r="JT6" s="46" t="str">
        <f t="shared" si="3"/>
        <v/>
      </c>
      <c r="JU6" s="46" t="str">
        <f t="shared" si="3"/>
        <v/>
      </c>
      <c r="JV6" s="46" t="str">
        <f t="shared" si="3"/>
        <v/>
      </c>
      <c r="JW6" s="46" t="str">
        <f t="shared" si="3"/>
        <v/>
      </c>
      <c r="JX6" s="46" t="str">
        <f t="shared" si="3"/>
        <v/>
      </c>
      <c r="JY6" s="46" t="str">
        <f t="shared" si="3"/>
        <v/>
      </c>
      <c r="JZ6" s="46" t="str">
        <f t="shared" si="3"/>
        <v/>
      </c>
      <c r="KA6" s="46" t="str">
        <f t="shared" si="3"/>
        <v/>
      </c>
      <c r="KB6" s="46" t="str">
        <f t="shared" si="3"/>
        <v/>
      </c>
      <c r="KC6" s="46" t="str">
        <f t="shared" si="3"/>
        <v/>
      </c>
      <c r="KD6" s="46" t="str">
        <f t="shared" si="3"/>
        <v/>
      </c>
      <c r="KE6" s="46" t="str">
        <f t="shared" si="3"/>
        <v/>
      </c>
      <c r="KF6" s="46" t="str">
        <f t="shared" si="3"/>
        <v/>
      </c>
      <c r="KG6" s="46" t="str">
        <f t="shared" si="3"/>
        <v/>
      </c>
      <c r="KH6" s="46" t="str">
        <f t="shared" si="3"/>
        <v/>
      </c>
      <c r="KI6" s="46" t="str">
        <f t="shared" si="3"/>
        <v/>
      </c>
      <c r="KJ6" s="46" t="str">
        <f t="shared" si="3"/>
        <v/>
      </c>
      <c r="KK6" s="46" t="str">
        <f t="shared" si="3"/>
        <v/>
      </c>
      <c r="KL6" s="46" t="str">
        <f t="shared" si="3"/>
        <v/>
      </c>
      <c r="KM6" s="46" t="str">
        <f t="shared" si="3"/>
        <v/>
      </c>
      <c r="KN6" s="46" t="str">
        <f t="shared" si="3"/>
        <v/>
      </c>
      <c r="KO6" s="46" t="str">
        <f t="shared" si="3"/>
        <v/>
      </c>
      <c r="KP6" s="46" t="str">
        <f t="shared" si="3"/>
        <v/>
      </c>
      <c r="KQ6" s="46" t="str">
        <f t="shared" si="3"/>
        <v/>
      </c>
      <c r="KR6" s="46" t="str">
        <f t="shared" si="3"/>
        <v/>
      </c>
      <c r="KS6" s="46" t="str">
        <f t="shared" si="3"/>
        <v/>
      </c>
      <c r="KT6" s="46" t="str">
        <f t="shared" si="3"/>
        <v/>
      </c>
      <c r="KU6" s="46" t="str">
        <f t="shared" si="3"/>
        <v/>
      </c>
      <c r="KV6" s="46" t="str">
        <f t="shared" si="3"/>
        <v/>
      </c>
      <c r="KW6" s="46" t="str">
        <f t="shared" si="3"/>
        <v/>
      </c>
      <c r="KX6" s="46" t="str">
        <f t="shared" si="3"/>
        <v/>
      </c>
      <c r="KY6" s="46" t="str">
        <f t="shared" si="3"/>
        <v/>
      </c>
      <c r="KZ6" s="46" t="str">
        <f t="shared" si="3"/>
        <v/>
      </c>
      <c r="LA6" s="46" t="str">
        <f t="shared" si="3"/>
        <v/>
      </c>
      <c r="LB6" s="46" t="str">
        <f t="shared" si="3"/>
        <v/>
      </c>
      <c r="LC6" s="46" t="str">
        <f t="shared" si="3"/>
        <v/>
      </c>
      <c r="LD6" s="46" t="str">
        <f t="shared" si="3"/>
        <v/>
      </c>
      <c r="LE6" s="46" t="str">
        <f t="shared" si="3"/>
        <v/>
      </c>
      <c r="LF6" s="46" t="str">
        <f t="shared" si="3"/>
        <v/>
      </c>
      <c r="LG6" s="46" t="str">
        <f t="shared" si="3"/>
        <v/>
      </c>
      <c r="LH6" s="46" t="str">
        <f t="shared" si="3"/>
        <v/>
      </c>
      <c r="LI6" s="46" t="str">
        <f t="shared" si="3"/>
        <v/>
      </c>
      <c r="LJ6" s="46" t="str">
        <f t="shared" ref="LJ6:NU6" si="4">IF(LJ5="★","",LJ5)</f>
        <v/>
      </c>
      <c r="LK6" s="46" t="str">
        <f t="shared" si="4"/>
        <v/>
      </c>
      <c r="LL6" s="46" t="str">
        <f t="shared" si="4"/>
        <v/>
      </c>
      <c r="LM6" s="46" t="str">
        <f t="shared" si="4"/>
        <v/>
      </c>
      <c r="LN6" s="46" t="str">
        <f t="shared" si="4"/>
        <v/>
      </c>
      <c r="LO6" s="46" t="str">
        <f t="shared" si="4"/>
        <v/>
      </c>
      <c r="LP6" s="46" t="str">
        <f t="shared" si="4"/>
        <v/>
      </c>
      <c r="LQ6" s="46" t="str">
        <f t="shared" si="4"/>
        <v/>
      </c>
      <c r="LR6" s="46" t="str">
        <f t="shared" si="4"/>
        <v/>
      </c>
      <c r="LS6" s="46" t="str">
        <f t="shared" si="4"/>
        <v/>
      </c>
      <c r="LT6" s="46" t="str">
        <f t="shared" si="4"/>
        <v/>
      </c>
      <c r="LU6" s="46" t="str">
        <f t="shared" si="4"/>
        <v/>
      </c>
      <c r="LV6" s="46" t="str">
        <f t="shared" si="4"/>
        <v/>
      </c>
      <c r="LW6" s="46" t="str">
        <f t="shared" si="4"/>
        <v/>
      </c>
      <c r="LX6" s="46" t="str">
        <f t="shared" si="4"/>
        <v/>
      </c>
      <c r="LY6" s="46" t="str">
        <f t="shared" si="4"/>
        <v/>
      </c>
      <c r="LZ6" s="46" t="str">
        <f t="shared" si="4"/>
        <v/>
      </c>
      <c r="MA6" s="46" t="str">
        <f t="shared" si="4"/>
        <v/>
      </c>
      <c r="MB6" s="46" t="str">
        <f t="shared" si="4"/>
        <v/>
      </c>
      <c r="MC6" s="46" t="str">
        <f t="shared" si="4"/>
        <v/>
      </c>
      <c r="MD6" s="46" t="str">
        <f t="shared" si="4"/>
        <v/>
      </c>
      <c r="ME6" s="46" t="str">
        <f t="shared" si="4"/>
        <v/>
      </c>
      <c r="MF6" s="46" t="str">
        <f t="shared" si="4"/>
        <v/>
      </c>
      <c r="MG6" s="46" t="str">
        <f t="shared" si="4"/>
        <v/>
      </c>
      <c r="MH6" s="46" t="str">
        <f t="shared" si="4"/>
        <v/>
      </c>
      <c r="MI6" s="46" t="str">
        <f t="shared" si="4"/>
        <v/>
      </c>
      <c r="MJ6" s="46" t="str">
        <f t="shared" si="4"/>
        <v/>
      </c>
      <c r="MK6" s="46" t="str">
        <f t="shared" si="4"/>
        <v/>
      </c>
      <c r="ML6" s="46" t="str">
        <f t="shared" si="4"/>
        <v/>
      </c>
      <c r="MM6" s="46" t="str">
        <f t="shared" si="4"/>
        <v/>
      </c>
      <c r="MN6" s="46" t="str">
        <f t="shared" si="4"/>
        <v/>
      </c>
      <c r="MO6" s="46" t="str">
        <f t="shared" si="4"/>
        <v/>
      </c>
      <c r="MP6" s="46" t="str">
        <f t="shared" si="4"/>
        <v/>
      </c>
      <c r="MQ6" s="46" t="str">
        <f t="shared" si="4"/>
        <v/>
      </c>
      <c r="MR6" s="46" t="str">
        <f t="shared" si="4"/>
        <v/>
      </c>
      <c r="MS6" s="46" t="str">
        <f t="shared" si="4"/>
        <v/>
      </c>
      <c r="MT6" s="46" t="str">
        <f t="shared" si="4"/>
        <v/>
      </c>
      <c r="MU6" s="46" t="str">
        <f t="shared" si="4"/>
        <v/>
      </c>
      <c r="MV6" s="46" t="str">
        <f t="shared" si="4"/>
        <v/>
      </c>
      <c r="MW6" s="46" t="str">
        <f t="shared" si="4"/>
        <v/>
      </c>
      <c r="MX6" s="46" t="str">
        <f t="shared" si="4"/>
        <v/>
      </c>
      <c r="MY6" s="46" t="str">
        <f t="shared" si="4"/>
        <v/>
      </c>
      <c r="MZ6" s="46" t="str">
        <f t="shared" si="4"/>
        <v/>
      </c>
      <c r="NA6" s="46" t="str">
        <f t="shared" si="4"/>
        <v/>
      </c>
      <c r="NB6" s="46" t="str">
        <f t="shared" si="4"/>
        <v/>
      </c>
      <c r="NC6" s="46" t="str">
        <f t="shared" si="4"/>
        <v/>
      </c>
      <c r="ND6" s="46" t="str">
        <f t="shared" si="4"/>
        <v/>
      </c>
      <c r="NE6" s="46" t="str">
        <f t="shared" si="4"/>
        <v/>
      </c>
      <c r="NF6" s="46" t="str">
        <f t="shared" si="4"/>
        <v/>
      </c>
      <c r="NG6" s="46" t="str">
        <f t="shared" si="4"/>
        <v/>
      </c>
      <c r="NH6" s="46" t="str">
        <f t="shared" si="4"/>
        <v/>
      </c>
      <c r="NI6" s="46" t="str">
        <f t="shared" si="4"/>
        <v/>
      </c>
      <c r="NJ6" s="46" t="str">
        <f t="shared" si="4"/>
        <v/>
      </c>
      <c r="NK6" s="46" t="str">
        <f t="shared" si="4"/>
        <v/>
      </c>
      <c r="NL6" s="46" t="str">
        <f t="shared" si="4"/>
        <v/>
      </c>
      <c r="NM6" s="46" t="str">
        <f t="shared" si="4"/>
        <v/>
      </c>
      <c r="NN6" s="46" t="str">
        <f t="shared" si="4"/>
        <v/>
      </c>
      <c r="NO6" s="46" t="str">
        <f t="shared" si="4"/>
        <v/>
      </c>
      <c r="NP6" s="46" t="str">
        <f t="shared" si="4"/>
        <v/>
      </c>
      <c r="NQ6" s="46" t="str">
        <f t="shared" si="4"/>
        <v/>
      </c>
      <c r="NR6" s="46" t="str">
        <f t="shared" si="4"/>
        <v/>
      </c>
      <c r="NS6" s="46" t="str">
        <f t="shared" si="4"/>
        <v/>
      </c>
      <c r="NT6" s="46" t="str">
        <f t="shared" si="4"/>
        <v/>
      </c>
      <c r="NU6" s="46" t="str">
        <f t="shared" si="4"/>
        <v/>
      </c>
      <c r="NV6" s="46" t="str">
        <f t="shared" ref="NV6:QG6" si="5">IF(NV5="★","",NV5)</f>
        <v/>
      </c>
      <c r="NW6" s="46" t="str">
        <f t="shared" si="5"/>
        <v/>
      </c>
      <c r="NX6" s="46" t="str">
        <f t="shared" si="5"/>
        <v/>
      </c>
      <c r="NY6" s="46" t="str">
        <f t="shared" si="5"/>
        <v/>
      </c>
      <c r="NZ6" s="46" t="str">
        <f t="shared" si="5"/>
        <v/>
      </c>
      <c r="OA6" s="46" t="str">
        <f t="shared" si="5"/>
        <v/>
      </c>
      <c r="OB6" s="46" t="str">
        <f t="shared" si="5"/>
        <v/>
      </c>
      <c r="OC6" s="46" t="str">
        <f t="shared" si="5"/>
        <v/>
      </c>
      <c r="OD6" s="46" t="str">
        <f t="shared" si="5"/>
        <v/>
      </c>
      <c r="OE6" s="46" t="str">
        <f t="shared" si="5"/>
        <v/>
      </c>
      <c r="OF6" s="46" t="str">
        <f t="shared" si="5"/>
        <v/>
      </c>
      <c r="OG6" s="46" t="str">
        <f t="shared" si="5"/>
        <v/>
      </c>
      <c r="OH6" s="46" t="str">
        <f t="shared" si="5"/>
        <v/>
      </c>
      <c r="OI6" s="46" t="str">
        <f t="shared" si="5"/>
        <v/>
      </c>
      <c r="OJ6" s="46" t="str">
        <f t="shared" si="5"/>
        <v/>
      </c>
      <c r="OK6" s="46" t="str">
        <f t="shared" si="5"/>
        <v/>
      </c>
      <c r="OL6" s="46" t="str">
        <f t="shared" si="5"/>
        <v/>
      </c>
      <c r="OM6" s="46" t="str">
        <f t="shared" si="5"/>
        <v/>
      </c>
      <c r="ON6" s="46" t="str">
        <f t="shared" si="5"/>
        <v/>
      </c>
      <c r="OO6" s="46" t="str">
        <f t="shared" si="5"/>
        <v/>
      </c>
      <c r="OP6" s="46" t="str">
        <f t="shared" si="5"/>
        <v/>
      </c>
      <c r="OQ6" s="46" t="str">
        <f t="shared" si="5"/>
        <v/>
      </c>
      <c r="OR6" s="46" t="str">
        <f t="shared" si="5"/>
        <v/>
      </c>
      <c r="OS6" s="46" t="str">
        <f t="shared" si="5"/>
        <v/>
      </c>
      <c r="OT6" s="46" t="str">
        <f t="shared" si="5"/>
        <v/>
      </c>
      <c r="OU6" s="46" t="str">
        <f t="shared" si="5"/>
        <v/>
      </c>
      <c r="OV6" s="46" t="str">
        <f t="shared" si="5"/>
        <v/>
      </c>
      <c r="OW6" s="46" t="str">
        <f t="shared" si="5"/>
        <v/>
      </c>
      <c r="OX6" s="46" t="str">
        <f t="shared" si="5"/>
        <v/>
      </c>
      <c r="OY6" s="46" t="str">
        <f t="shared" si="5"/>
        <v/>
      </c>
      <c r="OZ6" s="46" t="str">
        <f t="shared" si="5"/>
        <v/>
      </c>
      <c r="PA6" s="46" t="str">
        <f t="shared" si="5"/>
        <v/>
      </c>
      <c r="PB6" s="46" t="str">
        <f t="shared" si="5"/>
        <v/>
      </c>
      <c r="PC6" s="46" t="str">
        <f t="shared" si="5"/>
        <v/>
      </c>
      <c r="PD6" s="46" t="str">
        <f t="shared" si="5"/>
        <v/>
      </c>
      <c r="PE6" s="46" t="str">
        <f t="shared" si="5"/>
        <v/>
      </c>
      <c r="PF6" s="46" t="str">
        <f t="shared" si="5"/>
        <v/>
      </c>
      <c r="PG6" s="46" t="str">
        <f t="shared" si="5"/>
        <v/>
      </c>
      <c r="PH6" s="46" t="str">
        <f t="shared" si="5"/>
        <v/>
      </c>
      <c r="PI6" s="46" t="str">
        <f t="shared" si="5"/>
        <v/>
      </c>
      <c r="PJ6" s="46" t="str">
        <f t="shared" si="5"/>
        <v/>
      </c>
      <c r="PK6" s="46" t="str">
        <f t="shared" si="5"/>
        <v/>
      </c>
      <c r="PL6" s="46" t="str">
        <f t="shared" si="5"/>
        <v/>
      </c>
      <c r="PM6" s="46" t="str">
        <f t="shared" si="5"/>
        <v/>
      </c>
      <c r="PN6" s="46" t="str">
        <f t="shared" si="5"/>
        <v/>
      </c>
      <c r="PO6" s="46" t="str">
        <f t="shared" si="5"/>
        <v/>
      </c>
      <c r="PP6" s="46" t="str">
        <f t="shared" si="5"/>
        <v/>
      </c>
      <c r="PQ6" s="46" t="str">
        <f t="shared" si="5"/>
        <v/>
      </c>
      <c r="PR6" s="46" t="str">
        <f t="shared" si="5"/>
        <v/>
      </c>
      <c r="PS6" s="46" t="str">
        <f t="shared" si="5"/>
        <v/>
      </c>
      <c r="PT6" s="46" t="str">
        <f t="shared" si="5"/>
        <v/>
      </c>
      <c r="PU6" s="46" t="str">
        <f t="shared" si="5"/>
        <v/>
      </c>
      <c r="PV6" s="46" t="str">
        <f t="shared" si="5"/>
        <v/>
      </c>
      <c r="PW6" s="46" t="str">
        <f t="shared" si="5"/>
        <v/>
      </c>
      <c r="PX6" s="46" t="str">
        <f t="shared" si="5"/>
        <v/>
      </c>
      <c r="PY6" s="46" t="str">
        <f t="shared" si="5"/>
        <v/>
      </c>
      <c r="PZ6" s="46" t="str">
        <f t="shared" si="5"/>
        <v/>
      </c>
      <c r="QA6" s="46" t="str">
        <f t="shared" si="5"/>
        <v/>
      </c>
      <c r="QB6" s="46" t="str">
        <f t="shared" si="5"/>
        <v/>
      </c>
      <c r="QC6" s="46" t="str">
        <f t="shared" si="5"/>
        <v/>
      </c>
      <c r="QD6" s="46" t="str">
        <f t="shared" si="5"/>
        <v/>
      </c>
      <c r="QE6" s="46" t="str">
        <f t="shared" si="5"/>
        <v/>
      </c>
      <c r="QF6" s="46" t="str">
        <f t="shared" si="5"/>
        <v/>
      </c>
      <c r="QG6" s="46" t="str">
        <f t="shared" si="5"/>
        <v/>
      </c>
      <c r="QH6" s="46" t="str">
        <f t="shared" ref="QH6:SS6" si="6">IF(QH5="★","",QH5)</f>
        <v/>
      </c>
      <c r="QI6" s="46" t="str">
        <f t="shared" si="6"/>
        <v/>
      </c>
      <c r="QJ6" s="46" t="str">
        <f t="shared" si="6"/>
        <v/>
      </c>
      <c r="QK6" s="46" t="str">
        <f t="shared" si="6"/>
        <v/>
      </c>
      <c r="QL6" s="46" t="str">
        <f t="shared" si="6"/>
        <v/>
      </c>
      <c r="QM6" s="46" t="str">
        <f t="shared" si="6"/>
        <v/>
      </c>
      <c r="QN6" s="46" t="str">
        <f t="shared" si="6"/>
        <v/>
      </c>
      <c r="QO6" s="46" t="str">
        <f t="shared" si="6"/>
        <v/>
      </c>
      <c r="QP6" s="46" t="str">
        <f t="shared" si="6"/>
        <v/>
      </c>
      <c r="QQ6" s="46" t="str">
        <f t="shared" si="6"/>
        <v/>
      </c>
      <c r="QR6" s="46" t="str">
        <f t="shared" si="6"/>
        <v/>
      </c>
      <c r="QS6" s="46" t="str">
        <f t="shared" si="6"/>
        <v/>
      </c>
      <c r="QT6" s="46" t="str">
        <f t="shared" si="6"/>
        <v/>
      </c>
      <c r="QU6" s="46" t="str">
        <f t="shared" si="6"/>
        <v/>
      </c>
      <c r="QV6" s="46" t="str">
        <f t="shared" si="6"/>
        <v/>
      </c>
      <c r="QW6" s="46" t="str">
        <f t="shared" si="6"/>
        <v/>
      </c>
      <c r="QX6" s="46" t="str">
        <f t="shared" si="6"/>
        <v/>
      </c>
      <c r="QY6" s="46" t="str">
        <f t="shared" si="6"/>
        <v/>
      </c>
      <c r="QZ6" s="46" t="str">
        <f t="shared" si="6"/>
        <v/>
      </c>
      <c r="RA6" s="46" t="str">
        <f t="shared" si="6"/>
        <v/>
      </c>
      <c r="RB6" s="46" t="str">
        <f t="shared" si="6"/>
        <v/>
      </c>
      <c r="RC6" s="46" t="str">
        <f t="shared" si="6"/>
        <v/>
      </c>
      <c r="RD6" s="46" t="str">
        <f t="shared" si="6"/>
        <v/>
      </c>
      <c r="RE6" s="46" t="str">
        <f t="shared" si="6"/>
        <v/>
      </c>
      <c r="RF6" s="46" t="str">
        <f t="shared" si="6"/>
        <v/>
      </c>
      <c r="RG6" s="46" t="str">
        <f t="shared" si="6"/>
        <v/>
      </c>
      <c r="RH6" s="46" t="str">
        <f t="shared" si="6"/>
        <v/>
      </c>
      <c r="RI6" s="46" t="str">
        <f t="shared" si="6"/>
        <v/>
      </c>
      <c r="RJ6" s="46" t="str">
        <f t="shared" si="6"/>
        <v/>
      </c>
      <c r="RK6" s="46" t="str">
        <f t="shared" si="6"/>
        <v/>
      </c>
      <c r="RL6" s="46" t="str">
        <f t="shared" si="6"/>
        <v/>
      </c>
      <c r="RM6" s="46" t="str">
        <f t="shared" si="6"/>
        <v/>
      </c>
      <c r="RN6" s="46" t="str">
        <f t="shared" si="6"/>
        <v/>
      </c>
      <c r="RO6" s="46" t="str">
        <f t="shared" si="6"/>
        <v/>
      </c>
      <c r="RP6" s="46" t="str">
        <f t="shared" si="6"/>
        <v/>
      </c>
      <c r="RQ6" s="46" t="str">
        <f t="shared" si="6"/>
        <v/>
      </c>
      <c r="RR6" s="46" t="str">
        <f t="shared" si="6"/>
        <v/>
      </c>
      <c r="RS6" s="46" t="str">
        <f t="shared" si="6"/>
        <v/>
      </c>
      <c r="RT6" s="46" t="str">
        <f t="shared" si="6"/>
        <v/>
      </c>
      <c r="RU6" s="46" t="str">
        <f t="shared" si="6"/>
        <v/>
      </c>
      <c r="RV6" s="46" t="str">
        <f t="shared" si="6"/>
        <v/>
      </c>
      <c r="RW6" s="46" t="str">
        <f t="shared" si="6"/>
        <v/>
      </c>
      <c r="RX6" s="46" t="str">
        <f t="shared" si="6"/>
        <v/>
      </c>
      <c r="RY6" s="46" t="str">
        <f t="shared" si="6"/>
        <v/>
      </c>
      <c r="RZ6" s="46" t="str">
        <f t="shared" si="6"/>
        <v/>
      </c>
      <c r="SA6" s="46" t="str">
        <f t="shared" si="6"/>
        <v/>
      </c>
      <c r="SB6" s="46" t="str">
        <f t="shared" si="6"/>
        <v/>
      </c>
      <c r="SC6" s="46" t="str">
        <f t="shared" si="6"/>
        <v/>
      </c>
      <c r="SD6" s="46" t="str">
        <f t="shared" si="6"/>
        <v/>
      </c>
      <c r="SE6" s="46" t="str">
        <f t="shared" si="6"/>
        <v/>
      </c>
      <c r="SF6" s="46" t="str">
        <f t="shared" si="6"/>
        <v/>
      </c>
      <c r="SG6" s="46" t="str">
        <f t="shared" si="6"/>
        <v/>
      </c>
      <c r="SH6" s="46" t="str">
        <f t="shared" si="6"/>
        <v/>
      </c>
      <c r="SI6" s="46" t="str">
        <f t="shared" si="6"/>
        <v/>
      </c>
      <c r="SJ6" s="46" t="str">
        <f t="shared" si="6"/>
        <v/>
      </c>
      <c r="SK6" s="46" t="str">
        <f t="shared" si="6"/>
        <v/>
      </c>
      <c r="SL6" s="46" t="str">
        <f t="shared" si="6"/>
        <v/>
      </c>
      <c r="SM6" s="46" t="str">
        <f t="shared" si="6"/>
        <v/>
      </c>
      <c r="SN6" s="46" t="str">
        <f t="shared" si="6"/>
        <v/>
      </c>
      <c r="SO6" s="46" t="str">
        <f t="shared" si="6"/>
        <v/>
      </c>
      <c r="SP6" s="46" t="str">
        <f t="shared" si="6"/>
        <v/>
      </c>
      <c r="SQ6" s="46" t="str">
        <f t="shared" si="6"/>
        <v/>
      </c>
      <c r="SR6" s="46" t="str">
        <f t="shared" si="6"/>
        <v/>
      </c>
      <c r="SS6" s="46" t="str">
        <f t="shared" si="6"/>
        <v/>
      </c>
      <c r="ST6" s="46" t="str">
        <f t="shared" ref="ST6:VE6" si="7">IF(ST5="★","",ST5)</f>
        <v/>
      </c>
      <c r="SU6" s="46" t="str">
        <f t="shared" si="7"/>
        <v/>
      </c>
      <c r="SV6" s="46" t="str">
        <f t="shared" si="7"/>
        <v/>
      </c>
      <c r="SW6" s="46" t="str">
        <f t="shared" si="7"/>
        <v/>
      </c>
      <c r="SX6" s="46" t="str">
        <f t="shared" si="7"/>
        <v/>
      </c>
      <c r="SY6" s="46" t="str">
        <f t="shared" si="7"/>
        <v/>
      </c>
      <c r="SZ6" s="46" t="str">
        <f t="shared" si="7"/>
        <v/>
      </c>
      <c r="TA6" s="46" t="str">
        <f t="shared" si="7"/>
        <v/>
      </c>
      <c r="TB6" s="46" t="str">
        <f t="shared" si="7"/>
        <v/>
      </c>
      <c r="TC6" s="46" t="str">
        <f t="shared" si="7"/>
        <v/>
      </c>
      <c r="TD6" s="46" t="str">
        <f t="shared" si="7"/>
        <v/>
      </c>
      <c r="TE6" s="46" t="str">
        <f t="shared" si="7"/>
        <v/>
      </c>
      <c r="TF6" s="46" t="str">
        <f t="shared" si="7"/>
        <v/>
      </c>
      <c r="TG6" s="46" t="str">
        <f t="shared" si="7"/>
        <v/>
      </c>
      <c r="TH6" s="46" t="str">
        <f t="shared" si="7"/>
        <v/>
      </c>
      <c r="TI6" s="46" t="str">
        <f t="shared" si="7"/>
        <v/>
      </c>
      <c r="TJ6" s="46" t="str">
        <f t="shared" si="7"/>
        <v/>
      </c>
      <c r="TK6" s="46" t="str">
        <f t="shared" si="7"/>
        <v/>
      </c>
      <c r="TL6" s="46" t="str">
        <f t="shared" si="7"/>
        <v/>
      </c>
      <c r="TM6" s="46" t="str">
        <f t="shared" si="7"/>
        <v/>
      </c>
      <c r="TN6" s="46" t="str">
        <f t="shared" si="7"/>
        <v/>
      </c>
      <c r="TO6" s="46" t="str">
        <f t="shared" si="7"/>
        <v/>
      </c>
      <c r="TP6" s="46" t="str">
        <f t="shared" si="7"/>
        <v/>
      </c>
      <c r="TQ6" s="46" t="str">
        <f t="shared" si="7"/>
        <v/>
      </c>
      <c r="TR6" s="46" t="str">
        <f t="shared" si="7"/>
        <v/>
      </c>
      <c r="TS6" s="46" t="str">
        <f t="shared" si="7"/>
        <v/>
      </c>
      <c r="TT6" s="46" t="str">
        <f t="shared" si="7"/>
        <v/>
      </c>
      <c r="TU6" s="46" t="str">
        <f t="shared" si="7"/>
        <v/>
      </c>
      <c r="TV6" s="46" t="str">
        <f t="shared" si="7"/>
        <v/>
      </c>
      <c r="TW6" s="46" t="str">
        <f t="shared" si="7"/>
        <v/>
      </c>
      <c r="TX6" s="46" t="str">
        <f t="shared" si="7"/>
        <v/>
      </c>
      <c r="TY6" s="46" t="str">
        <f t="shared" si="7"/>
        <v/>
      </c>
      <c r="TZ6" s="46" t="str">
        <f t="shared" si="7"/>
        <v/>
      </c>
      <c r="UA6" s="46" t="str">
        <f t="shared" si="7"/>
        <v/>
      </c>
      <c r="UB6" s="46" t="str">
        <f t="shared" si="7"/>
        <v/>
      </c>
      <c r="UC6" s="46" t="str">
        <f t="shared" si="7"/>
        <v/>
      </c>
      <c r="UD6" s="46" t="str">
        <f t="shared" si="7"/>
        <v/>
      </c>
      <c r="UE6" s="46" t="str">
        <f t="shared" si="7"/>
        <v/>
      </c>
      <c r="UF6" s="46" t="str">
        <f t="shared" si="7"/>
        <v/>
      </c>
      <c r="UG6" s="46" t="str">
        <f t="shared" si="7"/>
        <v/>
      </c>
      <c r="UH6" s="46" t="str">
        <f t="shared" si="7"/>
        <v/>
      </c>
      <c r="UI6" s="46" t="str">
        <f t="shared" si="7"/>
        <v/>
      </c>
      <c r="UJ6" s="46" t="str">
        <f t="shared" si="7"/>
        <v/>
      </c>
      <c r="UK6" s="46" t="str">
        <f t="shared" si="7"/>
        <v/>
      </c>
      <c r="UL6" s="46" t="str">
        <f t="shared" si="7"/>
        <v/>
      </c>
      <c r="UM6" s="46" t="str">
        <f t="shared" si="7"/>
        <v/>
      </c>
      <c r="UN6" s="46" t="str">
        <f t="shared" si="7"/>
        <v/>
      </c>
      <c r="UO6" s="46" t="str">
        <f t="shared" si="7"/>
        <v/>
      </c>
      <c r="UP6" s="46" t="str">
        <f t="shared" si="7"/>
        <v/>
      </c>
      <c r="UQ6" s="46" t="str">
        <f t="shared" si="7"/>
        <v/>
      </c>
      <c r="UR6" s="46" t="str">
        <f t="shared" si="7"/>
        <v/>
      </c>
      <c r="US6" s="46" t="str">
        <f t="shared" si="7"/>
        <v/>
      </c>
      <c r="UT6" s="46" t="str">
        <f t="shared" si="7"/>
        <v/>
      </c>
      <c r="UU6" s="46" t="str">
        <f t="shared" si="7"/>
        <v/>
      </c>
      <c r="UV6" s="46" t="str">
        <f t="shared" si="7"/>
        <v/>
      </c>
      <c r="UW6" s="46" t="str">
        <f t="shared" si="7"/>
        <v/>
      </c>
      <c r="UX6" s="46" t="str">
        <f t="shared" si="7"/>
        <v/>
      </c>
      <c r="UY6" s="46" t="str">
        <f t="shared" si="7"/>
        <v/>
      </c>
      <c r="UZ6" s="46" t="str">
        <f t="shared" si="7"/>
        <v/>
      </c>
      <c r="VA6" s="46" t="str">
        <f t="shared" si="7"/>
        <v/>
      </c>
      <c r="VB6" s="46" t="str">
        <f t="shared" si="7"/>
        <v/>
      </c>
      <c r="VC6" s="46" t="str">
        <f t="shared" si="7"/>
        <v/>
      </c>
      <c r="VD6" s="46" t="str">
        <f t="shared" si="7"/>
        <v/>
      </c>
      <c r="VE6" s="46" t="str">
        <f t="shared" si="7"/>
        <v/>
      </c>
      <c r="VF6" s="46" t="str">
        <f t="shared" ref="VF6:XQ6" si="8">IF(VF5="★","",VF5)</f>
        <v/>
      </c>
      <c r="VG6" s="46" t="str">
        <f t="shared" si="8"/>
        <v/>
      </c>
      <c r="VH6" s="46" t="str">
        <f t="shared" si="8"/>
        <v/>
      </c>
      <c r="VI6" s="46" t="str">
        <f t="shared" si="8"/>
        <v/>
      </c>
      <c r="VJ6" s="46" t="str">
        <f t="shared" si="8"/>
        <v/>
      </c>
      <c r="VK6" s="46" t="str">
        <f t="shared" si="8"/>
        <v/>
      </c>
      <c r="VL6" s="46" t="str">
        <f t="shared" si="8"/>
        <v/>
      </c>
      <c r="VM6" s="46" t="str">
        <f t="shared" si="8"/>
        <v/>
      </c>
      <c r="VN6" s="46" t="str">
        <f t="shared" si="8"/>
        <v/>
      </c>
      <c r="VO6" s="46" t="str">
        <f t="shared" si="8"/>
        <v/>
      </c>
      <c r="VP6" s="46" t="str">
        <f t="shared" si="8"/>
        <v/>
      </c>
      <c r="VQ6" s="46" t="str">
        <f t="shared" si="8"/>
        <v/>
      </c>
      <c r="VR6" s="46" t="str">
        <f t="shared" si="8"/>
        <v/>
      </c>
      <c r="VS6" s="46" t="str">
        <f t="shared" si="8"/>
        <v/>
      </c>
      <c r="VT6" s="46" t="str">
        <f t="shared" si="8"/>
        <v/>
      </c>
      <c r="VU6" s="46" t="str">
        <f t="shared" si="8"/>
        <v/>
      </c>
      <c r="VV6" s="46" t="str">
        <f t="shared" si="8"/>
        <v/>
      </c>
      <c r="VW6" s="46" t="str">
        <f t="shared" si="8"/>
        <v/>
      </c>
      <c r="VX6" s="46" t="str">
        <f t="shared" si="8"/>
        <v/>
      </c>
      <c r="VY6" s="46" t="str">
        <f t="shared" si="8"/>
        <v/>
      </c>
      <c r="VZ6" s="46" t="str">
        <f t="shared" si="8"/>
        <v/>
      </c>
      <c r="WA6" s="46" t="str">
        <f t="shared" si="8"/>
        <v/>
      </c>
      <c r="WB6" s="46" t="str">
        <f t="shared" si="8"/>
        <v/>
      </c>
      <c r="WC6" s="46" t="str">
        <f t="shared" si="8"/>
        <v/>
      </c>
      <c r="WD6" s="46" t="str">
        <f t="shared" si="8"/>
        <v/>
      </c>
      <c r="WE6" s="46" t="str">
        <f t="shared" si="8"/>
        <v/>
      </c>
      <c r="WF6" s="46" t="str">
        <f t="shared" si="8"/>
        <v/>
      </c>
      <c r="WG6" s="46" t="str">
        <f t="shared" si="8"/>
        <v/>
      </c>
      <c r="WH6" s="46" t="str">
        <f t="shared" si="8"/>
        <v/>
      </c>
      <c r="WI6" s="46" t="str">
        <f t="shared" si="8"/>
        <v/>
      </c>
      <c r="WJ6" s="46" t="str">
        <f t="shared" si="8"/>
        <v/>
      </c>
      <c r="WK6" s="46" t="str">
        <f t="shared" si="8"/>
        <v/>
      </c>
      <c r="WL6" s="46" t="str">
        <f t="shared" si="8"/>
        <v/>
      </c>
      <c r="WM6" s="46" t="str">
        <f t="shared" si="8"/>
        <v/>
      </c>
      <c r="WN6" s="46" t="str">
        <f t="shared" si="8"/>
        <v/>
      </c>
      <c r="WO6" s="46" t="str">
        <f t="shared" si="8"/>
        <v/>
      </c>
      <c r="WP6" s="46" t="str">
        <f t="shared" si="8"/>
        <v/>
      </c>
      <c r="WQ6" s="46" t="str">
        <f t="shared" si="8"/>
        <v/>
      </c>
      <c r="WR6" s="46" t="str">
        <f t="shared" si="8"/>
        <v/>
      </c>
      <c r="WS6" s="46" t="str">
        <f t="shared" si="8"/>
        <v/>
      </c>
      <c r="WT6" s="46" t="str">
        <f t="shared" si="8"/>
        <v/>
      </c>
      <c r="WU6" s="46" t="str">
        <f t="shared" si="8"/>
        <v/>
      </c>
      <c r="WV6" s="46" t="str">
        <f t="shared" si="8"/>
        <v/>
      </c>
      <c r="WW6" s="46" t="str">
        <f t="shared" si="8"/>
        <v/>
      </c>
      <c r="WX6" s="46" t="str">
        <f t="shared" si="8"/>
        <v/>
      </c>
      <c r="WY6" s="46" t="str">
        <f t="shared" si="8"/>
        <v/>
      </c>
      <c r="WZ6" s="46" t="str">
        <f t="shared" si="8"/>
        <v/>
      </c>
      <c r="XA6" s="46" t="str">
        <f t="shared" si="8"/>
        <v/>
      </c>
      <c r="XB6" s="46" t="str">
        <f t="shared" si="8"/>
        <v/>
      </c>
      <c r="XC6" s="46" t="str">
        <f t="shared" si="8"/>
        <v/>
      </c>
      <c r="XD6" s="46" t="str">
        <f t="shared" si="8"/>
        <v/>
      </c>
      <c r="XE6" s="46" t="str">
        <f t="shared" si="8"/>
        <v/>
      </c>
      <c r="XF6" s="46" t="str">
        <f t="shared" si="8"/>
        <v/>
      </c>
      <c r="XG6" s="46" t="str">
        <f t="shared" si="8"/>
        <v/>
      </c>
      <c r="XH6" s="46" t="str">
        <f t="shared" si="8"/>
        <v/>
      </c>
      <c r="XI6" s="46" t="str">
        <f t="shared" si="8"/>
        <v/>
      </c>
      <c r="XJ6" s="46" t="str">
        <f t="shared" si="8"/>
        <v/>
      </c>
      <c r="XK6" s="46" t="str">
        <f t="shared" si="8"/>
        <v/>
      </c>
      <c r="XL6" s="46" t="str">
        <f t="shared" si="8"/>
        <v/>
      </c>
      <c r="XM6" s="46" t="str">
        <f t="shared" si="8"/>
        <v/>
      </c>
      <c r="XN6" s="46" t="str">
        <f t="shared" si="8"/>
        <v/>
      </c>
      <c r="XO6" s="46" t="str">
        <f t="shared" si="8"/>
        <v/>
      </c>
      <c r="XP6" s="46" t="str">
        <f t="shared" si="8"/>
        <v/>
      </c>
      <c r="XQ6" s="46" t="str">
        <f t="shared" si="8"/>
        <v/>
      </c>
      <c r="XR6" s="46" t="str">
        <f t="shared" ref="XR6:AAC6" si="9">IF(XR5="★","",XR5)</f>
        <v/>
      </c>
      <c r="XS6" s="46" t="str">
        <f t="shared" si="9"/>
        <v/>
      </c>
      <c r="XT6" s="46" t="str">
        <f t="shared" si="9"/>
        <v/>
      </c>
      <c r="XU6" s="46" t="str">
        <f t="shared" si="9"/>
        <v/>
      </c>
      <c r="XV6" s="46" t="str">
        <f t="shared" si="9"/>
        <v/>
      </c>
      <c r="XW6" s="46" t="str">
        <f t="shared" si="9"/>
        <v/>
      </c>
      <c r="XX6" s="46" t="str">
        <f t="shared" si="9"/>
        <v/>
      </c>
      <c r="XY6" s="46" t="str">
        <f t="shared" si="9"/>
        <v/>
      </c>
      <c r="XZ6" s="46" t="str">
        <f t="shared" si="9"/>
        <v/>
      </c>
      <c r="YA6" s="46" t="str">
        <f t="shared" si="9"/>
        <v/>
      </c>
      <c r="YB6" s="46" t="str">
        <f t="shared" si="9"/>
        <v/>
      </c>
      <c r="YC6" s="46" t="str">
        <f t="shared" si="9"/>
        <v/>
      </c>
      <c r="YD6" s="46" t="str">
        <f t="shared" si="9"/>
        <v/>
      </c>
      <c r="YE6" s="46" t="str">
        <f t="shared" si="9"/>
        <v/>
      </c>
      <c r="YF6" s="46" t="str">
        <f t="shared" si="9"/>
        <v/>
      </c>
      <c r="YG6" s="46" t="str">
        <f t="shared" si="9"/>
        <v/>
      </c>
      <c r="YH6" s="46" t="str">
        <f t="shared" si="9"/>
        <v/>
      </c>
      <c r="YI6" s="46" t="str">
        <f t="shared" si="9"/>
        <v/>
      </c>
      <c r="YJ6" s="46" t="str">
        <f t="shared" si="9"/>
        <v/>
      </c>
      <c r="YK6" s="46" t="str">
        <f t="shared" si="9"/>
        <v/>
      </c>
      <c r="YL6" s="46" t="str">
        <f t="shared" si="9"/>
        <v/>
      </c>
      <c r="YM6" s="46" t="str">
        <f t="shared" si="9"/>
        <v/>
      </c>
      <c r="YN6" s="46" t="str">
        <f t="shared" si="9"/>
        <v/>
      </c>
      <c r="YO6" s="46" t="str">
        <f t="shared" si="9"/>
        <v/>
      </c>
      <c r="YP6" s="46" t="str">
        <f t="shared" si="9"/>
        <v/>
      </c>
      <c r="YQ6" s="46" t="str">
        <f t="shared" si="9"/>
        <v/>
      </c>
      <c r="YR6" s="46" t="str">
        <f t="shared" si="9"/>
        <v/>
      </c>
      <c r="YS6" s="46" t="str">
        <f t="shared" si="9"/>
        <v/>
      </c>
      <c r="YT6" s="46" t="str">
        <f t="shared" si="9"/>
        <v/>
      </c>
      <c r="YU6" s="46" t="str">
        <f t="shared" si="9"/>
        <v/>
      </c>
      <c r="YV6" s="46" t="str">
        <f t="shared" si="9"/>
        <v/>
      </c>
      <c r="YW6" s="46" t="str">
        <f t="shared" si="9"/>
        <v/>
      </c>
      <c r="YX6" s="46" t="str">
        <f t="shared" si="9"/>
        <v/>
      </c>
      <c r="YY6" s="46" t="str">
        <f t="shared" si="9"/>
        <v/>
      </c>
      <c r="YZ6" s="46" t="str">
        <f t="shared" si="9"/>
        <v/>
      </c>
      <c r="ZA6" s="46" t="str">
        <f t="shared" si="9"/>
        <v/>
      </c>
      <c r="ZB6" s="46" t="str">
        <f t="shared" si="9"/>
        <v/>
      </c>
      <c r="ZC6" s="46" t="str">
        <f t="shared" si="9"/>
        <v/>
      </c>
      <c r="ZD6" s="46" t="str">
        <f t="shared" si="9"/>
        <v/>
      </c>
      <c r="ZE6" s="46" t="str">
        <f t="shared" si="9"/>
        <v/>
      </c>
      <c r="ZF6" s="46" t="str">
        <f t="shared" si="9"/>
        <v/>
      </c>
      <c r="ZG6" s="46" t="str">
        <f t="shared" si="9"/>
        <v/>
      </c>
      <c r="ZH6" s="46" t="str">
        <f t="shared" si="9"/>
        <v/>
      </c>
      <c r="ZI6" s="46" t="str">
        <f t="shared" si="9"/>
        <v/>
      </c>
      <c r="ZJ6" s="46" t="str">
        <f t="shared" si="9"/>
        <v/>
      </c>
      <c r="ZK6" s="46" t="str">
        <f t="shared" si="9"/>
        <v/>
      </c>
      <c r="ZL6" s="46" t="str">
        <f t="shared" si="9"/>
        <v/>
      </c>
      <c r="ZM6" s="46" t="str">
        <f t="shared" si="9"/>
        <v/>
      </c>
      <c r="ZN6" s="46" t="str">
        <f t="shared" si="9"/>
        <v/>
      </c>
      <c r="ZO6" s="46" t="str">
        <f t="shared" si="9"/>
        <v/>
      </c>
      <c r="ZP6" s="46" t="str">
        <f t="shared" si="9"/>
        <v/>
      </c>
      <c r="ZQ6" s="46" t="str">
        <f t="shared" si="9"/>
        <v/>
      </c>
      <c r="ZR6" s="46" t="str">
        <f t="shared" si="9"/>
        <v/>
      </c>
      <c r="ZS6" s="46" t="str">
        <f t="shared" si="9"/>
        <v/>
      </c>
      <c r="ZT6" s="46" t="str">
        <f t="shared" si="9"/>
        <v/>
      </c>
      <c r="ZU6" s="46" t="str">
        <f t="shared" si="9"/>
        <v/>
      </c>
      <c r="ZV6" s="46" t="str">
        <f t="shared" si="9"/>
        <v/>
      </c>
      <c r="ZW6" s="46" t="str">
        <f t="shared" si="9"/>
        <v/>
      </c>
      <c r="ZX6" s="46" t="str">
        <f t="shared" si="9"/>
        <v/>
      </c>
      <c r="ZY6" s="46" t="str">
        <f t="shared" si="9"/>
        <v/>
      </c>
      <c r="ZZ6" s="46" t="str">
        <f t="shared" si="9"/>
        <v/>
      </c>
      <c r="AAA6" s="46" t="str">
        <f t="shared" si="9"/>
        <v/>
      </c>
      <c r="AAB6" s="46" t="str">
        <f t="shared" si="9"/>
        <v/>
      </c>
      <c r="AAC6" s="46" t="str">
        <f t="shared" si="9"/>
        <v/>
      </c>
      <c r="AAD6" s="46" t="str">
        <f t="shared" ref="AAD6:ACO6" si="10">IF(AAD5="★","",AAD5)</f>
        <v/>
      </c>
      <c r="AAE6" s="46" t="str">
        <f t="shared" si="10"/>
        <v/>
      </c>
      <c r="AAF6" s="46" t="str">
        <f t="shared" si="10"/>
        <v/>
      </c>
      <c r="AAG6" s="46" t="str">
        <f t="shared" si="10"/>
        <v/>
      </c>
      <c r="AAH6" s="46" t="str">
        <f t="shared" si="10"/>
        <v/>
      </c>
      <c r="AAI6" s="46" t="str">
        <f t="shared" si="10"/>
        <v/>
      </c>
      <c r="AAJ6" s="46" t="str">
        <f t="shared" si="10"/>
        <v/>
      </c>
      <c r="AAK6" s="46" t="str">
        <f t="shared" si="10"/>
        <v/>
      </c>
      <c r="AAL6" s="46" t="str">
        <f t="shared" si="10"/>
        <v/>
      </c>
      <c r="AAM6" s="46" t="str">
        <f t="shared" si="10"/>
        <v/>
      </c>
      <c r="AAN6" s="46" t="str">
        <f t="shared" si="10"/>
        <v/>
      </c>
      <c r="AAO6" s="46" t="str">
        <f t="shared" si="10"/>
        <v/>
      </c>
      <c r="AAP6" s="46" t="str">
        <f t="shared" si="10"/>
        <v/>
      </c>
      <c r="AAQ6" s="46" t="str">
        <f t="shared" si="10"/>
        <v/>
      </c>
      <c r="AAR6" s="46" t="str">
        <f t="shared" si="10"/>
        <v/>
      </c>
      <c r="AAS6" s="46" t="str">
        <f t="shared" si="10"/>
        <v/>
      </c>
      <c r="AAT6" s="46" t="str">
        <f t="shared" si="10"/>
        <v/>
      </c>
      <c r="AAU6" s="46" t="str">
        <f t="shared" si="10"/>
        <v/>
      </c>
      <c r="AAV6" s="46" t="str">
        <f t="shared" si="10"/>
        <v/>
      </c>
      <c r="AAW6" s="46" t="str">
        <f t="shared" si="10"/>
        <v/>
      </c>
      <c r="AAX6" s="46" t="str">
        <f t="shared" si="10"/>
        <v/>
      </c>
      <c r="AAY6" s="46" t="str">
        <f t="shared" si="10"/>
        <v/>
      </c>
      <c r="AAZ6" s="46" t="str">
        <f t="shared" si="10"/>
        <v/>
      </c>
      <c r="ABA6" s="46" t="str">
        <f t="shared" si="10"/>
        <v/>
      </c>
      <c r="ABB6" s="46" t="str">
        <f t="shared" si="10"/>
        <v/>
      </c>
      <c r="ABC6" s="46" t="str">
        <f t="shared" si="10"/>
        <v/>
      </c>
      <c r="ABD6" s="46" t="str">
        <f t="shared" si="10"/>
        <v/>
      </c>
      <c r="ABE6" s="46" t="str">
        <f t="shared" si="10"/>
        <v/>
      </c>
      <c r="ABF6" s="46" t="str">
        <f t="shared" si="10"/>
        <v/>
      </c>
      <c r="ABG6" s="46" t="str">
        <f t="shared" si="10"/>
        <v/>
      </c>
      <c r="ABH6" s="46" t="str">
        <f t="shared" si="10"/>
        <v/>
      </c>
      <c r="ABI6" s="46" t="str">
        <f t="shared" si="10"/>
        <v/>
      </c>
      <c r="ABJ6" s="46" t="str">
        <f t="shared" si="10"/>
        <v/>
      </c>
      <c r="ABK6" s="46" t="str">
        <f t="shared" si="10"/>
        <v/>
      </c>
      <c r="ABL6" s="46" t="str">
        <f t="shared" si="10"/>
        <v/>
      </c>
      <c r="ABM6" s="46" t="str">
        <f t="shared" si="10"/>
        <v/>
      </c>
      <c r="ABN6" s="46" t="str">
        <f t="shared" si="10"/>
        <v/>
      </c>
      <c r="ABO6" s="46" t="str">
        <f t="shared" si="10"/>
        <v/>
      </c>
      <c r="ABP6" s="46" t="str">
        <f t="shared" si="10"/>
        <v/>
      </c>
      <c r="ABQ6" s="46" t="str">
        <f t="shared" si="10"/>
        <v/>
      </c>
      <c r="ABR6" s="46" t="str">
        <f t="shared" si="10"/>
        <v/>
      </c>
      <c r="ABS6" s="46" t="str">
        <f t="shared" si="10"/>
        <v/>
      </c>
      <c r="ABT6" s="46" t="str">
        <f t="shared" si="10"/>
        <v/>
      </c>
      <c r="ABU6" s="46" t="str">
        <f t="shared" si="10"/>
        <v/>
      </c>
      <c r="ABV6" s="46" t="str">
        <f t="shared" si="10"/>
        <v/>
      </c>
      <c r="ABW6" s="46" t="str">
        <f t="shared" si="10"/>
        <v/>
      </c>
      <c r="ABX6" s="46" t="str">
        <f t="shared" si="10"/>
        <v/>
      </c>
      <c r="ABY6" s="46" t="str">
        <f t="shared" si="10"/>
        <v/>
      </c>
      <c r="ABZ6" s="46" t="str">
        <f t="shared" si="10"/>
        <v/>
      </c>
      <c r="ACA6" s="46" t="str">
        <f t="shared" si="10"/>
        <v/>
      </c>
      <c r="ACB6" s="46" t="str">
        <f t="shared" si="10"/>
        <v/>
      </c>
      <c r="ACC6" s="46" t="str">
        <f t="shared" si="10"/>
        <v/>
      </c>
      <c r="ACD6" s="46" t="str">
        <f t="shared" si="10"/>
        <v/>
      </c>
      <c r="ACE6" s="46" t="str">
        <f t="shared" si="10"/>
        <v/>
      </c>
      <c r="ACF6" s="46" t="str">
        <f t="shared" si="10"/>
        <v/>
      </c>
      <c r="ACG6" s="46" t="str">
        <f t="shared" si="10"/>
        <v/>
      </c>
      <c r="ACH6" s="46" t="str">
        <f t="shared" si="10"/>
        <v/>
      </c>
      <c r="ACI6" s="46" t="str">
        <f t="shared" si="10"/>
        <v/>
      </c>
      <c r="ACJ6" s="46" t="str">
        <f t="shared" si="10"/>
        <v/>
      </c>
      <c r="ACK6" s="46" t="str">
        <f t="shared" si="10"/>
        <v/>
      </c>
      <c r="ACL6" s="46" t="str">
        <f t="shared" si="10"/>
        <v/>
      </c>
      <c r="ACM6" s="46" t="str">
        <f t="shared" si="10"/>
        <v/>
      </c>
      <c r="ACN6" s="46" t="str">
        <f t="shared" si="10"/>
        <v/>
      </c>
      <c r="ACO6" s="46" t="str">
        <f t="shared" si="10"/>
        <v/>
      </c>
      <c r="ACP6" s="46" t="str">
        <f t="shared" ref="ACP6:AFA6" si="11">IF(ACP5="★","",ACP5)</f>
        <v/>
      </c>
      <c r="ACQ6" s="46" t="str">
        <f t="shared" si="11"/>
        <v/>
      </c>
      <c r="ACR6" s="46" t="str">
        <f t="shared" si="11"/>
        <v/>
      </c>
      <c r="ACS6" s="46" t="str">
        <f t="shared" si="11"/>
        <v/>
      </c>
      <c r="ACT6" s="46" t="str">
        <f t="shared" si="11"/>
        <v/>
      </c>
      <c r="ACU6" s="46" t="str">
        <f t="shared" si="11"/>
        <v/>
      </c>
      <c r="ACV6" s="46" t="str">
        <f t="shared" si="11"/>
        <v/>
      </c>
      <c r="ACW6" s="46" t="str">
        <f t="shared" si="11"/>
        <v/>
      </c>
      <c r="ACX6" s="46" t="str">
        <f t="shared" si="11"/>
        <v/>
      </c>
      <c r="ACY6" s="46" t="str">
        <f t="shared" si="11"/>
        <v/>
      </c>
      <c r="ACZ6" s="46" t="str">
        <f t="shared" si="11"/>
        <v/>
      </c>
      <c r="ADA6" s="46" t="str">
        <f t="shared" si="11"/>
        <v/>
      </c>
      <c r="ADB6" s="46" t="str">
        <f t="shared" si="11"/>
        <v/>
      </c>
      <c r="ADC6" s="46" t="str">
        <f t="shared" si="11"/>
        <v/>
      </c>
      <c r="ADD6" s="46" t="str">
        <f t="shared" si="11"/>
        <v/>
      </c>
      <c r="ADE6" s="46" t="str">
        <f t="shared" si="11"/>
        <v/>
      </c>
      <c r="ADF6" s="46" t="str">
        <f t="shared" si="11"/>
        <v/>
      </c>
      <c r="ADG6" s="46" t="str">
        <f t="shared" si="11"/>
        <v/>
      </c>
      <c r="ADH6" s="46" t="str">
        <f t="shared" si="11"/>
        <v/>
      </c>
      <c r="ADI6" s="46" t="str">
        <f t="shared" si="11"/>
        <v/>
      </c>
      <c r="ADJ6" s="46" t="str">
        <f t="shared" si="11"/>
        <v/>
      </c>
      <c r="ADK6" s="46" t="str">
        <f t="shared" si="11"/>
        <v/>
      </c>
      <c r="ADL6" s="46" t="str">
        <f t="shared" si="11"/>
        <v/>
      </c>
      <c r="ADM6" s="46" t="str">
        <f t="shared" si="11"/>
        <v/>
      </c>
      <c r="ADN6" s="46" t="str">
        <f t="shared" si="11"/>
        <v/>
      </c>
      <c r="ADO6" s="46" t="str">
        <f t="shared" si="11"/>
        <v/>
      </c>
      <c r="ADP6" s="46" t="str">
        <f t="shared" si="11"/>
        <v/>
      </c>
      <c r="ADQ6" s="46" t="str">
        <f t="shared" si="11"/>
        <v/>
      </c>
      <c r="ADR6" s="46" t="str">
        <f t="shared" si="11"/>
        <v/>
      </c>
      <c r="ADS6" s="46" t="str">
        <f t="shared" si="11"/>
        <v/>
      </c>
      <c r="ADT6" s="46" t="str">
        <f t="shared" si="11"/>
        <v/>
      </c>
      <c r="ADU6" s="46" t="str">
        <f t="shared" si="11"/>
        <v/>
      </c>
      <c r="ADV6" s="46" t="str">
        <f t="shared" si="11"/>
        <v/>
      </c>
      <c r="ADW6" s="46" t="str">
        <f t="shared" si="11"/>
        <v/>
      </c>
      <c r="ADX6" s="46" t="str">
        <f t="shared" si="11"/>
        <v/>
      </c>
      <c r="ADY6" s="46" t="str">
        <f t="shared" si="11"/>
        <v/>
      </c>
      <c r="ADZ6" s="46" t="str">
        <f t="shared" si="11"/>
        <v/>
      </c>
      <c r="AEA6" s="46" t="str">
        <f t="shared" si="11"/>
        <v/>
      </c>
      <c r="AEB6" s="46" t="str">
        <f t="shared" si="11"/>
        <v/>
      </c>
      <c r="AEC6" s="46" t="str">
        <f t="shared" si="11"/>
        <v/>
      </c>
      <c r="AED6" s="46" t="str">
        <f t="shared" si="11"/>
        <v/>
      </c>
      <c r="AEE6" s="46" t="str">
        <f t="shared" si="11"/>
        <v/>
      </c>
      <c r="AEF6" s="46" t="str">
        <f t="shared" si="11"/>
        <v/>
      </c>
      <c r="AEG6" s="46" t="str">
        <f t="shared" si="11"/>
        <v/>
      </c>
      <c r="AEH6" s="46" t="str">
        <f t="shared" si="11"/>
        <v/>
      </c>
      <c r="AEI6" s="46" t="str">
        <f t="shared" si="11"/>
        <v/>
      </c>
      <c r="AEJ6" s="46" t="str">
        <f t="shared" si="11"/>
        <v/>
      </c>
      <c r="AEK6" s="46" t="str">
        <f t="shared" si="11"/>
        <v/>
      </c>
      <c r="AEL6" s="46" t="str">
        <f t="shared" si="11"/>
        <v/>
      </c>
      <c r="AEM6" s="46" t="str">
        <f t="shared" si="11"/>
        <v/>
      </c>
      <c r="AEN6" s="46" t="str">
        <f t="shared" si="11"/>
        <v/>
      </c>
      <c r="AEO6" s="46" t="str">
        <f t="shared" si="11"/>
        <v/>
      </c>
      <c r="AEP6" s="46" t="str">
        <f t="shared" si="11"/>
        <v/>
      </c>
      <c r="AEQ6" s="46" t="str">
        <f t="shared" si="11"/>
        <v/>
      </c>
      <c r="AER6" s="46" t="str">
        <f t="shared" si="11"/>
        <v/>
      </c>
      <c r="AES6" s="46" t="str">
        <f t="shared" si="11"/>
        <v/>
      </c>
      <c r="AET6" s="46" t="str">
        <f t="shared" si="11"/>
        <v/>
      </c>
      <c r="AEU6" s="46" t="str">
        <f t="shared" si="11"/>
        <v/>
      </c>
      <c r="AEV6" s="46" t="str">
        <f t="shared" si="11"/>
        <v/>
      </c>
      <c r="AEW6" s="46" t="str">
        <f t="shared" si="11"/>
        <v/>
      </c>
      <c r="AEX6" s="46" t="str">
        <f t="shared" si="11"/>
        <v/>
      </c>
      <c r="AEY6" s="46" t="str">
        <f t="shared" si="11"/>
        <v/>
      </c>
      <c r="AEZ6" s="46" t="str">
        <f t="shared" si="11"/>
        <v/>
      </c>
      <c r="AFA6" s="46" t="str">
        <f t="shared" si="11"/>
        <v/>
      </c>
      <c r="AFB6" s="46" t="str">
        <f t="shared" ref="AFB6:AHM6" si="12">IF(AFB5="★","",AFB5)</f>
        <v/>
      </c>
      <c r="AFC6" s="46" t="str">
        <f t="shared" si="12"/>
        <v/>
      </c>
      <c r="AFD6" s="46" t="str">
        <f t="shared" si="12"/>
        <v/>
      </c>
      <c r="AFE6" s="46" t="str">
        <f t="shared" si="12"/>
        <v/>
      </c>
      <c r="AFF6" s="46" t="str">
        <f t="shared" si="12"/>
        <v/>
      </c>
      <c r="AFG6" s="46" t="str">
        <f t="shared" si="12"/>
        <v/>
      </c>
      <c r="AFH6" s="46" t="str">
        <f t="shared" si="12"/>
        <v/>
      </c>
      <c r="AFI6" s="46" t="str">
        <f t="shared" si="12"/>
        <v/>
      </c>
      <c r="AFJ6" s="46" t="str">
        <f t="shared" si="12"/>
        <v/>
      </c>
      <c r="AFK6" s="46" t="str">
        <f t="shared" si="12"/>
        <v/>
      </c>
      <c r="AFL6" s="46" t="str">
        <f t="shared" si="12"/>
        <v/>
      </c>
      <c r="AFM6" s="46" t="str">
        <f t="shared" si="12"/>
        <v/>
      </c>
      <c r="AFN6" s="46" t="str">
        <f t="shared" si="12"/>
        <v/>
      </c>
      <c r="AFO6" s="46" t="str">
        <f t="shared" si="12"/>
        <v/>
      </c>
      <c r="AFP6" s="46" t="str">
        <f t="shared" si="12"/>
        <v/>
      </c>
      <c r="AFQ6" s="46" t="str">
        <f t="shared" si="12"/>
        <v/>
      </c>
      <c r="AFR6" s="46" t="str">
        <f t="shared" si="12"/>
        <v/>
      </c>
      <c r="AFS6" s="46" t="str">
        <f t="shared" si="12"/>
        <v/>
      </c>
      <c r="AFT6" s="46" t="str">
        <f t="shared" si="12"/>
        <v/>
      </c>
      <c r="AFU6" s="46" t="str">
        <f t="shared" si="12"/>
        <v/>
      </c>
      <c r="AFV6" s="46" t="str">
        <f t="shared" si="12"/>
        <v/>
      </c>
      <c r="AFW6" s="46" t="str">
        <f t="shared" si="12"/>
        <v/>
      </c>
      <c r="AFX6" s="46" t="str">
        <f t="shared" si="12"/>
        <v/>
      </c>
      <c r="AFY6" s="46" t="str">
        <f t="shared" si="12"/>
        <v/>
      </c>
      <c r="AFZ6" s="46" t="str">
        <f t="shared" si="12"/>
        <v/>
      </c>
      <c r="AGA6" s="46" t="str">
        <f t="shared" si="12"/>
        <v/>
      </c>
      <c r="AGB6" s="46" t="str">
        <f t="shared" si="12"/>
        <v/>
      </c>
      <c r="AGC6" s="46" t="str">
        <f t="shared" si="12"/>
        <v/>
      </c>
      <c r="AGD6" s="46" t="str">
        <f t="shared" si="12"/>
        <v/>
      </c>
      <c r="AGE6" s="46" t="str">
        <f t="shared" si="12"/>
        <v/>
      </c>
      <c r="AGF6" s="46" t="str">
        <f t="shared" si="12"/>
        <v/>
      </c>
      <c r="AGG6" s="46" t="str">
        <f t="shared" si="12"/>
        <v/>
      </c>
      <c r="AGH6" s="46" t="str">
        <f t="shared" si="12"/>
        <v/>
      </c>
      <c r="AGI6" s="46" t="str">
        <f t="shared" si="12"/>
        <v/>
      </c>
      <c r="AGJ6" s="46" t="str">
        <f t="shared" si="12"/>
        <v/>
      </c>
      <c r="AGK6" s="46" t="str">
        <f t="shared" si="12"/>
        <v/>
      </c>
      <c r="AGL6" s="46" t="str">
        <f t="shared" si="12"/>
        <v/>
      </c>
      <c r="AGM6" s="46" t="str">
        <f t="shared" si="12"/>
        <v/>
      </c>
      <c r="AGN6" s="46" t="str">
        <f t="shared" si="12"/>
        <v/>
      </c>
      <c r="AGO6" s="46" t="str">
        <f t="shared" si="12"/>
        <v/>
      </c>
      <c r="AGP6" s="46" t="str">
        <f t="shared" si="12"/>
        <v/>
      </c>
      <c r="AGQ6" s="46" t="str">
        <f t="shared" si="12"/>
        <v/>
      </c>
      <c r="AGR6" s="46" t="str">
        <f t="shared" si="12"/>
        <v/>
      </c>
      <c r="AGS6" s="46" t="str">
        <f t="shared" si="12"/>
        <v/>
      </c>
      <c r="AGT6" s="46" t="str">
        <f t="shared" si="12"/>
        <v/>
      </c>
      <c r="AGU6" s="46" t="str">
        <f t="shared" si="12"/>
        <v/>
      </c>
      <c r="AGV6" s="46" t="str">
        <f t="shared" si="12"/>
        <v/>
      </c>
      <c r="AGW6" s="46" t="str">
        <f t="shared" si="12"/>
        <v/>
      </c>
      <c r="AGX6" s="46" t="str">
        <f t="shared" si="12"/>
        <v/>
      </c>
      <c r="AGY6" s="46" t="str">
        <f t="shared" si="12"/>
        <v/>
      </c>
      <c r="AGZ6" s="46" t="str">
        <f t="shared" si="12"/>
        <v/>
      </c>
      <c r="AHA6" s="46" t="str">
        <f t="shared" si="12"/>
        <v/>
      </c>
      <c r="AHB6" s="46" t="str">
        <f t="shared" si="12"/>
        <v/>
      </c>
      <c r="AHC6" s="46" t="str">
        <f t="shared" si="12"/>
        <v/>
      </c>
      <c r="AHD6" s="46" t="str">
        <f t="shared" si="12"/>
        <v/>
      </c>
      <c r="AHE6" s="46" t="str">
        <f t="shared" si="12"/>
        <v/>
      </c>
      <c r="AHF6" s="46" t="str">
        <f t="shared" si="12"/>
        <v/>
      </c>
      <c r="AHG6" s="46" t="str">
        <f t="shared" si="12"/>
        <v/>
      </c>
      <c r="AHH6" s="46" t="str">
        <f t="shared" si="12"/>
        <v/>
      </c>
      <c r="AHI6" s="46" t="str">
        <f t="shared" si="12"/>
        <v/>
      </c>
      <c r="AHJ6" s="46" t="str">
        <f t="shared" si="12"/>
        <v/>
      </c>
      <c r="AHK6" s="46" t="str">
        <f t="shared" si="12"/>
        <v/>
      </c>
      <c r="AHL6" s="46" t="str">
        <f t="shared" si="12"/>
        <v/>
      </c>
      <c r="AHM6" s="46" t="str">
        <f t="shared" si="12"/>
        <v/>
      </c>
      <c r="AHN6" s="46" t="str">
        <f t="shared" ref="AHN6:AJY6" si="13">IF(AHN5="★","",AHN5)</f>
        <v/>
      </c>
      <c r="AHO6" s="46" t="str">
        <f t="shared" si="13"/>
        <v/>
      </c>
      <c r="AHP6" s="46" t="str">
        <f t="shared" si="13"/>
        <v/>
      </c>
      <c r="AHQ6" s="46" t="str">
        <f t="shared" si="13"/>
        <v/>
      </c>
      <c r="AHR6" s="46" t="str">
        <f t="shared" si="13"/>
        <v/>
      </c>
      <c r="AHS6" s="46" t="str">
        <f t="shared" si="13"/>
        <v/>
      </c>
      <c r="AHT6" s="46" t="str">
        <f t="shared" si="13"/>
        <v/>
      </c>
      <c r="AHU6" s="46" t="str">
        <f t="shared" si="13"/>
        <v/>
      </c>
      <c r="AHV6" s="46" t="str">
        <f t="shared" si="13"/>
        <v/>
      </c>
      <c r="AHW6" s="46" t="str">
        <f t="shared" si="13"/>
        <v/>
      </c>
      <c r="AHX6" s="46" t="str">
        <f t="shared" si="13"/>
        <v/>
      </c>
      <c r="AHY6" s="46" t="str">
        <f t="shared" si="13"/>
        <v/>
      </c>
      <c r="AHZ6" s="46" t="str">
        <f t="shared" si="13"/>
        <v/>
      </c>
      <c r="AIA6" s="46" t="str">
        <f t="shared" si="13"/>
        <v/>
      </c>
      <c r="AIB6" s="46" t="str">
        <f t="shared" si="13"/>
        <v/>
      </c>
      <c r="AIC6" s="46" t="str">
        <f t="shared" si="13"/>
        <v/>
      </c>
      <c r="AID6" s="46" t="str">
        <f t="shared" si="13"/>
        <v/>
      </c>
      <c r="AIE6" s="46" t="str">
        <f t="shared" si="13"/>
        <v/>
      </c>
      <c r="AIF6" s="46" t="str">
        <f t="shared" si="13"/>
        <v/>
      </c>
      <c r="AIG6" s="46" t="str">
        <f t="shared" si="13"/>
        <v/>
      </c>
      <c r="AIH6" s="46" t="str">
        <f t="shared" si="13"/>
        <v/>
      </c>
      <c r="AII6" s="46" t="str">
        <f t="shared" si="13"/>
        <v/>
      </c>
      <c r="AIJ6" s="46" t="str">
        <f t="shared" si="13"/>
        <v/>
      </c>
      <c r="AIK6" s="46" t="str">
        <f t="shared" si="13"/>
        <v/>
      </c>
      <c r="AIL6" s="46" t="str">
        <f t="shared" si="13"/>
        <v/>
      </c>
      <c r="AIM6" s="46" t="str">
        <f t="shared" si="13"/>
        <v/>
      </c>
      <c r="AIN6" s="46" t="str">
        <f t="shared" si="13"/>
        <v/>
      </c>
      <c r="AIO6" s="46" t="str">
        <f t="shared" si="13"/>
        <v/>
      </c>
      <c r="AIP6" s="46" t="str">
        <f t="shared" si="13"/>
        <v/>
      </c>
      <c r="AIQ6" s="46" t="str">
        <f t="shared" si="13"/>
        <v/>
      </c>
      <c r="AIR6" s="46" t="str">
        <f t="shared" si="13"/>
        <v/>
      </c>
      <c r="AIS6" s="46" t="str">
        <f t="shared" si="13"/>
        <v/>
      </c>
      <c r="AIT6" s="46" t="str">
        <f t="shared" si="13"/>
        <v/>
      </c>
      <c r="AIU6" s="46" t="str">
        <f t="shared" si="13"/>
        <v/>
      </c>
      <c r="AIV6" s="46" t="str">
        <f t="shared" si="13"/>
        <v/>
      </c>
      <c r="AIW6" s="46" t="str">
        <f t="shared" si="13"/>
        <v/>
      </c>
      <c r="AIX6" s="46" t="str">
        <f t="shared" si="13"/>
        <v/>
      </c>
      <c r="AIY6" s="46" t="str">
        <f t="shared" si="13"/>
        <v/>
      </c>
      <c r="AIZ6" s="46" t="str">
        <f t="shared" si="13"/>
        <v/>
      </c>
      <c r="AJA6" s="46" t="str">
        <f t="shared" si="13"/>
        <v/>
      </c>
      <c r="AJB6" s="46" t="str">
        <f t="shared" si="13"/>
        <v/>
      </c>
      <c r="AJC6" s="46" t="str">
        <f t="shared" si="13"/>
        <v/>
      </c>
      <c r="AJD6" s="46" t="str">
        <f t="shared" si="13"/>
        <v/>
      </c>
      <c r="AJE6" s="46" t="str">
        <f t="shared" si="13"/>
        <v/>
      </c>
      <c r="AJF6" s="46" t="str">
        <f t="shared" si="13"/>
        <v/>
      </c>
      <c r="AJG6" s="46" t="str">
        <f t="shared" si="13"/>
        <v/>
      </c>
      <c r="AJH6" s="46" t="str">
        <f t="shared" si="13"/>
        <v/>
      </c>
      <c r="AJI6" s="46" t="str">
        <f t="shared" si="13"/>
        <v/>
      </c>
      <c r="AJJ6" s="46" t="str">
        <f t="shared" si="13"/>
        <v/>
      </c>
      <c r="AJK6" s="46" t="str">
        <f t="shared" si="13"/>
        <v/>
      </c>
      <c r="AJL6" s="46" t="str">
        <f t="shared" si="13"/>
        <v/>
      </c>
      <c r="AJM6" s="46" t="str">
        <f t="shared" si="13"/>
        <v/>
      </c>
      <c r="AJN6" s="46" t="str">
        <f t="shared" si="13"/>
        <v/>
      </c>
      <c r="AJO6" s="46" t="str">
        <f t="shared" si="13"/>
        <v/>
      </c>
      <c r="AJP6" s="46" t="str">
        <f t="shared" si="13"/>
        <v/>
      </c>
      <c r="AJQ6" s="46" t="str">
        <f t="shared" si="13"/>
        <v/>
      </c>
      <c r="AJR6" s="46" t="str">
        <f t="shared" si="13"/>
        <v/>
      </c>
      <c r="AJS6" s="46" t="str">
        <f t="shared" si="13"/>
        <v/>
      </c>
      <c r="AJT6" s="46" t="str">
        <f t="shared" si="13"/>
        <v/>
      </c>
      <c r="AJU6" s="46" t="str">
        <f t="shared" si="13"/>
        <v/>
      </c>
      <c r="AJV6" s="46" t="str">
        <f t="shared" si="13"/>
        <v/>
      </c>
      <c r="AJW6" s="46" t="str">
        <f t="shared" si="13"/>
        <v/>
      </c>
      <c r="AJX6" s="46" t="str">
        <f t="shared" si="13"/>
        <v/>
      </c>
      <c r="AJY6" s="46" t="str">
        <f t="shared" si="13"/>
        <v/>
      </c>
      <c r="AJZ6" s="46" t="str">
        <f t="shared" ref="AJZ6:AMK6" si="14">IF(AJZ5="★","",AJZ5)</f>
        <v/>
      </c>
      <c r="AKA6" s="46" t="str">
        <f t="shared" si="14"/>
        <v/>
      </c>
      <c r="AKB6" s="46" t="str">
        <f t="shared" si="14"/>
        <v/>
      </c>
      <c r="AKC6" s="46" t="str">
        <f t="shared" si="14"/>
        <v/>
      </c>
      <c r="AKD6" s="46" t="str">
        <f t="shared" si="14"/>
        <v/>
      </c>
      <c r="AKE6" s="46" t="str">
        <f t="shared" si="14"/>
        <v/>
      </c>
      <c r="AKF6" s="46" t="str">
        <f t="shared" si="14"/>
        <v/>
      </c>
      <c r="AKG6" s="46" t="str">
        <f t="shared" si="14"/>
        <v/>
      </c>
      <c r="AKH6" s="46" t="str">
        <f t="shared" si="14"/>
        <v/>
      </c>
      <c r="AKI6" s="46" t="str">
        <f t="shared" si="14"/>
        <v/>
      </c>
      <c r="AKJ6" s="46" t="str">
        <f t="shared" si="14"/>
        <v/>
      </c>
      <c r="AKK6" s="46" t="str">
        <f t="shared" si="14"/>
        <v/>
      </c>
      <c r="AKL6" s="46" t="str">
        <f t="shared" si="14"/>
        <v/>
      </c>
      <c r="AKM6" s="46" t="str">
        <f t="shared" si="14"/>
        <v/>
      </c>
      <c r="AKN6" s="46" t="str">
        <f t="shared" si="14"/>
        <v/>
      </c>
      <c r="AKO6" s="46" t="str">
        <f t="shared" si="14"/>
        <v/>
      </c>
      <c r="AKP6" s="46" t="str">
        <f t="shared" si="14"/>
        <v/>
      </c>
      <c r="AKQ6" s="46" t="str">
        <f t="shared" si="14"/>
        <v/>
      </c>
      <c r="AKR6" s="46" t="str">
        <f t="shared" si="14"/>
        <v/>
      </c>
      <c r="AKS6" s="46" t="str">
        <f t="shared" si="14"/>
        <v/>
      </c>
      <c r="AKT6" s="46" t="str">
        <f t="shared" si="14"/>
        <v/>
      </c>
      <c r="AKU6" s="46" t="str">
        <f t="shared" si="14"/>
        <v/>
      </c>
      <c r="AKV6" s="46" t="str">
        <f t="shared" si="14"/>
        <v/>
      </c>
      <c r="AKW6" s="46" t="str">
        <f t="shared" si="14"/>
        <v/>
      </c>
      <c r="AKX6" s="46" t="str">
        <f t="shared" si="14"/>
        <v/>
      </c>
      <c r="AKY6" s="46" t="str">
        <f t="shared" si="14"/>
        <v/>
      </c>
      <c r="AKZ6" s="46" t="str">
        <f t="shared" si="14"/>
        <v/>
      </c>
      <c r="ALA6" s="46" t="str">
        <f t="shared" si="14"/>
        <v/>
      </c>
      <c r="ALB6" s="46" t="str">
        <f t="shared" si="14"/>
        <v/>
      </c>
      <c r="ALC6" s="46" t="str">
        <f t="shared" si="14"/>
        <v/>
      </c>
      <c r="ALD6" s="46" t="str">
        <f t="shared" si="14"/>
        <v/>
      </c>
      <c r="ALE6" s="46" t="str">
        <f t="shared" si="14"/>
        <v/>
      </c>
      <c r="ALF6" s="46" t="str">
        <f t="shared" si="14"/>
        <v/>
      </c>
      <c r="ALG6" s="46" t="str">
        <f t="shared" si="14"/>
        <v/>
      </c>
      <c r="ALH6" s="46" t="str">
        <f t="shared" si="14"/>
        <v/>
      </c>
      <c r="ALI6" s="46" t="str">
        <f t="shared" si="14"/>
        <v/>
      </c>
      <c r="ALJ6" s="46" t="str">
        <f t="shared" si="14"/>
        <v/>
      </c>
      <c r="ALK6" s="46" t="str">
        <f t="shared" si="14"/>
        <v/>
      </c>
      <c r="ALL6" s="46" t="str">
        <f t="shared" si="14"/>
        <v/>
      </c>
      <c r="ALM6" s="46" t="str">
        <f t="shared" si="14"/>
        <v/>
      </c>
      <c r="ALN6" s="46" t="str">
        <f t="shared" si="14"/>
        <v/>
      </c>
      <c r="ALO6" s="46" t="str">
        <f t="shared" si="14"/>
        <v/>
      </c>
      <c r="ALP6" s="46" t="str">
        <f t="shared" si="14"/>
        <v/>
      </c>
      <c r="ALQ6" s="46" t="str">
        <f t="shared" si="14"/>
        <v/>
      </c>
      <c r="ALR6" s="46" t="str">
        <f t="shared" si="14"/>
        <v/>
      </c>
      <c r="ALS6" s="46" t="str">
        <f t="shared" si="14"/>
        <v/>
      </c>
      <c r="ALT6" s="46" t="str">
        <f t="shared" si="14"/>
        <v/>
      </c>
      <c r="ALU6" s="46" t="str">
        <f t="shared" si="14"/>
        <v/>
      </c>
      <c r="ALV6" s="46" t="str">
        <f t="shared" si="14"/>
        <v/>
      </c>
      <c r="ALW6" s="46" t="str">
        <f t="shared" si="14"/>
        <v/>
      </c>
      <c r="ALX6" s="46" t="str">
        <f t="shared" si="14"/>
        <v/>
      </c>
      <c r="ALY6" s="46" t="str">
        <f t="shared" si="14"/>
        <v/>
      </c>
      <c r="ALZ6" s="46" t="str">
        <f t="shared" si="14"/>
        <v/>
      </c>
      <c r="AMA6" s="46" t="str">
        <f t="shared" si="14"/>
        <v/>
      </c>
      <c r="AMB6" s="46" t="str">
        <f t="shared" si="14"/>
        <v/>
      </c>
      <c r="AMC6" s="46" t="str">
        <f t="shared" si="14"/>
        <v/>
      </c>
      <c r="AMD6" s="46" t="str">
        <f t="shared" si="14"/>
        <v/>
      </c>
      <c r="AME6" s="46" t="str">
        <f t="shared" si="14"/>
        <v/>
      </c>
      <c r="AMF6" s="46" t="str">
        <f t="shared" si="14"/>
        <v/>
      </c>
      <c r="AMG6" s="46" t="str">
        <f t="shared" si="14"/>
        <v/>
      </c>
      <c r="AMH6" s="46" t="str">
        <f t="shared" si="14"/>
        <v/>
      </c>
      <c r="AMI6" s="46" t="str">
        <f t="shared" si="14"/>
        <v/>
      </c>
      <c r="AMJ6" s="46" t="str">
        <f t="shared" si="14"/>
        <v/>
      </c>
      <c r="AMK6" s="46" t="str">
        <f t="shared" si="14"/>
        <v/>
      </c>
      <c r="AML6" s="46" t="str">
        <f t="shared" ref="AML6:AOW6" si="15">IF(AML5="★","",AML5)</f>
        <v/>
      </c>
      <c r="AMM6" s="46" t="str">
        <f t="shared" si="15"/>
        <v/>
      </c>
      <c r="AMN6" s="46" t="str">
        <f t="shared" si="15"/>
        <v/>
      </c>
      <c r="AMO6" s="46" t="str">
        <f t="shared" si="15"/>
        <v/>
      </c>
      <c r="AMP6" s="46" t="str">
        <f t="shared" si="15"/>
        <v/>
      </c>
      <c r="AMQ6" s="46" t="str">
        <f t="shared" si="15"/>
        <v/>
      </c>
      <c r="AMR6" s="46" t="str">
        <f t="shared" si="15"/>
        <v/>
      </c>
      <c r="AMS6" s="46" t="str">
        <f t="shared" si="15"/>
        <v/>
      </c>
      <c r="AMT6" s="46" t="str">
        <f t="shared" si="15"/>
        <v/>
      </c>
      <c r="AMU6" s="46" t="str">
        <f t="shared" si="15"/>
        <v/>
      </c>
      <c r="AMV6" s="46" t="str">
        <f t="shared" si="15"/>
        <v/>
      </c>
      <c r="AMW6" s="46" t="str">
        <f t="shared" si="15"/>
        <v/>
      </c>
      <c r="AMX6" s="46" t="str">
        <f t="shared" si="15"/>
        <v/>
      </c>
      <c r="AMY6" s="46" t="str">
        <f t="shared" si="15"/>
        <v/>
      </c>
      <c r="AMZ6" s="46" t="str">
        <f t="shared" si="15"/>
        <v/>
      </c>
      <c r="ANA6" s="46" t="str">
        <f t="shared" si="15"/>
        <v/>
      </c>
      <c r="ANB6" s="46" t="str">
        <f t="shared" si="15"/>
        <v/>
      </c>
      <c r="ANC6" s="46" t="str">
        <f t="shared" si="15"/>
        <v/>
      </c>
      <c r="AND6" s="46" t="str">
        <f t="shared" si="15"/>
        <v/>
      </c>
      <c r="ANE6" s="46" t="str">
        <f t="shared" si="15"/>
        <v/>
      </c>
      <c r="ANF6" s="46" t="str">
        <f t="shared" si="15"/>
        <v/>
      </c>
      <c r="ANG6" s="46" t="str">
        <f t="shared" si="15"/>
        <v/>
      </c>
      <c r="ANH6" s="46" t="str">
        <f t="shared" si="15"/>
        <v/>
      </c>
      <c r="ANI6" s="46" t="str">
        <f t="shared" si="15"/>
        <v/>
      </c>
      <c r="ANJ6" s="46" t="str">
        <f t="shared" si="15"/>
        <v/>
      </c>
      <c r="ANK6" s="46" t="str">
        <f t="shared" si="15"/>
        <v/>
      </c>
      <c r="ANL6" s="46" t="str">
        <f t="shared" si="15"/>
        <v/>
      </c>
      <c r="ANM6" s="46" t="str">
        <f t="shared" si="15"/>
        <v/>
      </c>
      <c r="ANN6" s="46" t="str">
        <f t="shared" si="15"/>
        <v/>
      </c>
      <c r="ANO6" s="46" t="str">
        <f t="shared" si="15"/>
        <v/>
      </c>
      <c r="ANP6" s="46" t="str">
        <f t="shared" si="15"/>
        <v/>
      </c>
      <c r="ANQ6" s="46" t="str">
        <f t="shared" si="15"/>
        <v/>
      </c>
      <c r="ANR6" s="46" t="str">
        <f t="shared" si="15"/>
        <v/>
      </c>
      <c r="ANS6" s="46" t="str">
        <f t="shared" si="15"/>
        <v/>
      </c>
      <c r="ANT6" s="46" t="str">
        <f t="shared" si="15"/>
        <v/>
      </c>
      <c r="ANU6" s="46" t="str">
        <f t="shared" si="15"/>
        <v/>
      </c>
      <c r="ANV6" s="46" t="str">
        <f t="shared" si="15"/>
        <v/>
      </c>
      <c r="ANW6" s="46" t="str">
        <f t="shared" si="15"/>
        <v/>
      </c>
      <c r="ANX6" s="46" t="str">
        <f t="shared" si="15"/>
        <v/>
      </c>
      <c r="ANY6" s="46" t="str">
        <f t="shared" si="15"/>
        <v/>
      </c>
      <c r="ANZ6" s="46" t="str">
        <f t="shared" si="15"/>
        <v/>
      </c>
      <c r="AOA6" s="46" t="str">
        <f t="shared" si="15"/>
        <v/>
      </c>
      <c r="AOB6" s="46" t="str">
        <f t="shared" si="15"/>
        <v/>
      </c>
      <c r="AOC6" s="46" t="str">
        <f t="shared" si="15"/>
        <v/>
      </c>
      <c r="AOD6" s="46" t="str">
        <f t="shared" si="15"/>
        <v/>
      </c>
      <c r="AOE6" s="46" t="str">
        <f t="shared" si="15"/>
        <v/>
      </c>
      <c r="AOF6" s="46" t="str">
        <f t="shared" si="15"/>
        <v/>
      </c>
      <c r="AOG6" s="46" t="str">
        <f t="shared" si="15"/>
        <v/>
      </c>
      <c r="AOH6" s="46" t="str">
        <f t="shared" si="15"/>
        <v/>
      </c>
      <c r="AOI6" s="46" t="str">
        <f t="shared" si="15"/>
        <v/>
      </c>
      <c r="AOJ6" s="46" t="str">
        <f t="shared" si="15"/>
        <v/>
      </c>
      <c r="AOK6" s="46" t="str">
        <f t="shared" si="15"/>
        <v/>
      </c>
      <c r="AOL6" s="46" t="str">
        <f t="shared" si="15"/>
        <v/>
      </c>
      <c r="AOM6" s="46" t="str">
        <f t="shared" si="15"/>
        <v/>
      </c>
      <c r="AON6" s="46" t="str">
        <f t="shared" si="15"/>
        <v/>
      </c>
      <c r="AOO6" s="46" t="str">
        <f t="shared" si="15"/>
        <v/>
      </c>
      <c r="AOP6" s="46" t="str">
        <f t="shared" si="15"/>
        <v/>
      </c>
      <c r="AOQ6" s="46" t="str">
        <f t="shared" si="15"/>
        <v/>
      </c>
      <c r="AOR6" s="46" t="str">
        <f t="shared" si="15"/>
        <v/>
      </c>
      <c r="AOS6" s="46" t="str">
        <f t="shared" si="15"/>
        <v/>
      </c>
      <c r="AOT6" s="46" t="str">
        <f t="shared" si="15"/>
        <v/>
      </c>
      <c r="AOU6" s="46" t="str">
        <f t="shared" si="15"/>
        <v/>
      </c>
      <c r="AOV6" s="46" t="str">
        <f t="shared" si="15"/>
        <v/>
      </c>
      <c r="AOW6" s="46" t="str">
        <f t="shared" si="15"/>
        <v/>
      </c>
      <c r="AOX6" s="46" t="str">
        <f t="shared" ref="AOX6:ARI6" si="16">IF(AOX5="★","",AOX5)</f>
        <v/>
      </c>
      <c r="AOY6" s="46" t="str">
        <f t="shared" si="16"/>
        <v/>
      </c>
      <c r="AOZ6" s="46" t="str">
        <f t="shared" si="16"/>
        <v/>
      </c>
      <c r="APA6" s="46" t="str">
        <f t="shared" si="16"/>
        <v/>
      </c>
      <c r="APB6" s="46" t="str">
        <f t="shared" si="16"/>
        <v/>
      </c>
      <c r="APC6" s="46" t="str">
        <f t="shared" si="16"/>
        <v/>
      </c>
      <c r="APD6" s="46" t="str">
        <f t="shared" si="16"/>
        <v/>
      </c>
      <c r="APE6" s="46" t="str">
        <f t="shared" si="16"/>
        <v/>
      </c>
      <c r="APF6" s="46" t="str">
        <f t="shared" si="16"/>
        <v/>
      </c>
      <c r="APG6" s="46" t="str">
        <f t="shared" si="16"/>
        <v/>
      </c>
      <c r="APH6" s="46" t="str">
        <f t="shared" si="16"/>
        <v/>
      </c>
      <c r="API6" s="46" t="str">
        <f t="shared" si="16"/>
        <v/>
      </c>
      <c r="APJ6" s="46" t="str">
        <f t="shared" si="16"/>
        <v/>
      </c>
      <c r="APK6" s="46" t="str">
        <f t="shared" si="16"/>
        <v/>
      </c>
      <c r="APL6" s="46" t="str">
        <f t="shared" si="16"/>
        <v/>
      </c>
      <c r="APM6" s="46" t="str">
        <f t="shared" si="16"/>
        <v/>
      </c>
      <c r="APN6" s="46" t="str">
        <f t="shared" si="16"/>
        <v/>
      </c>
      <c r="APO6" s="46" t="str">
        <f t="shared" si="16"/>
        <v/>
      </c>
      <c r="APP6" s="46" t="str">
        <f t="shared" si="16"/>
        <v/>
      </c>
      <c r="APQ6" s="46" t="str">
        <f t="shared" si="16"/>
        <v/>
      </c>
      <c r="APR6" s="46" t="str">
        <f t="shared" si="16"/>
        <v/>
      </c>
      <c r="APS6" s="46" t="str">
        <f t="shared" si="16"/>
        <v/>
      </c>
      <c r="APT6" s="46" t="str">
        <f t="shared" si="16"/>
        <v/>
      </c>
      <c r="APU6" s="46" t="str">
        <f t="shared" si="16"/>
        <v/>
      </c>
      <c r="APV6" s="46" t="str">
        <f t="shared" si="16"/>
        <v/>
      </c>
      <c r="APW6" s="46" t="str">
        <f t="shared" si="16"/>
        <v/>
      </c>
      <c r="APX6" s="46" t="str">
        <f t="shared" si="16"/>
        <v/>
      </c>
      <c r="APY6" s="46" t="str">
        <f t="shared" si="16"/>
        <v/>
      </c>
      <c r="APZ6" s="46" t="str">
        <f t="shared" si="16"/>
        <v/>
      </c>
      <c r="AQA6" s="46" t="str">
        <f t="shared" si="16"/>
        <v/>
      </c>
      <c r="AQB6" s="46" t="str">
        <f t="shared" si="16"/>
        <v/>
      </c>
      <c r="AQC6" s="46" t="str">
        <f t="shared" si="16"/>
        <v/>
      </c>
      <c r="AQD6" s="46" t="str">
        <f t="shared" si="16"/>
        <v/>
      </c>
      <c r="AQE6" s="46" t="str">
        <f t="shared" si="16"/>
        <v/>
      </c>
      <c r="AQF6" s="46" t="str">
        <f t="shared" si="16"/>
        <v/>
      </c>
      <c r="AQG6" s="46" t="str">
        <f t="shared" si="16"/>
        <v/>
      </c>
      <c r="AQH6" s="46" t="str">
        <f t="shared" si="16"/>
        <v/>
      </c>
      <c r="AQI6" s="46" t="str">
        <f t="shared" si="16"/>
        <v/>
      </c>
      <c r="AQJ6" s="46" t="str">
        <f t="shared" si="16"/>
        <v/>
      </c>
      <c r="AQK6" s="46" t="str">
        <f t="shared" si="16"/>
        <v/>
      </c>
      <c r="AQL6" s="46" t="str">
        <f t="shared" si="16"/>
        <v/>
      </c>
      <c r="AQM6" s="46" t="str">
        <f t="shared" si="16"/>
        <v/>
      </c>
      <c r="AQN6" s="46" t="str">
        <f t="shared" si="16"/>
        <v/>
      </c>
      <c r="AQO6" s="46" t="str">
        <f t="shared" si="16"/>
        <v/>
      </c>
      <c r="AQP6" s="46" t="str">
        <f t="shared" si="16"/>
        <v/>
      </c>
      <c r="AQQ6" s="46" t="str">
        <f t="shared" si="16"/>
        <v/>
      </c>
      <c r="AQR6" s="46" t="str">
        <f t="shared" si="16"/>
        <v/>
      </c>
      <c r="AQS6" s="46" t="str">
        <f t="shared" si="16"/>
        <v/>
      </c>
      <c r="AQT6" s="46" t="str">
        <f t="shared" si="16"/>
        <v/>
      </c>
      <c r="AQU6" s="46" t="str">
        <f t="shared" si="16"/>
        <v/>
      </c>
      <c r="AQV6" s="46" t="str">
        <f t="shared" si="16"/>
        <v/>
      </c>
      <c r="AQW6" s="46" t="str">
        <f t="shared" si="16"/>
        <v/>
      </c>
      <c r="AQX6" s="46" t="str">
        <f t="shared" si="16"/>
        <v/>
      </c>
      <c r="AQY6" s="46" t="str">
        <f t="shared" si="16"/>
        <v/>
      </c>
      <c r="AQZ6" s="46" t="str">
        <f t="shared" si="16"/>
        <v/>
      </c>
      <c r="ARA6" s="46" t="str">
        <f t="shared" si="16"/>
        <v/>
      </c>
      <c r="ARB6" s="46" t="str">
        <f t="shared" si="16"/>
        <v/>
      </c>
      <c r="ARC6" s="46" t="str">
        <f t="shared" si="16"/>
        <v/>
      </c>
      <c r="ARD6" s="46" t="str">
        <f t="shared" si="16"/>
        <v/>
      </c>
      <c r="ARE6" s="46" t="str">
        <f t="shared" si="16"/>
        <v/>
      </c>
      <c r="ARF6" s="46" t="str">
        <f t="shared" si="16"/>
        <v/>
      </c>
      <c r="ARG6" s="46" t="str">
        <f t="shared" si="16"/>
        <v/>
      </c>
      <c r="ARH6" s="46" t="str">
        <f t="shared" si="16"/>
        <v/>
      </c>
      <c r="ARI6" s="46" t="str">
        <f t="shared" si="16"/>
        <v/>
      </c>
      <c r="ARJ6" s="46" t="str">
        <f t="shared" ref="ARJ6:ATU6" si="17">IF(ARJ5="★","",ARJ5)</f>
        <v/>
      </c>
      <c r="ARK6" s="46" t="str">
        <f t="shared" si="17"/>
        <v/>
      </c>
      <c r="ARL6" s="46" t="str">
        <f t="shared" si="17"/>
        <v/>
      </c>
      <c r="ARM6" s="46" t="str">
        <f t="shared" si="17"/>
        <v/>
      </c>
      <c r="ARN6" s="46" t="str">
        <f t="shared" si="17"/>
        <v/>
      </c>
      <c r="ARO6" s="46" t="str">
        <f t="shared" si="17"/>
        <v/>
      </c>
      <c r="ARP6" s="46" t="str">
        <f t="shared" si="17"/>
        <v/>
      </c>
      <c r="ARQ6" s="46" t="str">
        <f t="shared" si="17"/>
        <v/>
      </c>
      <c r="ARR6" s="46" t="str">
        <f t="shared" si="17"/>
        <v/>
      </c>
      <c r="ARS6" s="46" t="str">
        <f t="shared" si="17"/>
        <v/>
      </c>
      <c r="ART6" s="46" t="str">
        <f t="shared" si="17"/>
        <v/>
      </c>
      <c r="ARU6" s="46" t="str">
        <f t="shared" si="17"/>
        <v/>
      </c>
      <c r="ARV6" s="46" t="str">
        <f t="shared" si="17"/>
        <v/>
      </c>
      <c r="ARW6" s="46" t="str">
        <f t="shared" si="17"/>
        <v/>
      </c>
      <c r="ARX6" s="46" t="str">
        <f t="shared" si="17"/>
        <v/>
      </c>
      <c r="ARY6" s="46" t="str">
        <f t="shared" si="17"/>
        <v/>
      </c>
      <c r="ARZ6" s="46" t="str">
        <f t="shared" si="17"/>
        <v/>
      </c>
      <c r="ASA6" s="46" t="str">
        <f t="shared" si="17"/>
        <v/>
      </c>
      <c r="ASB6" s="46" t="str">
        <f t="shared" si="17"/>
        <v/>
      </c>
      <c r="ASC6" s="46" t="str">
        <f t="shared" si="17"/>
        <v/>
      </c>
      <c r="ASD6" s="46" t="str">
        <f t="shared" si="17"/>
        <v/>
      </c>
      <c r="ASE6" s="46" t="str">
        <f t="shared" si="17"/>
        <v/>
      </c>
      <c r="ASF6" s="46" t="str">
        <f t="shared" si="17"/>
        <v/>
      </c>
      <c r="ASG6" s="46" t="str">
        <f t="shared" si="17"/>
        <v/>
      </c>
      <c r="ASH6" s="46" t="str">
        <f t="shared" si="17"/>
        <v/>
      </c>
      <c r="ASI6" s="46" t="str">
        <f t="shared" si="17"/>
        <v/>
      </c>
      <c r="ASJ6" s="46" t="str">
        <f t="shared" si="17"/>
        <v/>
      </c>
      <c r="ASK6" s="46" t="str">
        <f t="shared" si="17"/>
        <v/>
      </c>
      <c r="ASL6" s="46" t="str">
        <f t="shared" si="17"/>
        <v/>
      </c>
      <c r="ASM6" s="46" t="str">
        <f t="shared" si="17"/>
        <v/>
      </c>
      <c r="ASN6" s="46" t="str">
        <f t="shared" si="17"/>
        <v/>
      </c>
      <c r="ASO6" s="46" t="str">
        <f t="shared" si="17"/>
        <v/>
      </c>
      <c r="ASP6" s="46" t="str">
        <f t="shared" si="17"/>
        <v/>
      </c>
      <c r="ASQ6" s="46" t="str">
        <f t="shared" si="17"/>
        <v/>
      </c>
      <c r="ASR6" s="46" t="str">
        <f t="shared" si="17"/>
        <v/>
      </c>
      <c r="ASS6" s="46" t="str">
        <f t="shared" si="17"/>
        <v/>
      </c>
      <c r="AST6" s="46" t="str">
        <f t="shared" si="17"/>
        <v/>
      </c>
      <c r="ASU6" s="46" t="str">
        <f t="shared" si="17"/>
        <v/>
      </c>
      <c r="ASV6" s="46" t="str">
        <f t="shared" si="17"/>
        <v/>
      </c>
      <c r="ASW6" s="46" t="str">
        <f t="shared" si="17"/>
        <v/>
      </c>
      <c r="ASX6" s="46" t="str">
        <f t="shared" si="17"/>
        <v/>
      </c>
      <c r="ASY6" s="46" t="str">
        <f t="shared" si="17"/>
        <v/>
      </c>
      <c r="ASZ6" s="46" t="str">
        <f t="shared" si="17"/>
        <v/>
      </c>
      <c r="ATA6" s="46" t="str">
        <f t="shared" si="17"/>
        <v/>
      </c>
      <c r="ATB6" s="46" t="str">
        <f t="shared" si="17"/>
        <v/>
      </c>
      <c r="ATC6" s="46" t="str">
        <f t="shared" si="17"/>
        <v/>
      </c>
      <c r="ATD6" s="46" t="str">
        <f t="shared" si="17"/>
        <v/>
      </c>
      <c r="ATE6" s="46" t="str">
        <f t="shared" si="17"/>
        <v/>
      </c>
      <c r="ATF6" s="46" t="str">
        <f t="shared" si="17"/>
        <v/>
      </c>
      <c r="ATG6" s="46" t="str">
        <f t="shared" si="17"/>
        <v/>
      </c>
      <c r="ATH6" s="46" t="str">
        <f t="shared" si="17"/>
        <v/>
      </c>
      <c r="ATI6" s="46" t="str">
        <f t="shared" si="17"/>
        <v/>
      </c>
      <c r="ATJ6" s="46" t="str">
        <f t="shared" si="17"/>
        <v/>
      </c>
      <c r="ATK6" s="46" t="str">
        <f t="shared" si="17"/>
        <v/>
      </c>
      <c r="ATL6" s="46" t="str">
        <f t="shared" si="17"/>
        <v/>
      </c>
      <c r="ATM6" s="46" t="str">
        <f t="shared" si="17"/>
        <v/>
      </c>
      <c r="ATN6" s="46" t="str">
        <f t="shared" si="17"/>
        <v/>
      </c>
      <c r="ATO6" s="46" t="str">
        <f t="shared" si="17"/>
        <v/>
      </c>
      <c r="ATP6" s="46" t="str">
        <f t="shared" si="17"/>
        <v/>
      </c>
      <c r="ATQ6" s="46" t="str">
        <f t="shared" si="17"/>
        <v/>
      </c>
      <c r="ATR6" s="46" t="str">
        <f t="shared" si="17"/>
        <v/>
      </c>
      <c r="ATS6" s="46" t="str">
        <f t="shared" si="17"/>
        <v/>
      </c>
      <c r="ATT6" s="46" t="str">
        <f t="shared" si="17"/>
        <v/>
      </c>
      <c r="ATU6" s="46" t="str">
        <f t="shared" si="17"/>
        <v/>
      </c>
      <c r="ATV6" s="46" t="str">
        <f t="shared" ref="ATV6:AWG6" si="18">IF(ATV5="★","",ATV5)</f>
        <v/>
      </c>
      <c r="ATW6" s="46" t="str">
        <f t="shared" si="18"/>
        <v/>
      </c>
      <c r="ATX6" s="46" t="str">
        <f t="shared" si="18"/>
        <v/>
      </c>
      <c r="ATY6" s="46" t="str">
        <f t="shared" si="18"/>
        <v/>
      </c>
      <c r="ATZ6" s="46" t="str">
        <f t="shared" si="18"/>
        <v/>
      </c>
      <c r="AUA6" s="46" t="str">
        <f t="shared" si="18"/>
        <v/>
      </c>
      <c r="AUB6" s="46" t="str">
        <f t="shared" si="18"/>
        <v/>
      </c>
      <c r="AUC6" s="46" t="str">
        <f t="shared" si="18"/>
        <v/>
      </c>
      <c r="AUD6" s="46" t="str">
        <f t="shared" si="18"/>
        <v/>
      </c>
      <c r="AUE6" s="46" t="str">
        <f t="shared" si="18"/>
        <v/>
      </c>
      <c r="AUF6" s="46" t="str">
        <f t="shared" si="18"/>
        <v/>
      </c>
      <c r="AUG6" s="46" t="str">
        <f t="shared" si="18"/>
        <v/>
      </c>
      <c r="AUH6" s="46" t="str">
        <f t="shared" si="18"/>
        <v/>
      </c>
      <c r="AUI6" s="46" t="str">
        <f t="shared" si="18"/>
        <v/>
      </c>
      <c r="AUJ6" s="46" t="str">
        <f t="shared" si="18"/>
        <v/>
      </c>
      <c r="AUK6" s="46" t="str">
        <f t="shared" si="18"/>
        <v/>
      </c>
      <c r="AUL6" s="46" t="str">
        <f t="shared" si="18"/>
        <v/>
      </c>
      <c r="AUM6" s="46" t="str">
        <f t="shared" si="18"/>
        <v/>
      </c>
      <c r="AUN6" s="46" t="str">
        <f t="shared" si="18"/>
        <v/>
      </c>
      <c r="AUO6" s="46" t="str">
        <f t="shared" si="18"/>
        <v/>
      </c>
      <c r="AUP6" s="46" t="str">
        <f t="shared" si="18"/>
        <v/>
      </c>
      <c r="AUQ6" s="46" t="str">
        <f t="shared" si="18"/>
        <v/>
      </c>
      <c r="AUR6" s="46" t="str">
        <f t="shared" si="18"/>
        <v/>
      </c>
      <c r="AUS6" s="46" t="str">
        <f t="shared" si="18"/>
        <v/>
      </c>
      <c r="AUT6" s="46" t="str">
        <f t="shared" si="18"/>
        <v/>
      </c>
      <c r="AUU6" s="46" t="str">
        <f t="shared" si="18"/>
        <v/>
      </c>
      <c r="AUV6" s="46" t="str">
        <f t="shared" si="18"/>
        <v/>
      </c>
      <c r="AUW6" s="46" t="str">
        <f t="shared" si="18"/>
        <v/>
      </c>
      <c r="AUX6" s="46" t="str">
        <f t="shared" si="18"/>
        <v/>
      </c>
      <c r="AUY6" s="46" t="str">
        <f t="shared" si="18"/>
        <v/>
      </c>
      <c r="AUZ6" s="46" t="str">
        <f t="shared" si="18"/>
        <v/>
      </c>
      <c r="AVA6" s="46" t="str">
        <f t="shared" si="18"/>
        <v/>
      </c>
      <c r="AVB6" s="46" t="str">
        <f t="shared" si="18"/>
        <v/>
      </c>
      <c r="AVC6" s="46" t="str">
        <f t="shared" si="18"/>
        <v/>
      </c>
      <c r="AVD6" s="46" t="str">
        <f t="shared" si="18"/>
        <v/>
      </c>
      <c r="AVE6" s="46" t="str">
        <f t="shared" si="18"/>
        <v/>
      </c>
      <c r="AVF6" s="46" t="str">
        <f t="shared" si="18"/>
        <v/>
      </c>
      <c r="AVG6" s="46" t="str">
        <f t="shared" si="18"/>
        <v/>
      </c>
      <c r="AVH6" s="46" t="str">
        <f t="shared" si="18"/>
        <v/>
      </c>
      <c r="AVI6" s="46" t="str">
        <f t="shared" si="18"/>
        <v/>
      </c>
      <c r="AVJ6" s="46" t="str">
        <f t="shared" si="18"/>
        <v/>
      </c>
      <c r="AVK6" s="46" t="str">
        <f t="shared" si="18"/>
        <v/>
      </c>
      <c r="AVL6" s="46" t="str">
        <f t="shared" si="18"/>
        <v/>
      </c>
      <c r="AVM6" s="46" t="str">
        <f t="shared" si="18"/>
        <v/>
      </c>
      <c r="AVN6" s="46" t="str">
        <f t="shared" si="18"/>
        <v/>
      </c>
      <c r="AVO6" s="46" t="str">
        <f t="shared" si="18"/>
        <v/>
      </c>
      <c r="AVP6" s="46" t="str">
        <f t="shared" si="18"/>
        <v/>
      </c>
      <c r="AVQ6" s="46" t="str">
        <f t="shared" si="18"/>
        <v/>
      </c>
      <c r="AVR6" s="46" t="str">
        <f t="shared" si="18"/>
        <v/>
      </c>
      <c r="AVS6" s="46" t="str">
        <f t="shared" si="18"/>
        <v/>
      </c>
      <c r="AVT6" s="46" t="str">
        <f t="shared" si="18"/>
        <v/>
      </c>
      <c r="AVU6" s="46" t="str">
        <f t="shared" si="18"/>
        <v/>
      </c>
      <c r="AVV6" s="46" t="str">
        <f t="shared" si="18"/>
        <v/>
      </c>
      <c r="AVW6" s="46" t="str">
        <f t="shared" si="18"/>
        <v/>
      </c>
      <c r="AVX6" s="46" t="str">
        <f t="shared" si="18"/>
        <v/>
      </c>
      <c r="AVY6" s="46" t="str">
        <f t="shared" si="18"/>
        <v/>
      </c>
      <c r="AVZ6" s="46" t="str">
        <f t="shared" si="18"/>
        <v/>
      </c>
      <c r="AWA6" s="46" t="str">
        <f t="shared" si="18"/>
        <v/>
      </c>
      <c r="AWB6" s="46" t="str">
        <f t="shared" si="18"/>
        <v/>
      </c>
      <c r="AWC6" s="46" t="str">
        <f t="shared" si="18"/>
        <v/>
      </c>
      <c r="AWD6" s="46" t="str">
        <f t="shared" si="18"/>
        <v/>
      </c>
      <c r="AWE6" s="46" t="str">
        <f t="shared" si="18"/>
        <v/>
      </c>
      <c r="AWF6" s="46" t="str">
        <f t="shared" si="18"/>
        <v/>
      </c>
      <c r="AWG6" s="46" t="str">
        <f t="shared" si="18"/>
        <v/>
      </c>
      <c r="AWH6" s="46" t="str">
        <f t="shared" ref="AWH6:AYS6" si="19">IF(AWH5="★","",AWH5)</f>
        <v/>
      </c>
      <c r="AWI6" s="46" t="str">
        <f t="shared" si="19"/>
        <v/>
      </c>
      <c r="AWJ6" s="46" t="str">
        <f t="shared" si="19"/>
        <v/>
      </c>
      <c r="AWK6" s="46" t="str">
        <f t="shared" si="19"/>
        <v/>
      </c>
      <c r="AWL6" s="46" t="str">
        <f t="shared" si="19"/>
        <v/>
      </c>
      <c r="AWM6" s="46" t="str">
        <f t="shared" si="19"/>
        <v/>
      </c>
      <c r="AWN6" s="46" t="str">
        <f t="shared" si="19"/>
        <v/>
      </c>
      <c r="AWO6" s="46" t="str">
        <f t="shared" si="19"/>
        <v/>
      </c>
      <c r="AWP6" s="46" t="str">
        <f t="shared" si="19"/>
        <v/>
      </c>
      <c r="AWQ6" s="46" t="str">
        <f t="shared" si="19"/>
        <v/>
      </c>
      <c r="AWR6" s="46" t="str">
        <f t="shared" si="19"/>
        <v/>
      </c>
      <c r="AWS6" s="46" t="str">
        <f t="shared" si="19"/>
        <v/>
      </c>
      <c r="AWT6" s="46" t="str">
        <f t="shared" si="19"/>
        <v/>
      </c>
      <c r="AWU6" s="46" t="str">
        <f t="shared" si="19"/>
        <v/>
      </c>
      <c r="AWV6" s="46" t="str">
        <f t="shared" si="19"/>
        <v/>
      </c>
      <c r="AWW6" s="46" t="str">
        <f t="shared" si="19"/>
        <v/>
      </c>
      <c r="AWX6" s="46" t="str">
        <f t="shared" si="19"/>
        <v/>
      </c>
      <c r="AWY6" s="46" t="str">
        <f t="shared" si="19"/>
        <v/>
      </c>
      <c r="AWZ6" s="46" t="str">
        <f t="shared" si="19"/>
        <v/>
      </c>
      <c r="AXA6" s="46" t="str">
        <f t="shared" si="19"/>
        <v/>
      </c>
      <c r="AXB6" s="46" t="str">
        <f t="shared" si="19"/>
        <v/>
      </c>
      <c r="AXC6" s="46" t="str">
        <f t="shared" si="19"/>
        <v/>
      </c>
      <c r="AXD6" s="46" t="str">
        <f t="shared" si="19"/>
        <v/>
      </c>
      <c r="AXE6" s="46" t="str">
        <f t="shared" si="19"/>
        <v/>
      </c>
      <c r="AXF6" s="46" t="str">
        <f t="shared" si="19"/>
        <v/>
      </c>
      <c r="AXG6" s="46" t="str">
        <f t="shared" si="19"/>
        <v/>
      </c>
      <c r="AXH6" s="46" t="str">
        <f t="shared" si="19"/>
        <v/>
      </c>
      <c r="AXI6" s="46" t="str">
        <f t="shared" si="19"/>
        <v/>
      </c>
      <c r="AXJ6" s="46" t="str">
        <f t="shared" si="19"/>
        <v/>
      </c>
      <c r="AXK6" s="46" t="str">
        <f t="shared" si="19"/>
        <v/>
      </c>
      <c r="AXL6" s="46" t="str">
        <f t="shared" si="19"/>
        <v/>
      </c>
      <c r="AXM6" s="46" t="str">
        <f t="shared" si="19"/>
        <v/>
      </c>
      <c r="AXN6" s="46" t="str">
        <f t="shared" si="19"/>
        <v/>
      </c>
      <c r="AXO6" s="46" t="str">
        <f t="shared" si="19"/>
        <v/>
      </c>
      <c r="AXP6" s="46" t="str">
        <f t="shared" si="19"/>
        <v/>
      </c>
      <c r="AXQ6" s="46" t="str">
        <f t="shared" si="19"/>
        <v/>
      </c>
      <c r="AXR6" s="46" t="str">
        <f t="shared" si="19"/>
        <v/>
      </c>
      <c r="AXS6" s="46" t="str">
        <f t="shared" si="19"/>
        <v/>
      </c>
      <c r="AXT6" s="46" t="str">
        <f t="shared" si="19"/>
        <v/>
      </c>
      <c r="AXU6" s="46" t="str">
        <f t="shared" si="19"/>
        <v/>
      </c>
      <c r="AXV6" s="46" t="str">
        <f t="shared" si="19"/>
        <v/>
      </c>
      <c r="AXW6" s="46" t="str">
        <f t="shared" si="19"/>
        <v/>
      </c>
      <c r="AXX6" s="46" t="str">
        <f t="shared" si="19"/>
        <v/>
      </c>
      <c r="AXY6" s="46" t="str">
        <f t="shared" si="19"/>
        <v/>
      </c>
      <c r="AXZ6" s="46" t="str">
        <f t="shared" si="19"/>
        <v/>
      </c>
      <c r="AYA6" s="46" t="str">
        <f t="shared" si="19"/>
        <v/>
      </c>
      <c r="AYB6" s="46" t="str">
        <f t="shared" si="19"/>
        <v/>
      </c>
      <c r="AYC6" s="46" t="str">
        <f t="shared" si="19"/>
        <v/>
      </c>
      <c r="AYD6" s="46" t="str">
        <f t="shared" si="19"/>
        <v/>
      </c>
      <c r="AYE6" s="46" t="str">
        <f t="shared" si="19"/>
        <v/>
      </c>
      <c r="AYF6" s="46" t="str">
        <f t="shared" si="19"/>
        <v/>
      </c>
      <c r="AYG6" s="46" t="str">
        <f t="shared" si="19"/>
        <v/>
      </c>
      <c r="AYH6" s="46" t="str">
        <f t="shared" si="19"/>
        <v/>
      </c>
      <c r="AYI6" s="46" t="str">
        <f t="shared" si="19"/>
        <v/>
      </c>
      <c r="AYJ6" s="46" t="str">
        <f t="shared" si="19"/>
        <v/>
      </c>
      <c r="AYK6" s="46" t="str">
        <f t="shared" si="19"/>
        <v/>
      </c>
      <c r="AYL6" s="46" t="str">
        <f t="shared" si="19"/>
        <v/>
      </c>
      <c r="AYM6" s="46" t="str">
        <f t="shared" si="19"/>
        <v/>
      </c>
      <c r="AYN6" s="46" t="str">
        <f t="shared" si="19"/>
        <v/>
      </c>
      <c r="AYO6" s="46" t="str">
        <f t="shared" si="19"/>
        <v/>
      </c>
      <c r="AYP6" s="46" t="str">
        <f t="shared" si="19"/>
        <v/>
      </c>
      <c r="AYQ6" s="46" t="str">
        <f t="shared" si="19"/>
        <v/>
      </c>
      <c r="AYR6" s="46" t="str">
        <f t="shared" si="19"/>
        <v/>
      </c>
      <c r="AYS6" s="46" t="str">
        <f t="shared" si="19"/>
        <v/>
      </c>
      <c r="AYT6" s="46" t="str">
        <f t="shared" ref="AYT6:BBE6" si="20">IF(AYT5="★","",AYT5)</f>
        <v/>
      </c>
      <c r="AYU6" s="46" t="str">
        <f t="shared" si="20"/>
        <v/>
      </c>
      <c r="AYV6" s="46" t="str">
        <f t="shared" si="20"/>
        <v/>
      </c>
      <c r="AYW6" s="46" t="str">
        <f t="shared" si="20"/>
        <v/>
      </c>
      <c r="AYX6" s="46" t="str">
        <f t="shared" si="20"/>
        <v/>
      </c>
      <c r="AYY6" s="46" t="str">
        <f t="shared" si="20"/>
        <v/>
      </c>
      <c r="AYZ6" s="46" t="str">
        <f t="shared" si="20"/>
        <v/>
      </c>
      <c r="AZA6" s="46" t="str">
        <f t="shared" si="20"/>
        <v/>
      </c>
      <c r="AZB6" s="46" t="str">
        <f t="shared" si="20"/>
        <v/>
      </c>
      <c r="AZC6" s="46" t="str">
        <f t="shared" si="20"/>
        <v/>
      </c>
      <c r="AZD6" s="46" t="str">
        <f t="shared" si="20"/>
        <v/>
      </c>
      <c r="AZE6" s="46" t="str">
        <f t="shared" si="20"/>
        <v/>
      </c>
      <c r="AZF6" s="46" t="str">
        <f t="shared" si="20"/>
        <v/>
      </c>
      <c r="AZG6" s="46" t="str">
        <f t="shared" si="20"/>
        <v/>
      </c>
      <c r="AZH6" s="46" t="str">
        <f t="shared" si="20"/>
        <v/>
      </c>
      <c r="AZI6" s="46" t="str">
        <f t="shared" si="20"/>
        <v/>
      </c>
      <c r="AZJ6" s="46" t="str">
        <f t="shared" si="20"/>
        <v/>
      </c>
      <c r="AZK6" s="46" t="str">
        <f t="shared" si="20"/>
        <v/>
      </c>
      <c r="AZL6" s="46" t="str">
        <f t="shared" si="20"/>
        <v/>
      </c>
      <c r="AZM6" s="46" t="str">
        <f t="shared" si="20"/>
        <v/>
      </c>
      <c r="AZN6" s="46" t="str">
        <f t="shared" si="20"/>
        <v/>
      </c>
      <c r="AZO6" s="46" t="str">
        <f t="shared" si="20"/>
        <v/>
      </c>
      <c r="AZP6" s="46" t="str">
        <f t="shared" si="20"/>
        <v/>
      </c>
      <c r="AZQ6" s="46" t="str">
        <f t="shared" si="20"/>
        <v/>
      </c>
      <c r="AZR6" s="46" t="str">
        <f t="shared" si="20"/>
        <v/>
      </c>
      <c r="AZS6" s="46" t="str">
        <f t="shared" si="20"/>
        <v/>
      </c>
      <c r="AZT6" s="46" t="str">
        <f t="shared" si="20"/>
        <v/>
      </c>
      <c r="AZU6" s="46" t="str">
        <f t="shared" si="20"/>
        <v/>
      </c>
      <c r="AZV6" s="46" t="str">
        <f t="shared" si="20"/>
        <v/>
      </c>
      <c r="AZW6" s="46" t="str">
        <f t="shared" si="20"/>
        <v/>
      </c>
      <c r="AZX6" s="46" t="str">
        <f t="shared" si="20"/>
        <v/>
      </c>
      <c r="AZY6" s="46" t="str">
        <f t="shared" si="20"/>
        <v/>
      </c>
      <c r="AZZ6" s="46" t="str">
        <f t="shared" si="20"/>
        <v/>
      </c>
      <c r="BAA6" s="46" t="str">
        <f t="shared" si="20"/>
        <v/>
      </c>
      <c r="BAB6" s="46" t="str">
        <f t="shared" si="20"/>
        <v/>
      </c>
      <c r="BAC6" s="46" t="str">
        <f t="shared" si="20"/>
        <v/>
      </c>
      <c r="BAD6" s="46" t="str">
        <f t="shared" si="20"/>
        <v/>
      </c>
      <c r="BAE6" s="46" t="str">
        <f t="shared" si="20"/>
        <v/>
      </c>
      <c r="BAF6" s="46" t="str">
        <f t="shared" si="20"/>
        <v/>
      </c>
      <c r="BAG6" s="46" t="str">
        <f t="shared" si="20"/>
        <v/>
      </c>
      <c r="BAH6" s="46" t="str">
        <f t="shared" si="20"/>
        <v/>
      </c>
      <c r="BAI6" s="46" t="str">
        <f t="shared" si="20"/>
        <v/>
      </c>
      <c r="BAJ6" s="46" t="str">
        <f t="shared" si="20"/>
        <v/>
      </c>
      <c r="BAK6" s="46" t="str">
        <f t="shared" si="20"/>
        <v/>
      </c>
      <c r="BAL6" s="46" t="str">
        <f t="shared" si="20"/>
        <v/>
      </c>
      <c r="BAM6" s="46" t="str">
        <f t="shared" si="20"/>
        <v/>
      </c>
      <c r="BAN6" s="46" t="str">
        <f t="shared" si="20"/>
        <v/>
      </c>
      <c r="BAO6" s="46" t="str">
        <f t="shared" si="20"/>
        <v/>
      </c>
      <c r="BAP6" s="46" t="str">
        <f t="shared" si="20"/>
        <v/>
      </c>
      <c r="BAQ6" s="46" t="str">
        <f t="shared" si="20"/>
        <v/>
      </c>
      <c r="BAR6" s="46" t="str">
        <f t="shared" si="20"/>
        <v/>
      </c>
      <c r="BAS6" s="46" t="str">
        <f t="shared" si="20"/>
        <v/>
      </c>
      <c r="BAT6" s="46" t="str">
        <f t="shared" si="20"/>
        <v/>
      </c>
      <c r="BAU6" s="46" t="str">
        <f t="shared" si="20"/>
        <v/>
      </c>
      <c r="BAV6" s="46" t="str">
        <f t="shared" si="20"/>
        <v/>
      </c>
      <c r="BAW6" s="46" t="str">
        <f t="shared" si="20"/>
        <v/>
      </c>
      <c r="BAX6" s="46" t="str">
        <f t="shared" si="20"/>
        <v/>
      </c>
      <c r="BAY6" s="46" t="str">
        <f t="shared" si="20"/>
        <v/>
      </c>
      <c r="BAZ6" s="46" t="str">
        <f t="shared" si="20"/>
        <v/>
      </c>
      <c r="BBA6" s="46" t="str">
        <f t="shared" si="20"/>
        <v/>
      </c>
      <c r="BBB6" s="46" t="str">
        <f t="shared" si="20"/>
        <v/>
      </c>
      <c r="BBC6" s="46" t="str">
        <f t="shared" si="20"/>
        <v/>
      </c>
      <c r="BBD6" s="46" t="str">
        <f t="shared" si="20"/>
        <v/>
      </c>
      <c r="BBE6" s="46" t="str">
        <f t="shared" si="20"/>
        <v/>
      </c>
      <c r="BBF6" s="46" t="str">
        <f t="shared" ref="BBF6:BDQ6" si="21">IF(BBF5="★","",BBF5)</f>
        <v/>
      </c>
      <c r="BBG6" s="46" t="str">
        <f t="shared" si="21"/>
        <v/>
      </c>
      <c r="BBH6" s="46" t="str">
        <f t="shared" si="21"/>
        <v/>
      </c>
      <c r="BBI6" s="46" t="str">
        <f t="shared" si="21"/>
        <v/>
      </c>
      <c r="BBJ6" s="46" t="str">
        <f t="shared" si="21"/>
        <v/>
      </c>
      <c r="BBK6" s="46" t="str">
        <f t="shared" si="21"/>
        <v/>
      </c>
      <c r="BBL6" s="46" t="str">
        <f t="shared" si="21"/>
        <v/>
      </c>
      <c r="BBM6" s="46" t="str">
        <f t="shared" si="21"/>
        <v/>
      </c>
      <c r="BBN6" s="46" t="str">
        <f t="shared" si="21"/>
        <v/>
      </c>
      <c r="BBO6" s="46" t="str">
        <f t="shared" si="21"/>
        <v/>
      </c>
      <c r="BBP6" s="46" t="str">
        <f t="shared" si="21"/>
        <v/>
      </c>
      <c r="BBQ6" s="46" t="str">
        <f t="shared" si="21"/>
        <v/>
      </c>
      <c r="BBR6" s="46" t="str">
        <f t="shared" si="21"/>
        <v/>
      </c>
      <c r="BBS6" s="46" t="str">
        <f t="shared" si="21"/>
        <v/>
      </c>
      <c r="BBT6" s="46" t="str">
        <f t="shared" si="21"/>
        <v/>
      </c>
      <c r="BBU6" s="46" t="str">
        <f t="shared" si="21"/>
        <v/>
      </c>
      <c r="BBV6" s="46" t="str">
        <f t="shared" si="21"/>
        <v/>
      </c>
      <c r="BBW6" s="46" t="str">
        <f t="shared" si="21"/>
        <v/>
      </c>
      <c r="BBX6" s="46" t="str">
        <f t="shared" si="21"/>
        <v/>
      </c>
      <c r="BBY6" s="46" t="str">
        <f t="shared" si="21"/>
        <v/>
      </c>
      <c r="BBZ6" s="46" t="str">
        <f t="shared" si="21"/>
        <v/>
      </c>
      <c r="BCA6" s="46" t="str">
        <f t="shared" si="21"/>
        <v/>
      </c>
      <c r="BCB6" s="46" t="str">
        <f t="shared" si="21"/>
        <v/>
      </c>
      <c r="BCC6" s="46" t="str">
        <f t="shared" si="21"/>
        <v/>
      </c>
      <c r="BCD6" s="46" t="str">
        <f t="shared" si="21"/>
        <v/>
      </c>
      <c r="BCE6" s="46" t="str">
        <f t="shared" si="21"/>
        <v/>
      </c>
      <c r="BCF6" s="46" t="str">
        <f t="shared" si="21"/>
        <v/>
      </c>
      <c r="BCG6" s="46" t="str">
        <f t="shared" si="21"/>
        <v/>
      </c>
      <c r="BCH6" s="46" t="str">
        <f t="shared" si="21"/>
        <v/>
      </c>
      <c r="BCI6" s="46" t="str">
        <f t="shared" si="21"/>
        <v/>
      </c>
      <c r="BCJ6" s="46" t="str">
        <f t="shared" si="21"/>
        <v/>
      </c>
      <c r="BCK6" s="46" t="str">
        <f t="shared" si="21"/>
        <v/>
      </c>
      <c r="BCL6" s="46" t="str">
        <f t="shared" si="21"/>
        <v/>
      </c>
      <c r="BCM6" s="46" t="str">
        <f t="shared" si="21"/>
        <v/>
      </c>
      <c r="BCN6" s="46" t="str">
        <f t="shared" si="21"/>
        <v/>
      </c>
      <c r="BCO6" s="46" t="str">
        <f t="shared" si="21"/>
        <v/>
      </c>
      <c r="BCP6" s="46" t="str">
        <f t="shared" si="21"/>
        <v/>
      </c>
      <c r="BCQ6" s="46" t="str">
        <f t="shared" si="21"/>
        <v/>
      </c>
      <c r="BCR6" s="46" t="str">
        <f t="shared" si="21"/>
        <v/>
      </c>
      <c r="BCS6" s="46" t="str">
        <f t="shared" si="21"/>
        <v/>
      </c>
      <c r="BCT6" s="46" t="str">
        <f t="shared" si="21"/>
        <v/>
      </c>
      <c r="BCU6" s="46" t="str">
        <f t="shared" si="21"/>
        <v/>
      </c>
      <c r="BCV6" s="46" t="str">
        <f t="shared" si="21"/>
        <v/>
      </c>
      <c r="BCW6" s="46" t="str">
        <f t="shared" si="21"/>
        <v/>
      </c>
      <c r="BCX6" s="46" t="str">
        <f t="shared" si="21"/>
        <v/>
      </c>
      <c r="BCY6" s="46" t="str">
        <f t="shared" si="21"/>
        <v/>
      </c>
      <c r="BCZ6" s="46" t="str">
        <f t="shared" si="21"/>
        <v/>
      </c>
      <c r="BDA6" s="46" t="str">
        <f t="shared" si="21"/>
        <v/>
      </c>
      <c r="BDB6" s="46" t="str">
        <f t="shared" si="21"/>
        <v/>
      </c>
      <c r="BDC6" s="46" t="str">
        <f t="shared" si="21"/>
        <v/>
      </c>
      <c r="BDD6" s="46" t="str">
        <f t="shared" si="21"/>
        <v/>
      </c>
      <c r="BDE6" s="46" t="str">
        <f t="shared" si="21"/>
        <v/>
      </c>
      <c r="BDF6" s="46" t="str">
        <f t="shared" si="21"/>
        <v/>
      </c>
      <c r="BDG6" s="46" t="str">
        <f t="shared" si="21"/>
        <v/>
      </c>
      <c r="BDH6" s="46" t="str">
        <f t="shared" si="21"/>
        <v/>
      </c>
      <c r="BDI6" s="46" t="str">
        <f t="shared" si="21"/>
        <v/>
      </c>
      <c r="BDJ6" s="46" t="str">
        <f t="shared" si="21"/>
        <v/>
      </c>
      <c r="BDK6" s="46" t="str">
        <f t="shared" si="21"/>
        <v/>
      </c>
      <c r="BDL6" s="46" t="str">
        <f t="shared" si="21"/>
        <v/>
      </c>
      <c r="BDM6" s="46" t="str">
        <f t="shared" si="21"/>
        <v/>
      </c>
      <c r="BDN6" s="46" t="str">
        <f t="shared" si="21"/>
        <v/>
      </c>
      <c r="BDO6" s="46" t="str">
        <f t="shared" si="21"/>
        <v/>
      </c>
      <c r="BDP6" s="46" t="str">
        <f t="shared" si="21"/>
        <v/>
      </c>
      <c r="BDQ6" s="46" t="str">
        <f t="shared" si="21"/>
        <v/>
      </c>
      <c r="BDR6" s="46" t="str">
        <f t="shared" ref="BDR6:BGC6" si="22">IF(BDR5="★","",BDR5)</f>
        <v/>
      </c>
      <c r="BDS6" s="46" t="str">
        <f t="shared" si="22"/>
        <v/>
      </c>
      <c r="BDT6" s="46" t="str">
        <f t="shared" si="22"/>
        <v/>
      </c>
      <c r="BDU6" s="46" t="str">
        <f t="shared" si="22"/>
        <v/>
      </c>
      <c r="BDV6" s="46" t="str">
        <f t="shared" si="22"/>
        <v/>
      </c>
      <c r="BDW6" s="46" t="str">
        <f t="shared" si="22"/>
        <v/>
      </c>
      <c r="BDX6" s="46" t="str">
        <f t="shared" si="22"/>
        <v/>
      </c>
      <c r="BDY6" s="46" t="str">
        <f t="shared" si="22"/>
        <v/>
      </c>
      <c r="BDZ6" s="46" t="str">
        <f t="shared" si="22"/>
        <v/>
      </c>
      <c r="BEA6" s="46" t="str">
        <f t="shared" si="22"/>
        <v/>
      </c>
      <c r="BEB6" s="46" t="str">
        <f t="shared" si="22"/>
        <v/>
      </c>
      <c r="BEC6" s="46" t="str">
        <f t="shared" si="22"/>
        <v/>
      </c>
      <c r="BED6" s="46" t="str">
        <f t="shared" si="22"/>
        <v/>
      </c>
      <c r="BEE6" s="46" t="str">
        <f t="shared" si="22"/>
        <v/>
      </c>
      <c r="BEF6" s="46" t="str">
        <f t="shared" si="22"/>
        <v/>
      </c>
      <c r="BEG6" s="46" t="str">
        <f t="shared" si="22"/>
        <v/>
      </c>
      <c r="BEH6" s="46" t="str">
        <f t="shared" si="22"/>
        <v/>
      </c>
      <c r="BEI6" s="46" t="str">
        <f t="shared" si="22"/>
        <v/>
      </c>
      <c r="BEJ6" s="46" t="str">
        <f t="shared" si="22"/>
        <v/>
      </c>
      <c r="BEK6" s="46" t="str">
        <f t="shared" si="22"/>
        <v/>
      </c>
      <c r="BEL6" s="46" t="str">
        <f t="shared" si="22"/>
        <v/>
      </c>
      <c r="BEM6" s="46" t="str">
        <f t="shared" si="22"/>
        <v/>
      </c>
      <c r="BEN6" s="46" t="str">
        <f t="shared" si="22"/>
        <v/>
      </c>
      <c r="BEO6" s="46" t="str">
        <f t="shared" si="22"/>
        <v/>
      </c>
      <c r="BEP6" s="46" t="str">
        <f t="shared" si="22"/>
        <v/>
      </c>
      <c r="BEQ6" s="46" t="str">
        <f t="shared" si="22"/>
        <v/>
      </c>
      <c r="BER6" s="46" t="str">
        <f t="shared" si="22"/>
        <v/>
      </c>
      <c r="BES6" s="46" t="str">
        <f t="shared" si="22"/>
        <v/>
      </c>
      <c r="BET6" s="46" t="str">
        <f t="shared" si="22"/>
        <v/>
      </c>
      <c r="BEU6" s="46" t="str">
        <f t="shared" si="22"/>
        <v/>
      </c>
      <c r="BEV6" s="46" t="str">
        <f t="shared" si="22"/>
        <v/>
      </c>
      <c r="BEW6" s="46" t="str">
        <f t="shared" si="22"/>
        <v/>
      </c>
      <c r="BEX6" s="46" t="str">
        <f t="shared" si="22"/>
        <v/>
      </c>
      <c r="BEY6" s="46" t="str">
        <f t="shared" si="22"/>
        <v/>
      </c>
      <c r="BEZ6" s="46" t="str">
        <f t="shared" si="22"/>
        <v/>
      </c>
      <c r="BFA6" s="46" t="str">
        <f t="shared" si="22"/>
        <v/>
      </c>
      <c r="BFB6" s="46" t="str">
        <f t="shared" si="22"/>
        <v/>
      </c>
      <c r="BFC6" s="46" t="str">
        <f t="shared" si="22"/>
        <v/>
      </c>
      <c r="BFD6" s="46" t="str">
        <f t="shared" si="22"/>
        <v/>
      </c>
      <c r="BFE6" s="46" t="str">
        <f t="shared" si="22"/>
        <v/>
      </c>
      <c r="BFF6" s="46" t="str">
        <f t="shared" si="22"/>
        <v/>
      </c>
      <c r="BFG6" s="46" t="str">
        <f t="shared" si="22"/>
        <v/>
      </c>
      <c r="BFH6" s="46" t="str">
        <f t="shared" si="22"/>
        <v/>
      </c>
      <c r="BFI6" s="46" t="str">
        <f t="shared" si="22"/>
        <v/>
      </c>
      <c r="BFJ6" s="46" t="str">
        <f t="shared" si="22"/>
        <v/>
      </c>
      <c r="BFK6" s="46" t="str">
        <f t="shared" si="22"/>
        <v/>
      </c>
      <c r="BFL6" s="46" t="str">
        <f t="shared" si="22"/>
        <v/>
      </c>
      <c r="BFM6" s="46" t="str">
        <f t="shared" si="22"/>
        <v/>
      </c>
      <c r="BFN6" s="46" t="str">
        <f t="shared" si="22"/>
        <v/>
      </c>
      <c r="BFO6" s="46" t="str">
        <f t="shared" si="22"/>
        <v/>
      </c>
      <c r="BFP6" s="46" t="str">
        <f t="shared" si="22"/>
        <v/>
      </c>
      <c r="BFQ6" s="46" t="str">
        <f t="shared" si="22"/>
        <v/>
      </c>
      <c r="BFR6" s="46" t="str">
        <f t="shared" si="22"/>
        <v/>
      </c>
      <c r="BFS6" s="46" t="str">
        <f t="shared" si="22"/>
        <v/>
      </c>
      <c r="BFT6" s="46" t="str">
        <f t="shared" si="22"/>
        <v/>
      </c>
      <c r="BFU6" s="46" t="str">
        <f t="shared" si="22"/>
        <v/>
      </c>
      <c r="BFV6" s="46" t="str">
        <f t="shared" si="22"/>
        <v/>
      </c>
      <c r="BFW6" s="46" t="str">
        <f t="shared" si="22"/>
        <v/>
      </c>
      <c r="BFX6" s="46" t="str">
        <f t="shared" si="22"/>
        <v/>
      </c>
      <c r="BFY6" s="46" t="str">
        <f t="shared" si="22"/>
        <v/>
      </c>
      <c r="BFZ6" s="46" t="str">
        <f t="shared" si="22"/>
        <v/>
      </c>
      <c r="BGA6" s="46" t="str">
        <f t="shared" si="22"/>
        <v/>
      </c>
      <c r="BGB6" s="46" t="str">
        <f t="shared" si="22"/>
        <v/>
      </c>
      <c r="BGC6" s="46" t="str">
        <f t="shared" si="22"/>
        <v/>
      </c>
      <c r="BGD6" s="46" t="str">
        <f t="shared" ref="BGD6:BIO6" si="23">IF(BGD5="★","",BGD5)</f>
        <v/>
      </c>
      <c r="BGE6" s="46" t="str">
        <f t="shared" si="23"/>
        <v/>
      </c>
      <c r="BGF6" s="46" t="str">
        <f t="shared" si="23"/>
        <v/>
      </c>
      <c r="BGG6" s="46" t="str">
        <f t="shared" si="23"/>
        <v/>
      </c>
      <c r="BGH6" s="46" t="str">
        <f t="shared" si="23"/>
        <v/>
      </c>
      <c r="BGI6" s="46" t="str">
        <f t="shared" si="23"/>
        <v/>
      </c>
      <c r="BGJ6" s="46" t="str">
        <f t="shared" si="23"/>
        <v/>
      </c>
      <c r="BGK6" s="46" t="str">
        <f t="shared" si="23"/>
        <v/>
      </c>
      <c r="BGL6" s="46" t="str">
        <f t="shared" si="23"/>
        <v/>
      </c>
      <c r="BGM6" s="46" t="str">
        <f t="shared" si="23"/>
        <v/>
      </c>
      <c r="BGN6" s="46" t="str">
        <f t="shared" si="23"/>
        <v/>
      </c>
      <c r="BGO6" s="46" t="str">
        <f t="shared" si="23"/>
        <v/>
      </c>
      <c r="BGP6" s="46" t="str">
        <f t="shared" si="23"/>
        <v/>
      </c>
      <c r="BGQ6" s="46" t="str">
        <f t="shared" si="23"/>
        <v/>
      </c>
      <c r="BGR6" s="46" t="str">
        <f t="shared" si="23"/>
        <v/>
      </c>
      <c r="BGS6" s="46" t="str">
        <f t="shared" si="23"/>
        <v/>
      </c>
      <c r="BGT6" s="46" t="str">
        <f t="shared" si="23"/>
        <v/>
      </c>
      <c r="BGU6" s="46" t="str">
        <f t="shared" si="23"/>
        <v/>
      </c>
      <c r="BGV6" s="46" t="str">
        <f t="shared" si="23"/>
        <v/>
      </c>
      <c r="BGW6" s="46" t="str">
        <f t="shared" si="23"/>
        <v/>
      </c>
      <c r="BGX6" s="46" t="str">
        <f t="shared" si="23"/>
        <v/>
      </c>
      <c r="BGY6" s="46" t="str">
        <f t="shared" si="23"/>
        <v/>
      </c>
      <c r="BGZ6" s="46" t="str">
        <f t="shared" si="23"/>
        <v/>
      </c>
      <c r="BHA6" s="46" t="str">
        <f t="shared" si="23"/>
        <v/>
      </c>
      <c r="BHB6" s="46" t="str">
        <f t="shared" si="23"/>
        <v/>
      </c>
      <c r="BHC6" s="46" t="str">
        <f t="shared" si="23"/>
        <v/>
      </c>
      <c r="BHD6" s="46" t="str">
        <f t="shared" si="23"/>
        <v/>
      </c>
      <c r="BHE6" s="46" t="str">
        <f t="shared" si="23"/>
        <v/>
      </c>
      <c r="BHF6" s="46" t="str">
        <f t="shared" si="23"/>
        <v/>
      </c>
      <c r="BHG6" s="46" t="str">
        <f t="shared" si="23"/>
        <v/>
      </c>
      <c r="BHH6" s="46" t="str">
        <f t="shared" si="23"/>
        <v/>
      </c>
      <c r="BHI6" s="46" t="str">
        <f t="shared" si="23"/>
        <v/>
      </c>
      <c r="BHJ6" s="46" t="str">
        <f t="shared" si="23"/>
        <v/>
      </c>
      <c r="BHK6" s="46" t="str">
        <f t="shared" si="23"/>
        <v/>
      </c>
      <c r="BHL6" s="46" t="str">
        <f t="shared" si="23"/>
        <v/>
      </c>
      <c r="BHM6" s="46" t="str">
        <f t="shared" si="23"/>
        <v/>
      </c>
      <c r="BHN6" s="46" t="str">
        <f t="shared" si="23"/>
        <v/>
      </c>
      <c r="BHO6" s="46" t="str">
        <f t="shared" si="23"/>
        <v/>
      </c>
      <c r="BHP6" s="46" t="str">
        <f t="shared" si="23"/>
        <v/>
      </c>
      <c r="BHQ6" s="46" t="str">
        <f t="shared" si="23"/>
        <v/>
      </c>
      <c r="BHR6" s="46" t="str">
        <f t="shared" si="23"/>
        <v/>
      </c>
      <c r="BHS6" s="46" t="str">
        <f t="shared" si="23"/>
        <v/>
      </c>
      <c r="BHT6" s="46" t="str">
        <f t="shared" si="23"/>
        <v/>
      </c>
      <c r="BHU6" s="46" t="str">
        <f t="shared" si="23"/>
        <v/>
      </c>
      <c r="BHV6" s="46" t="str">
        <f t="shared" si="23"/>
        <v/>
      </c>
      <c r="BHW6" s="46" t="str">
        <f t="shared" si="23"/>
        <v/>
      </c>
      <c r="BHX6" s="46" t="str">
        <f t="shared" si="23"/>
        <v/>
      </c>
      <c r="BHY6" s="46" t="str">
        <f t="shared" si="23"/>
        <v/>
      </c>
      <c r="BHZ6" s="46" t="str">
        <f t="shared" si="23"/>
        <v/>
      </c>
      <c r="BIA6" s="46" t="str">
        <f t="shared" si="23"/>
        <v/>
      </c>
      <c r="BIB6" s="46" t="str">
        <f t="shared" si="23"/>
        <v/>
      </c>
      <c r="BIC6" s="46" t="str">
        <f t="shared" si="23"/>
        <v/>
      </c>
      <c r="BID6" s="46" t="str">
        <f t="shared" si="23"/>
        <v/>
      </c>
      <c r="BIE6" s="46" t="str">
        <f t="shared" si="23"/>
        <v/>
      </c>
      <c r="BIF6" s="46" t="str">
        <f t="shared" si="23"/>
        <v/>
      </c>
      <c r="BIG6" s="46" t="str">
        <f t="shared" si="23"/>
        <v/>
      </c>
      <c r="BIH6" s="46" t="str">
        <f t="shared" si="23"/>
        <v/>
      </c>
      <c r="BII6" s="46" t="str">
        <f t="shared" si="23"/>
        <v/>
      </c>
      <c r="BIJ6" s="46" t="str">
        <f t="shared" si="23"/>
        <v/>
      </c>
      <c r="BIK6" s="46" t="str">
        <f t="shared" si="23"/>
        <v/>
      </c>
      <c r="BIL6" s="46" t="str">
        <f t="shared" si="23"/>
        <v/>
      </c>
      <c r="BIM6" s="46" t="str">
        <f t="shared" si="23"/>
        <v/>
      </c>
      <c r="BIN6" s="46" t="str">
        <f t="shared" si="23"/>
        <v/>
      </c>
      <c r="BIO6" s="46" t="str">
        <f t="shared" si="23"/>
        <v/>
      </c>
      <c r="BIP6" s="46" t="str">
        <f t="shared" ref="BIP6:BLA6" si="24">IF(BIP5="★","",BIP5)</f>
        <v/>
      </c>
      <c r="BIQ6" s="46" t="str">
        <f t="shared" si="24"/>
        <v/>
      </c>
      <c r="BIR6" s="46" t="str">
        <f t="shared" si="24"/>
        <v/>
      </c>
      <c r="BIS6" s="46" t="str">
        <f t="shared" si="24"/>
        <v/>
      </c>
      <c r="BIT6" s="46" t="str">
        <f t="shared" si="24"/>
        <v/>
      </c>
      <c r="BIU6" s="46" t="str">
        <f t="shared" si="24"/>
        <v/>
      </c>
      <c r="BIV6" s="46" t="str">
        <f t="shared" si="24"/>
        <v/>
      </c>
      <c r="BIW6" s="46" t="str">
        <f t="shared" si="24"/>
        <v/>
      </c>
      <c r="BIX6" s="46" t="str">
        <f t="shared" si="24"/>
        <v/>
      </c>
      <c r="BIY6" s="46" t="str">
        <f t="shared" si="24"/>
        <v/>
      </c>
      <c r="BIZ6" s="46" t="str">
        <f t="shared" si="24"/>
        <v/>
      </c>
      <c r="BJA6" s="46" t="str">
        <f t="shared" si="24"/>
        <v/>
      </c>
      <c r="BJB6" s="46" t="str">
        <f t="shared" si="24"/>
        <v/>
      </c>
      <c r="BJC6" s="46" t="str">
        <f t="shared" si="24"/>
        <v/>
      </c>
      <c r="BJD6" s="46" t="str">
        <f t="shared" si="24"/>
        <v/>
      </c>
      <c r="BJE6" s="46" t="str">
        <f t="shared" si="24"/>
        <v/>
      </c>
      <c r="BJF6" s="46" t="str">
        <f t="shared" si="24"/>
        <v/>
      </c>
      <c r="BJG6" s="46" t="str">
        <f t="shared" si="24"/>
        <v/>
      </c>
      <c r="BJH6" s="46" t="str">
        <f t="shared" si="24"/>
        <v/>
      </c>
      <c r="BJI6" s="46" t="str">
        <f t="shared" si="24"/>
        <v/>
      </c>
      <c r="BJJ6" s="46" t="str">
        <f t="shared" si="24"/>
        <v/>
      </c>
      <c r="BJK6" s="46" t="str">
        <f t="shared" si="24"/>
        <v/>
      </c>
      <c r="BJL6" s="46" t="str">
        <f t="shared" si="24"/>
        <v/>
      </c>
      <c r="BJM6" s="46" t="str">
        <f t="shared" si="24"/>
        <v/>
      </c>
      <c r="BJN6" s="46" t="str">
        <f t="shared" si="24"/>
        <v/>
      </c>
      <c r="BJO6" s="46" t="str">
        <f t="shared" si="24"/>
        <v/>
      </c>
      <c r="BJP6" s="46" t="str">
        <f t="shared" si="24"/>
        <v/>
      </c>
      <c r="BJQ6" s="46" t="str">
        <f t="shared" si="24"/>
        <v/>
      </c>
      <c r="BJR6" s="46" t="str">
        <f t="shared" si="24"/>
        <v/>
      </c>
      <c r="BJS6" s="46" t="str">
        <f t="shared" si="24"/>
        <v/>
      </c>
      <c r="BJT6" s="46" t="str">
        <f t="shared" si="24"/>
        <v/>
      </c>
      <c r="BJU6" s="46" t="str">
        <f t="shared" si="24"/>
        <v/>
      </c>
      <c r="BJV6" s="46" t="str">
        <f t="shared" si="24"/>
        <v/>
      </c>
      <c r="BJW6" s="46" t="str">
        <f t="shared" si="24"/>
        <v/>
      </c>
      <c r="BJX6" s="46" t="str">
        <f t="shared" si="24"/>
        <v/>
      </c>
      <c r="BJY6" s="46" t="str">
        <f t="shared" si="24"/>
        <v/>
      </c>
      <c r="BJZ6" s="46" t="str">
        <f t="shared" si="24"/>
        <v/>
      </c>
      <c r="BKA6" s="46" t="str">
        <f t="shared" si="24"/>
        <v/>
      </c>
      <c r="BKB6" s="46" t="str">
        <f t="shared" si="24"/>
        <v/>
      </c>
      <c r="BKC6" s="46" t="str">
        <f t="shared" si="24"/>
        <v/>
      </c>
      <c r="BKD6" s="46" t="str">
        <f t="shared" si="24"/>
        <v/>
      </c>
      <c r="BKE6" s="46" t="str">
        <f t="shared" si="24"/>
        <v/>
      </c>
      <c r="BKF6" s="46" t="str">
        <f t="shared" si="24"/>
        <v/>
      </c>
      <c r="BKG6" s="46" t="str">
        <f t="shared" si="24"/>
        <v/>
      </c>
      <c r="BKH6" s="46" t="str">
        <f t="shared" si="24"/>
        <v/>
      </c>
      <c r="BKI6" s="46" t="str">
        <f t="shared" si="24"/>
        <v/>
      </c>
      <c r="BKJ6" s="46" t="str">
        <f t="shared" si="24"/>
        <v/>
      </c>
      <c r="BKK6" s="46" t="str">
        <f t="shared" si="24"/>
        <v/>
      </c>
      <c r="BKL6" s="46" t="str">
        <f t="shared" si="24"/>
        <v/>
      </c>
      <c r="BKM6" s="46" t="str">
        <f t="shared" si="24"/>
        <v/>
      </c>
      <c r="BKN6" s="46" t="str">
        <f t="shared" si="24"/>
        <v/>
      </c>
      <c r="BKO6" s="46" t="str">
        <f t="shared" si="24"/>
        <v/>
      </c>
      <c r="BKP6" s="46" t="str">
        <f t="shared" si="24"/>
        <v/>
      </c>
      <c r="BKQ6" s="46" t="str">
        <f t="shared" si="24"/>
        <v/>
      </c>
      <c r="BKR6" s="46" t="str">
        <f t="shared" si="24"/>
        <v/>
      </c>
      <c r="BKS6" s="46" t="str">
        <f t="shared" si="24"/>
        <v/>
      </c>
      <c r="BKT6" s="46" t="str">
        <f t="shared" si="24"/>
        <v/>
      </c>
      <c r="BKU6" s="46" t="str">
        <f t="shared" si="24"/>
        <v/>
      </c>
      <c r="BKV6" s="46" t="str">
        <f t="shared" si="24"/>
        <v/>
      </c>
      <c r="BKW6" s="46" t="str">
        <f t="shared" si="24"/>
        <v/>
      </c>
      <c r="BKX6" s="46" t="str">
        <f t="shared" si="24"/>
        <v/>
      </c>
      <c r="BKY6" s="46" t="str">
        <f t="shared" si="24"/>
        <v/>
      </c>
      <c r="BKZ6" s="46" t="str">
        <f t="shared" si="24"/>
        <v/>
      </c>
      <c r="BLA6" s="46" t="str">
        <f t="shared" si="24"/>
        <v/>
      </c>
      <c r="BLB6" s="46" t="str">
        <f t="shared" ref="BLB6:BLL6" si="25">IF(BLB5="★","",BLB5)</f>
        <v/>
      </c>
      <c r="BLC6" s="46" t="str">
        <f t="shared" si="25"/>
        <v/>
      </c>
      <c r="BLD6" s="46" t="str">
        <f t="shared" si="25"/>
        <v/>
      </c>
      <c r="BLE6" s="46" t="str">
        <f t="shared" si="25"/>
        <v/>
      </c>
      <c r="BLF6" s="46" t="str">
        <f t="shared" si="25"/>
        <v/>
      </c>
      <c r="BLG6" s="46" t="str">
        <f t="shared" si="25"/>
        <v/>
      </c>
      <c r="BLH6" s="46" t="str">
        <f t="shared" si="25"/>
        <v/>
      </c>
      <c r="BLI6" s="46" t="str">
        <f t="shared" si="25"/>
        <v/>
      </c>
      <c r="BLJ6" s="46" t="str">
        <f t="shared" si="25"/>
        <v/>
      </c>
      <c r="BLK6" s="46" t="str">
        <f t="shared" si="25"/>
        <v/>
      </c>
      <c r="BLL6" s="46" t="str">
        <f t="shared" si="25"/>
        <v/>
      </c>
      <c r="BLM6" s="67"/>
    </row>
    <row r="7" spans="4:1677" ht="24" customHeight="1">
      <c r="D7" s="409" t="s">
        <v>1709</v>
      </c>
      <c r="E7" s="410"/>
      <c r="F7" s="410"/>
      <c r="G7" s="410"/>
      <c r="H7" s="410"/>
      <c r="I7" s="410"/>
      <c r="J7" s="410"/>
      <c r="K7" s="410"/>
      <c r="L7" s="411"/>
      <c r="M7" s="68"/>
      <c r="N7" s="383" t="str">
        <f>DB7</f>
        <v/>
      </c>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91"/>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c r="CC7" s="392"/>
      <c r="CD7" s="392"/>
      <c r="CE7" s="392"/>
      <c r="CF7" s="392"/>
      <c r="CG7" s="392"/>
      <c r="CH7" s="392"/>
      <c r="CI7" s="392"/>
      <c r="CJ7" s="392"/>
      <c r="CK7" s="392"/>
      <c r="CL7" s="392"/>
      <c r="CM7" s="392"/>
      <c r="CN7" s="392"/>
      <c r="CO7" s="392"/>
      <c r="CP7" s="392"/>
      <c r="CQ7" s="392"/>
      <c r="CR7" s="392"/>
      <c r="CS7" s="393"/>
      <c r="CV7" s="69" t="s">
        <v>135</v>
      </c>
      <c r="CY7" s="70" t="str">
        <f t="shared" si="0"/>
        <v/>
      </c>
      <c r="DB7" s="71" t="str">
        <f t="shared" si="1"/>
        <v/>
      </c>
      <c r="GJ7" s="57">
        <v>0</v>
      </c>
      <c r="GK7" s="56">
        <f>INDEX($A$7:$BLL$7,1,COLUMN()-1)+1</f>
        <v>1</v>
      </c>
      <c r="GL7" s="56">
        <f t="shared" ref="GL7:IW7" si="26">INDEX($A$7:$BLL$7,1,COLUMN()-1)+1</f>
        <v>2</v>
      </c>
      <c r="GM7" s="56">
        <f t="shared" si="26"/>
        <v>3</v>
      </c>
      <c r="GN7" s="56">
        <f t="shared" si="26"/>
        <v>4</v>
      </c>
      <c r="GO7" s="56">
        <f t="shared" si="26"/>
        <v>5</v>
      </c>
      <c r="GP7" s="56">
        <f t="shared" si="26"/>
        <v>6</v>
      </c>
      <c r="GQ7" s="56">
        <f t="shared" si="26"/>
        <v>7</v>
      </c>
      <c r="GR7" s="56">
        <f t="shared" si="26"/>
        <v>8</v>
      </c>
      <c r="GS7" s="56">
        <f t="shared" si="26"/>
        <v>9</v>
      </c>
      <c r="GT7" s="56">
        <f t="shared" si="26"/>
        <v>10</v>
      </c>
      <c r="GU7" s="56">
        <f t="shared" si="26"/>
        <v>11</v>
      </c>
      <c r="GV7" s="56">
        <f t="shared" si="26"/>
        <v>12</v>
      </c>
      <c r="GW7" s="56">
        <f t="shared" si="26"/>
        <v>13</v>
      </c>
      <c r="GX7" s="56">
        <f t="shared" si="26"/>
        <v>14</v>
      </c>
      <c r="GY7" s="56">
        <f t="shared" si="26"/>
        <v>15</v>
      </c>
      <c r="GZ7" s="56">
        <f t="shared" si="26"/>
        <v>16</v>
      </c>
      <c r="HA7" s="56">
        <f t="shared" si="26"/>
        <v>17</v>
      </c>
      <c r="HB7" s="56">
        <f t="shared" si="26"/>
        <v>18</v>
      </c>
      <c r="HC7" s="56">
        <f t="shared" si="26"/>
        <v>19</v>
      </c>
      <c r="HD7" s="56">
        <f t="shared" si="26"/>
        <v>20</v>
      </c>
      <c r="HE7" s="56">
        <f t="shared" si="26"/>
        <v>21</v>
      </c>
      <c r="HF7" s="56">
        <f t="shared" si="26"/>
        <v>22</v>
      </c>
      <c r="HG7" s="56">
        <f t="shared" si="26"/>
        <v>23</v>
      </c>
      <c r="HH7" s="56">
        <f t="shared" si="26"/>
        <v>24</v>
      </c>
      <c r="HI7" s="56">
        <f t="shared" si="26"/>
        <v>25</v>
      </c>
      <c r="HJ7" s="56">
        <f t="shared" si="26"/>
        <v>26</v>
      </c>
      <c r="HK7" s="56">
        <f t="shared" si="26"/>
        <v>27</v>
      </c>
      <c r="HL7" s="56">
        <f t="shared" si="26"/>
        <v>28</v>
      </c>
      <c r="HM7" s="56">
        <f t="shared" si="26"/>
        <v>29</v>
      </c>
      <c r="HN7" s="56">
        <f t="shared" si="26"/>
        <v>30</v>
      </c>
      <c r="HO7" s="56">
        <f t="shared" si="26"/>
        <v>31</v>
      </c>
      <c r="HP7" s="56">
        <f t="shared" si="26"/>
        <v>32</v>
      </c>
      <c r="HQ7" s="56">
        <f t="shared" si="26"/>
        <v>33</v>
      </c>
      <c r="HR7" s="56">
        <f t="shared" si="26"/>
        <v>34</v>
      </c>
      <c r="HS7" s="56">
        <f t="shared" si="26"/>
        <v>35</v>
      </c>
      <c r="HT7" s="56">
        <f t="shared" si="26"/>
        <v>36</v>
      </c>
      <c r="HU7" s="56">
        <f t="shared" si="26"/>
        <v>37</v>
      </c>
      <c r="HV7" s="56">
        <f t="shared" si="26"/>
        <v>38</v>
      </c>
      <c r="HW7" s="56">
        <f t="shared" si="26"/>
        <v>39</v>
      </c>
      <c r="HX7" s="56">
        <f t="shared" si="26"/>
        <v>40</v>
      </c>
      <c r="HY7" s="56">
        <f t="shared" si="26"/>
        <v>41</v>
      </c>
      <c r="HZ7" s="56">
        <f t="shared" si="26"/>
        <v>42</v>
      </c>
      <c r="IA7" s="56">
        <f t="shared" si="26"/>
        <v>43</v>
      </c>
      <c r="IB7" s="56">
        <f t="shared" si="26"/>
        <v>44</v>
      </c>
      <c r="IC7" s="56">
        <f t="shared" si="26"/>
        <v>45</v>
      </c>
      <c r="ID7" s="56">
        <f t="shared" si="26"/>
        <v>46</v>
      </c>
      <c r="IE7" s="56">
        <f t="shared" si="26"/>
        <v>47</v>
      </c>
      <c r="IF7" s="56">
        <f t="shared" si="26"/>
        <v>48</v>
      </c>
      <c r="IG7" s="56">
        <f t="shared" si="26"/>
        <v>49</v>
      </c>
      <c r="IH7" s="56">
        <f t="shared" si="26"/>
        <v>50</v>
      </c>
      <c r="II7" s="56">
        <f t="shared" si="26"/>
        <v>51</v>
      </c>
      <c r="IJ7" s="56">
        <f t="shared" si="26"/>
        <v>52</v>
      </c>
      <c r="IK7" s="56">
        <f t="shared" si="26"/>
        <v>53</v>
      </c>
      <c r="IL7" s="56">
        <f t="shared" si="26"/>
        <v>54</v>
      </c>
      <c r="IM7" s="56">
        <f t="shared" si="26"/>
        <v>55</v>
      </c>
      <c r="IN7" s="56">
        <f t="shared" si="26"/>
        <v>56</v>
      </c>
      <c r="IO7" s="56">
        <f t="shared" si="26"/>
        <v>57</v>
      </c>
      <c r="IP7" s="56">
        <f t="shared" si="26"/>
        <v>58</v>
      </c>
      <c r="IQ7" s="56">
        <f t="shared" si="26"/>
        <v>59</v>
      </c>
      <c r="IR7" s="56">
        <f t="shared" si="26"/>
        <v>60</v>
      </c>
      <c r="IS7" s="56">
        <f t="shared" si="26"/>
        <v>61</v>
      </c>
      <c r="IT7" s="56">
        <f t="shared" si="26"/>
        <v>62</v>
      </c>
      <c r="IU7" s="56">
        <f t="shared" si="26"/>
        <v>63</v>
      </c>
      <c r="IV7" s="56">
        <f t="shared" si="26"/>
        <v>64</v>
      </c>
      <c r="IW7" s="56">
        <f t="shared" si="26"/>
        <v>65</v>
      </c>
      <c r="IX7" s="56">
        <f t="shared" ref="IX7:LI7" si="27">INDEX($A$7:$BLL$7,1,COLUMN()-1)+1</f>
        <v>66</v>
      </c>
      <c r="IY7" s="56">
        <f t="shared" si="27"/>
        <v>67</v>
      </c>
      <c r="IZ7" s="56">
        <f t="shared" si="27"/>
        <v>68</v>
      </c>
      <c r="JA7" s="56">
        <f t="shared" si="27"/>
        <v>69</v>
      </c>
      <c r="JB7" s="56">
        <f t="shared" si="27"/>
        <v>70</v>
      </c>
      <c r="JC7" s="56">
        <f t="shared" si="27"/>
        <v>71</v>
      </c>
      <c r="JD7" s="56">
        <f t="shared" si="27"/>
        <v>72</v>
      </c>
      <c r="JE7" s="56">
        <f t="shared" si="27"/>
        <v>73</v>
      </c>
      <c r="JF7" s="56">
        <f t="shared" si="27"/>
        <v>74</v>
      </c>
      <c r="JG7" s="56">
        <f t="shared" si="27"/>
        <v>75</v>
      </c>
      <c r="JH7" s="56">
        <f t="shared" si="27"/>
        <v>76</v>
      </c>
      <c r="JI7" s="56">
        <f t="shared" si="27"/>
        <v>77</v>
      </c>
      <c r="JJ7" s="56">
        <f t="shared" si="27"/>
        <v>78</v>
      </c>
      <c r="JK7" s="56">
        <f t="shared" si="27"/>
        <v>79</v>
      </c>
      <c r="JL7" s="56">
        <f t="shared" si="27"/>
        <v>80</v>
      </c>
      <c r="JM7" s="56">
        <f t="shared" si="27"/>
        <v>81</v>
      </c>
      <c r="JN7" s="56">
        <f t="shared" si="27"/>
        <v>82</v>
      </c>
      <c r="JO7" s="56">
        <f t="shared" si="27"/>
        <v>83</v>
      </c>
      <c r="JP7" s="56">
        <f t="shared" si="27"/>
        <v>84</v>
      </c>
      <c r="JQ7" s="56">
        <f t="shared" si="27"/>
        <v>85</v>
      </c>
      <c r="JR7" s="56">
        <f t="shared" si="27"/>
        <v>86</v>
      </c>
      <c r="JS7" s="56">
        <f t="shared" si="27"/>
        <v>87</v>
      </c>
      <c r="JT7" s="56">
        <f t="shared" si="27"/>
        <v>88</v>
      </c>
      <c r="JU7" s="56">
        <f t="shared" si="27"/>
        <v>89</v>
      </c>
      <c r="JV7" s="56">
        <f t="shared" si="27"/>
        <v>90</v>
      </c>
      <c r="JW7" s="56">
        <f t="shared" si="27"/>
        <v>91</v>
      </c>
      <c r="JX7" s="56">
        <f t="shared" si="27"/>
        <v>92</v>
      </c>
      <c r="JY7" s="56">
        <f t="shared" si="27"/>
        <v>93</v>
      </c>
      <c r="JZ7" s="56">
        <f t="shared" si="27"/>
        <v>94</v>
      </c>
      <c r="KA7" s="56">
        <f t="shared" si="27"/>
        <v>95</v>
      </c>
      <c r="KB7" s="56">
        <f t="shared" si="27"/>
        <v>96</v>
      </c>
      <c r="KC7" s="56">
        <f t="shared" si="27"/>
        <v>97</v>
      </c>
      <c r="KD7" s="56">
        <f t="shared" si="27"/>
        <v>98</v>
      </c>
      <c r="KE7" s="56">
        <f t="shared" si="27"/>
        <v>99</v>
      </c>
      <c r="KF7" s="56">
        <f t="shared" si="27"/>
        <v>100</v>
      </c>
      <c r="KG7" s="56">
        <f t="shared" si="27"/>
        <v>101</v>
      </c>
      <c r="KH7" s="56">
        <f t="shared" si="27"/>
        <v>102</v>
      </c>
      <c r="KI7" s="56">
        <f t="shared" si="27"/>
        <v>103</v>
      </c>
      <c r="KJ7" s="56">
        <f t="shared" si="27"/>
        <v>104</v>
      </c>
      <c r="KK7" s="56">
        <f t="shared" si="27"/>
        <v>105</v>
      </c>
      <c r="KL7" s="56">
        <f t="shared" si="27"/>
        <v>106</v>
      </c>
      <c r="KM7" s="56">
        <f t="shared" si="27"/>
        <v>107</v>
      </c>
      <c r="KN7" s="56">
        <f t="shared" si="27"/>
        <v>108</v>
      </c>
      <c r="KO7" s="56">
        <f t="shared" si="27"/>
        <v>109</v>
      </c>
      <c r="KP7" s="56">
        <f t="shared" si="27"/>
        <v>110</v>
      </c>
      <c r="KQ7" s="56">
        <f t="shared" si="27"/>
        <v>111</v>
      </c>
      <c r="KR7" s="56">
        <f t="shared" si="27"/>
        <v>112</v>
      </c>
      <c r="KS7" s="56">
        <f t="shared" si="27"/>
        <v>113</v>
      </c>
      <c r="KT7" s="56">
        <f t="shared" si="27"/>
        <v>114</v>
      </c>
      <c r="KU7" s="56">
        <f t="shared" si="27"/>
        <v>115</v>
      </c>
      <c r="KV7" s="56">
        <f t="shared" si="27"/>
        <v>116</v>
      </c>
      <c r="KW7" s="56">
        <f t="shared" si="27"/>
        <v>117</v>
      </c>
      <c r="KX7" s="56">
        <f t="shared" si="27"/>
        <v>118</v>
      </c>
      <c r="KY7" s="56">
        <f t="shared" si="27"/>
        <v>119</v>
      </c>
      <c r="KZ7" s="56">
        <f t="shared" si="27"/>
        <v>120</v>
      </c>
      <c r="LA7" s="56">
        <f t="shared" si="27"/>
        <v>121</v>
      </c>
      <c r="LB7" s="56">
        <f t="shared" si="27"/>
        <v>122</v>
      </c>
      <c r="LC7" s="56">
        <f t="shared" si="27"/>
        <v>123</v>
      </c>
      <c r="LD7" s="56">
        <f t="shared" si="27"/>
        <v>124</v>
      </c>
      <c r="LE7" s="56">
        <f t="shared" si="27"/>
        <v>125</v>
      </c>
      <c r="LF7" s="56">
        <f t="shared" si="27"/>
        <v>126</v>
      </c>
      <c r="LG7" s="56">
        <f t="shared" si="27"/>
        <v>127</v>
      </c>
      <c r="LH7" s="56">
        <f t="shared" si="27"/>
        <v>128</v>
      </c>
      <c r="LI7" s="56">
        <f t="shared" si="27"/>
        <v>129</v>
      </c>
      <c r="LJ7" s="56">
        <f t="shared" ref="LJ7:NU7" si="28">INDEX($A$7:$BLL$7,1,COLUMN()-1)+1</f>
        <v>130</v>
      </c>
      <c r="LK7" s="56">
        <f t="shared" si="28"/>
        <v>131</v>
      </c>
      <c r="LL7" s="56">
        <f t="shared" si="28"/>
        <v>132</v>
      </c>
      <c r="LM7" s="56">
        <f t="shared" si="28"/>
        <v>133</v>
      </c>
      <c r="LN7" s="56">
        <f t="shared" si="28"/>
        <v>134</v>
      </c>
      <c r="LO7" s="56">
        <f t="shared" si="28"/>
        <v>135</v>
      </c>
      <c r="LP7" s="56">
        <f t="shared" si="28"/>
        <v>136</v>
      </c>
      <c r="LQ7" s="56">
        <f t="shared" si="28"/>
        <v>137</v>
      </c>
      <c r="LR7" s="56">
        <f t="shared" si="28"/>
        <v>138</v>
      </c>
      <c r="LS7" s="56">
        <f t="shared" si="28"/>
        <v>139</v>
      </c>
      <c r="LT7" s="56">
        <f t="shared" si="28"/>
        <v>140</v>
      </c>
      <c r="LU7" s="56">
        <f t="shared" si="28"/>
        <v>141</v>
      </c>
      <c r="LV7" s="56">
        <f t="shared" si="28"/>
        <v>142</v>
      </c>
      <c r="LW7" s="56">
        <f t="shared" si="28"/>
        <v>143</v>
      </c>
      <c r="LX7" s="56">
        <f t="shared" si="28"/>
        <v>144</v>
      </c>
      <c r="LY7" s="56">
        <f t="shared" si="28"/>
        <v>145</v>
      </c>
      <c r="LZ7" s="56">
        <f t="shared" si="28"/>
        <v>146</v>
      </c>
      <c r="MA7" s="56">
        <f t="shared" si="28"/>
        <v>147</v>
      </c>
      <c r="MB7" s="56">
        <f t="shared" si="28"/>
        <v>148</v>
      </c>
      <c r="MC7" s="56">
        <f t="shared" si="28"/>
        <v>149</v>
      </c>
      <c r="MD7" s="56">
        <f t="shared" si="28"/>
        <v>150</v>
      </c>
      <c r="ME7" s="56">
        <f t="shared" si="28"/>
        <v>151</v>
      </c>
      <c r="MF7" s="56">
        <f t="shared" si="28"/>
        <v>152</v>
      </c>
      <c r="MG7" s="56">
        <f t="shared" si="28"/>
        <v>153</v>
      </c>
      <c r="MH7" s="56">
        <f t="shared" si="28"/>
        <v>154</v>
      </c>
      <c r="MI7" s="56">
        <f t="shared" si="28"/>
        <v>155</v>
      </c>
      <c r="MJ7" s="56">
        <f t="shared" si="28"/>
        <v>156</v>
      </c>
      <c r="MK7" s="56">
        <f t="shared" si="28"/>
        <v>157</v>
      </c>
      <c r="ML7" s="56">
        <f t="shared" si="28"/>
        <v>158</v>
      </c>
      <c r="MM7" s="56">
        <f t="shared" si="28"/>
        <v>159</v>
      </c>
      <c r="MN7" s="56">
        <f t="shared" si="28"/>
        <v>160</v>
      </c>
      <c r="MO7" s="56">
        <f t="shared" si="28"/>
        <v>161</v>
      </c>
      <c r="MP7" s="56">
        <f t="shared" si="28"/>
        <v>162</v>
      </c>
      <c r="MQ7" s="56">
        <f t="shared" si="28"/>
        <v>163</v>
      </c>
      <c r="MR7" s="56">
        <f t="shared" si="28"/>
        <v>164</v>
      </c>
      <c r="MS7" s="56">
        <f t="shared" si="28"/>
        <v>165</v>
      </c>
      <c r="MT7" s="56">
        <f t="shared" si="28"/>
        <v>166</v>
      </c>
      <c r="MU7" s="56">
        <f t="shared" si="28"/>
        <v>167</v>
      </c>
      <c r="MV7" s="56">
        <f t="shared" si="28"/>
        <v>168</v>
      </c>
      <c r="MW7" s="56">
        <f t="shared" si="28"/>
        <v>169</v>
      </c>
      <c r="MX7" s="56">
        <f t="shared" si="28"/>
        <v>170</v>
      </c>
      <c r="MY7" s="56">
        <f t="shared" si="28"/>
        <v>171</v>
      </c>
      <c r="MZ7" s="56">
        <f t="shared" si="28"/>
        <v>172</v>
      </c>
      <c r="NA7" s="56">
        <f t="shared" si="28"/>
        <v>173</v>
      </c>
      <c r="NB7" s="56">
        <f t="shared" si="28"/>
        <v>174</v>
      </c>
      <c r="NC7" s="56">
        <f t="shared" si="28"/>
        <v>175</v>
      </c>
      <c r="ND7" s="56">
        <f t="shared" si="28"/>
        <v>176</v>
      </c>
      <c r="NE7" s="56">
        <f t="shared" si="28"/>
        <v>177</v>
      </c>
      <c r="NF7" s="56">
        <f t="shared" si="28"/>
        <v>178</v>
      </c>
      <c r="NG7" s="56">
        <f t="shared" si="28"/>
        <v>179</v>
      </c>
      <c r="NH7" s="56">
        <f t="shared" si="28"/>
        <v>180</v>
      </c>
      <c r="NI7" s="56">
        <f t="shared" si="28"/>
        <v>181</v>
      </c>
      <c r="NJ7" s="56">
        <f t="shared" si="28"/>
        <v>182</v>
      </c>
      <c r="NK7" s="56">
        <f t="shared" si="28"/>
        <v>183</v>
      </c>
      <c r="NL7" s="56">
        <f t="shared" si="28"/>
        <v>184</v>
      </c>
      <c r="NM7" s="56">
        <f t="shared" si="28"/>
        <v>185</v>
      </c>
      <c r="NN7" s="56">
        <f t="shared" si="28"/>
        <v>186</v>
      </c>
      <c r="NO7" s="56">
        <f t="shared" si="28"/>
        <v>187</v>
      </c>
      <c r="NP7" s="56">
        <f t="shared" si="28"/>
        <v>188</v>
      </c>
      <c r="NQ7" s="56">
        <f t="shared" si="28"/>
        <v>189</v>
      </c>
      <c r="NR7" s="56">
        <f t="shared" si="28"/>
        <v>190</v>
      </c>
      <c r="NS7" s="56">
        <f t="shared" si="28"/>
        <v>191</v>
      </c>
      <c r="NT7" s="56">
        <f t="shared" si="28"/>
        <v>192</v>
      </c>
      <c r="NU7" s="56">
        <f t="shared" si="28"/>
        <v>193</v>
      </c>
      <c r="NV7" s="56">
        <f t="shared" ref="NV7:QG7" si="29">INDEX($A$7:$BLL$7,1,COLUMN()-1)+1</f>
        <v>194</v>
      </c>
      <c r="NW7" s="56">
        <f t="shared" si="29"/>
        <v>195</v>
      </c>
      <c r="NX7" s="56">
        <f t="shared" si="29"/>
        <v>196</v>
      </c>
      <c r="NY7" s="56">
        <f t="shared" si="29"/>
        <v>197</v>
      </c>
      <c r="NZ7" s="56">
        <f t="shared" si="29"/>
        <v>198</v>
      </c>
      <c r="OA7" s="56">
        <f t="shared" si="29"/>
        <v>199</v>
      </c>
      <c r="OB7" s="56">
        <f t="shared" si="29"/>
        <v>200</v>
      </c>
      <c r="OC7" s="56">
        <f t="shared" si="29"/>
        <v>201</v>
      </c>
      <c r="OD7" s="56">
        <f t="shared" si="29"/>
        <v>202</v>
      </c>
      <c r="OE7" s="56">
        <f t="shared" si="29"/>
        <v>203</v>
      </c>
      <c r="OF7" s="56">
        <f t="shared" si="29"/>
        <v>204</v>
      </c>
      <c r="OG7" s="56">
        <f t="shared" si="29"/>
        <v>205</v>
      </c>
      <c r="OH7" s="56">
        <f t="shared" si="29"/>
        <v>206</v>
      </c>
      <c r="OI7" s="56">
        <f t="shared" si="29"/>
        <v>207</v>
      </c>
      <c r="OJ7" s="56">
        <f t="shared" si="29"/>
        <v>208</v>
      </c>
      <c r="OK7" s="56">
        <f t="shared" si="29"/>
        <v>209</v>
      </c>
      <c r="OL7" s="56">
        <f t="shared" si="29"/>
        <v>210</v>
      </c>
      <c r="OM7" s="56">
        <f t="shared" si="29"/>
        <v>211</v>
      </c>
      <c r="ON7" s="56">
        <f t="shared" si="29"/>
        <v>212</v>
      </c>
      <c r="OO7" s="56">
        <f t="shared" si="29"/>
        <v>213</v>
      </c>
      <c r="OP7" s="56">
        <f t="shared" si="29"/>
        <v>214</v>
      </c>
      <c r="OQ7" s="56">
        <f t="shared" si="29"/>
        <v>215</v>
      </c>
      <c r="OR7" s="56">
        <f t="shared" si="29"/>
        <v>216</v>
      </c>
      <c r="OS7" s="56">
        <f t="shared" si="29"/>
        <v>217</v>
      </c>
      <c r="OT7" s="56">
        <f t="shared" si="29"/>
        <v>218</v>
      </c>
      <c r="OU7" s="56">
        <f t="shared" si="29"/>
        <v>219</v>
      </c>
      <c r="OV7" s="56">
        <f t="shared" si="29"/>
        <v>220</v>
      </c>
      <c r="OW7" s="56">
        <f t="shared" si="29"/>
        <v>221</v>
      </c>
      <c r="OX7" s="56">
        <f t="shared" si="29"/>
        <v>222</v>
      </c>
      <c r="OY7" s="56">
        <f t="shared" si="29"/>
        <v>223</v>
      </c>
      <c r="OZ7" s="56">
        <f t="shared" si="29"/>
        <v>224</v>
      </c>
      <c r="PA7" s="56">
        <f t="shared" si="29"/>
        <v>225</v>
      </c>
      <c r="PB7" s="56">
        <f t="shared" si="29"/>
        <v>226</v>
      </c>
      <c r="PC7" s="56">
        <f t="shared" si="29"/>
        <v>227</v>
      </c>
      <c r="PD7" s="56">
        <f t="shared" si="29"/>
        <v>228</v>
      </c>
      <c r="PE7" s="56">
        <f t="shared" si="29"/>
        <v>229</v>
      </c>
      <c r="PF7" s="56">
        <f t="shared" si="29"/>
        <v>230</v>
      </c>
      <c r="PG7" s="56">
        <f t="shared" si="29"/>
        <v>231</v>
      </c>
      <c r="PH7" s="56">
        <f t="shared" si="29"/>
        <v>232</v>
      </c>
      <c r="PI7" s="56">
        <f t="shared" si="29"/>
        <v>233</v>
      </c>
      <c r="PJ7" s="56">
        <f t="shared" si="29"/>
        <v>234</v>
      </c>
      <c r="PK7" s="56">
        <f t="shared" si="29"/>
        <v>235</v>
      </c>
      <c r="PL7" s="56">
        <f t="shared" si="29"/>
        <v>236</v>
      </c>
      <c r="PM7" s="56">
        <f t="shared" si="29"/>
        <v>237</v>
      </c>
      <c r="PN7" s="56">
        <f t="shared" si="29"/>
        <v>238</v>
      </c>
      <c r="PO7" s="56">
        <f t="shared" si="29"/>
        <v>239</v>
      </c>
      <c r="PP7" s="56">
        <f t="shared" si="29"/>
        <v>240</v>
      </c>
      <c r="PQ7" s="56">
        <f t="shared" si="29"/>
        <v>241</v>
      </c>
      <c r="PR7" s="56">
        <f t="shared" si="29"/>
        <v>242</v>
      </c>
      <c r="PS7" s="56">
        <f t="shared" si="29"/>
        <v>243</v>
      </c>
      <c r="PT7" s="56">
        <f t="shared" si="29"/>
        <v>244</v>
      </c>
      <c r="PU7" s="56">
        <f t="shared" si="29"/>
        <v>245</v>
      </c>
      <c r="PV7" s="56">
        <f t="shared" si="29"/>
        <v>246</v>
      </c>
      <c r="PW7" s="56">
        <f t="shared" si="29"/>
        <v>247</v>
      </c>
      <c r="PX7" s="56">
        <f t="shared" si="29"/>
        <v>248</v>
      </c>
      <c r="PY7" s="56">
        <f t="shared" si="29"/>
        <v>249</v>
      </c>
      <c r="PZ7" s="56">
        <f t="shared" si="29"/>
        <v>250</v>
      </c>
      <c r="QA7" s="56">
        <f t="shared" si="29"/>
        <v>251</v>
      </c>
      <c r="QB7" s="56">
        <f t="shared" si="29"/>
        <v>252</v>
      </c>
      <c r="QC7" s="56">
        <f t="shared" si="29"/>
        <v>253</v>
      </c>
      <c r="QD7" s="56">
        <f t="shared" si="29"/>
        <v>254</v>
      </c>
      <c r="QE7" s="56">
        <f t="shared" si="29"/>
        <v>255</v>
      </c>
      <c r="QF7" s="56">
        <f t="shared" si="29"/>
        <v>256</v>
      </c>
      <c r="QG7" s="56">
        <f t="shared" si="29"/>
        <v>257</v>
      </c>
      <c r="QH7" s="56">
        <f t="shared" ref="QH7:SS7" si="30">INDEX($A$7:$BLL$7,1,COLUMN()-1)+1</f>
        <v>258</v>
      </c>
      <c r="QI7" s="56">
        <f t="shared" si="30"/>
        <v>259</v>
      </c>
      <c r="QJ7" s="56">
        <f t="shared" si="30"/>
        <v>260</v>
      </c>
      <c r="QK7" s="56">
        <f t="shared" si="30"/>
        <v>261</v>
      </c>
      <c r="QL7" s="56">
        <f t="shared" si="30"/>
        <v>262</v>
      </c>
      <c r="QM7" s="56">
        <f t="shared" si="30"/>
        <v>263</v>
      </c>
      <c r="QN7" s="56">
        <f t="shared" si="30"/>
        <v>264</v>
      </c>
      <c r="QO7" s="56">
        <f t="shared" si="30"/>
        <v>265</v>
      </c>
      <c r="QP7" s="56">
        <f t="shared" si="30"/>
        <v>266</v>
      </c>
      <c r="QQ7" s="56">
        <f t="shared" si="30"/>
        <v>267</v>
      </c>
      <c r="QR7" s="56">
        <f t="shared" si="30"/>
        <v>268</v>
      </c>
      <c r="QS7" s="56">
        <f t="shared" si="30"/>
        <v>269</v>
      </c>
      <c r="QT7" s="56">
        <f t="shared" si="30"/>
        <v>270</v>
      </c>
      <c r="QU7" s="56">
        <f t="shared" si="30"/>
        <v>271</v>
      </c>
      <c r="QV7" s="56">
        <f t="shared" si="30"/>
        <v>272</v>
      </c>
      <c r="QW7" s="56">
        <f t="shared" si="30"/>
        <v>273</v>
      </c>
      <c r="QX7" s="56">
        <f t="shared" si="30"/>
        <v>274</v>
      </c>
      <c r="QY7" s="56">
        <f t="shared" si="30"/>
        <v>275</v>
      </c>
      <c r="QZ7" s="56">
        <f t="shared" si="30"/>
        <v>276</v>
      </c>
      <c r="RA7" s="56">
        <f t="shared" si="30"/>
        <v>277</v>
      </c>
      <c r="RB7" s="56">
        <f t="shared" si="30"/>
        <v>278</v>
      </c>
      <c r="RC7" s="56">
        <f t="shared" si="30"/>
        <v>279</v>
      </c>
      <c r="RD7" s="56">
        <f t="shared" si="30"/>
        <v>280</v>
      </c>
      <c r="RE7" s="56">
        <f t="shared" si="30"/>
        <v>281</v>
      </c>
      <c r="RF7" s="56">
        <f t="shared" si="30"/>
        <v>282</v>
      </c>
      <c r="RG7" s="56">
        <f t="shared" si="30"/>
        <v>283</v>
      </c>
      <c r="RH7" s="56">
        <f t="shared" si="30"/>
        <v>284</v>
      </c>
      <c r="RI7" s="56">
        <f t="shared" si="30"/>
        <v>285</v>
      </c>
      <c r="RJ7" s="56">
        <f t="shared" si="30"/>
        <v>286</v>
      </c>
      <c r="RK7" s="56">
        <f t="shared" si="30"/>
        <v>287</v>
      </c>
      <c r="RL7" s="56">
        <f t="shared" si="30"/>
        <v>288</v>
      </c>
      <c r="RM7" s="56">
        <f t="shared" si="30"/>
        <v>289</v>
      </c>
      <c r="RN7" s="56">
        <f t="shared" si="30"/>
        <v>290</v>
      </c>
      <c r="RO7" s="56">
        <f t="shared" si="30"/>
        <v>291</v>
      </c>
      <c r="RP7" s="56">
        <f t="shared" si="30"/>
        <v>292</v>
      </c>
      <c r="RQ7" s="56">
        <f t="shared" si="30"/>
        <v>293</v>
      </c>
      <c r="RR7" s="56">
        <f t="shared" si="30"/>
        <v>294</v>
      </c>
      <c r="RS7" s="56">
        <f t="shared" si="30"/>
        <v>295</v>
      </c>
      <c r="RT7" s="56">
        <f t="shared" si="30"/>
        <v>296</v>
      </c>
      <c r="RU7" s="56">
        <f t="shared" si="30"/>
        <v>297</v>
      </c>
      <c r="RV7" s="56">
        <f t="shared" si="30"/>
        <v>298</v>
      </c>
      <c r="RW7" s="56">
        <f t="shared" si="30"/>
        <v>299</v>
      </c>
      <c r="RX7" s="56">
        <f t="shared" si="30"/>
        <v>300</v>
      </c>
      <c r="RY7" s="56">
        <f t="shared" si="30"/>
        <v>301</v>
      </c>
      <c r="RZ7" s="56">
        <f t="shared" si="30"/>
        <v>302</v>
      </c>
      <c r="SA7" s="56">
        <f t="shared" si="30"/>
        <v>303</v>
      </c>
      <c r="SB7" s="56">
        <f t="shared" si="30"/>
        <v>304</v>
      </c>
      <c r="SC7" s="56">
        <f t="shared" si="30"/>
        <v>305</v>
      </c>
      <c r="SD7" s="56">
        <f t="shared" si="30"/>
        <v>306</v>
      </c>
      <c r="SE7" s="56">
        <f t="shared" si="30"/>
        <v>307</v>
      </c>
      <c r="SF7" s="56">
        <f t="shared" si="30"/>
        <v>308</v>
      </c>
      <c r="SG7" s="56">
        <f t="shared" si="30"/>
        <v>309</v>
      </c>
      <c r="SH7" s="56">
        <f t="shared" si="30"/>
        <v>310</v>
      </c>
      <c r="SI7" s="56">
        <f t="shared" si="30"/>
        <v>311</v>
      </c>
      <c r="SJ7" s="56">
        <f t="shared" si="30"/>
        <v>312</v>
      </c>
      <c r="SK7" s="56">
        <f t="shared" si="30"/>
        <v>313</v>
      </c>
      <c r="SL7" s="56">
        <f t="shared" si="30"/>
        <v>314</v>
      </c>
      <c r="SM7" s="56">
        <f t="shared" si="30"/>
        <v>315</v>
      </c>
      <c r="SN7" s="56">
        <f t="shared" si="30"/>
        <v>316</v>
      </c>
      <c r="SO7" s="56">
        <f t="shared" si="30"/>
        <v>317</v>
      </c>
      <c r="SP7" s="56">
        <f t="shared" si="30"/>
        <v>318</v>
      </c>
      <c r="SQ7" s="56">
        <f t="shared" si="30"/>
        <v>319</v>
      </c>
      <c r="SR7" s="56">
        <f t="shared" si="30"/>
        <v>320</v>
      </c>
      <c r="SS7" s="56">
        <f t="shared" si="30"/>
        <v>321</v>
      </c>
      <c r="ST7" s="56">
        <f t="shared" ref="ST7:VE7" si="31">INDEX($A$7:$BLL$7,1,COLUMN()-1)+1</f>
        <v>322</v>
      </c>
      <c r="SU7" s="56">
        <f t="shared" si="31"/>
        <v>323</v>
      </c>
      <c r="SV7" s="56">
        <f t="shared" si="31"/>
        <v>324</v>
      </c>
      <c r="SW7" s="56">
        <f t="shared" si="31"/>
        <v>325</v>
      </c>
      <c r="SX7" s="56">
        <f t="shared" si="31"/>
        <v>326</v>
      </c>
      <c r="SY7" s="56">
        <f t="shared" si="31"/>
        <v>327</v>
      </c>
      <c r="SZ7" s="56">
        <f t="shared" si="31"/>
        <v>328</v>
      </c>
      <c r="TA7" s="56">
        <f t="shared" si="31"/>
        <v>329</v>
      </c>
      <c r="TB7" s="56">
        <f t="shared" si="31"/>
        <v>330</v>
      </c>
      <c r="TC7" s="56">
        <f t="shared" si="31"/>
        <v>331</v>
      </c>
      <c r="TD7" s="56">
        <f t="shared" si="31"/>
        <v>332</v>
      </c>
      <c r="TE7" s="56">
        <f t="shared" si="31"/>
        <v>333</v>
      </c>
      <c r="TF7" s="56">
        <f t="shared" si="31"/>
        <v>334</v>
      </c>
      <c r="TG7" s="56">
        <f t="shared" si="31"/>
        <v>335</v>
      </c>
      <c r="TH7" s="56">
        <f t="shared" si="31"/>
        <v>336</v>
      </c>
      <c r="TI7" s="56">
        <f t="shared" si="31"/>
        <v>337</v>
      </c>
      <c r="TJ7" s="56">
        <f t="shared" si="31"/>
        <v>338</v>
      </c>
      <c r="TK7" s="56">
        <f t="shared" si="31"/>
        <v>339</v>
      </c>
      <c r="TL7" s="56">
        <f t="shared" si="31"/>
        <v>340</v>
      </c>
      <c r="TM7" s="56">
        <f t="shared" si="31"/>
        <v>341</v>
      </c>
      <c r="TN7" s="56">
        <f t="shared" si="31"/>
        <v>342</v>
      </c>
      <c r="TO7" s="56">
        <f t="shared" si="31"/>
        <v>343</v>
      </c>
      <c r="TP7" s="56">
        <f t="shared" si="31"/>
        <v>344</v>
      </c>
      <c r="TQ7" s="56">
        <f t="shared" si="31"/>
        <v>345</v>
      </c>
      <c r="TR7" s="56">
        <f t="shared" si="31"/>
        <v>346</v>
      </c>
      <c r="TS7" s="56">
        <f t="shared" si="31"/>
        <v>347</v>
      </c>
      <c r="TT7" s="56">
        <f t="shared" si="31"/>
        <v>348</v>
      </c>
      <c r="TU7" s="56">
        <f t="shared" si="31"/>
        <v>349</v>
      </c>
      <c r="TV7" s="56">
        <f t="shared" si="31"/>
        <v>350</v>
      </c>
      <c r="TW7" s="56">
        <f t="shared" si="31"/>
        <v>351</v>
      </c>
      <c r="TX7" s="56">
        <f t="shared" si="31"/>
        <v>352</v>
      </c>
      <c r="TY7" s="56">
        <f t="shared" si="31"/>
        <v>353</v>
      </c>
      <c r="TZ7" s="56">
        <f t="shared" si="31"/>
        <v>354</v>
      </c>
      <c r="UA7" s="56">
        <f t="shared" si="31"/>
        <v>355</v>
      </c>
      <c r="UB7" s="56">
        <f t="shared" si="31"/>
        <v>356</v>
      </c>
      <c r="UC7" s="56">
        <f t="shared" si="31"/>
        <v>357</v>
      </c>
      <c r="UD7" s="56">
        <f t="shared" si="31"/>
        <v>358</v>
      </c>
      <c r="UE7" s="56">
        <f t="shared" si="31"/>
        <v>359</v>
      </c>
      <c r="UF7" s="56">
        <f t="shared" si="31"/>
        <v>360</v>
      </c>
      <c r="UG7" s="56">
        <f t="shared" si="31"/>
        <v>361</v>
      </c>
      <c r="UH7" s="56">
        <f t="shared" si="31"/>
        <v>362</v>
      </c>
      <c r="UI7" s="56">
        <f t="shared" si="31"/>
        <v>363</v>
      </c>
      <c r="UJ7" s="56">
        <f t="shared" si="31"/>
        <v>364</v>
      </c>
      <c r="UK7" s="56">
        <f t="shared" si="31"/>
        <v>365</v>
      </c>
      <c r="UL7" s="56">
        <f t="shared" si="31"/>
        <v>366</v>
      </c>
      <c r="UM7" s="56">
        <f t="shared" si="31"/>
        <v>367</v>
      </c>
      <c r="UN7" s="56">
        <f t="shared" si="31"/>
        <v>368</v>
      </c>
      <c r="UO7" s="56">
        <f t="shared" si="31"/>
        <v>369</v>
      </c>
      <c r="UP7" s="56">
        <f t="shared" si="31"/>
        <v>370</v>
      </c>
      <c r="UQ7" s="56">
        <f t="shared" si="31"/>
        <v>371</v>
      </c>
      <c r="UR7" s="56">
        <f t="shared" si="31"/>
        <v>372</v>
      </c>
      <c r="US7" s="56">
        <f t="shared" si="31"/>
        <v>373</v>
      </c>
      <c r="UT7" s="56">
        <f t="shared" si="31"/>
        <v>374</v>
      </c>
      <c r="UU7" s="56">
        <f t="shared" si="31"/>
        <v>375</v>
      </c>
      <c r="UV7" s="56">
        <f t="shared" si="31"/>
        <v>376</v>
      </c>
      <c r="UW7" s="56">
        <f t="shared" si="31"/>
        <v>377</v>
      </c>
      <c r="UX7" s="56">
        <f t="shared" si="31"/>
        <v>378</v>
      </c>
      <c r="UY7" s="56">
        <f t="shared" si="31"/>
        <v>379</v>
      </c>
      <c r="UZ7" s="56">
        <f t="shared" si="31"/>
        <v>380</v>
      </c>
      <c r="VA7" s="56">
        <f t="shared" si="31"/>
        <v>381</v>
      </c>
      <c r="VB7" s="56">
        <f t="shared" si="31"/>
        <v>382</v>
      </c>
      <c r="VC7" s="56">
        <f t="shared" si="31"/>
        <v>383</v>
      </c>
      <c r="VD7" s="56">
        <f t="shared" si="31"/>
        <v>384</v>
      </c>
      <c r="VE7" s="56">
        <f t="shared" si="31"/>
        <v>385</v>
      </c>
      <c r="VF7" s="56">
        <f t="shared" ref="VF7:XQ7" si="32">INDEX($A$7:$BLL$7,1,COLUMN()-1)+1</f>
        <v>386</v>
      </c>
      <c r="VG7" s="56">
        <f t="shared" si="32"/>
        <v>387</v>
      </c>
      <c r="VH7" s="56">
        <f t="shared" si="32"/>
        <v>388</v>
      </c>
      <c r="VI7" s="56">
        <f t="shared" si="32"/>
        <v>389</v>
      </c>
      <c r="VJ7" s="56">
        <f t="shared" si="32"/>
        <v>390</v>
      </c>
      <c r="VK7" s="56">
        <f t="shared" si="32"/>
        <v>391</v>
      </c>
      <c r="VL7" s="56">
        <f t="shared" si="32"/>
        <v>392</v>
      </c>
      <c r="VM7" s="56">
        <f t="shared" si="32"/>
        <v>393</v>
      </c>
      <c r="VN7" s="56">
        <f t="shared" si="32"/>
        <v>394</v>
      </c>
      <c r="VO7" s="56">
        <f t="shared" si="32"/>
        <v>395</v>
      </c>
      <c r="VP7" s="56">
        <f t="shared" si="32"/>
        <v>396</v>
      </c>
      <c r="VQ7" s="56">
        <f t="shared" si="32"/>
        <v>397</v>
      </c>
      <c r="VR7" s="56">
        <f t="shared" si="32"/>
        <v>398</v>
      </c>
      <c r="VS7" s="56">
        <f t="shared" si="32"/>
        <v>399</v>
      </c>
      <c r="VT7" s="56">
        <f t="shared" si="32"/>
        <v>400</v>
      </c>
      <c r="VU7" s="56">
        <f t="shared" si="32"/>
        <v>401</v>
      </c>
      <c r="VV7" s="56">
        <f t="shared" si="32"/>
        <v>402</v>
      </c>
      <c r="VW7" s="56">
        <f t="shared" si="32"/>
        <v>403</v>
      </c>
      <c r="VX7" s="56">
        <f t="shared" si="32"/>
        <v>404</v>
      </c>
      <c r="VY7" s="56">
        <f t="shared" si="32"/>
        <v>405</v>
      </c>
      <c r="VZ7" s="56">
        <f t="shared" si="32"/>
        <v>406</v>
      </c>
      <c r="WA7" s="56">
        <f t="shared" si="32"/>
        <v>407</v>
      </c>
      <c r="WB7" s="56">
        <f t="shared" si="32"/>
        <v>408</v>
      </c>
      <c r="WC7" s="56">
        <f t="shared" si="32"/>
        <v>409</v>
      </c>
      <c r="WD7" s="56">
        <f t="shared" si="32"/>
        <v>410</v>
      </c>
      <c r="WE7" s="56">
        <f t="shared" si="32"/>
        <v>411</v>
      </c>
      <c r="WF7" s="56">
        <f t="shared" si="32"/>
        <v>412</v>
      </c>
      <c r="WG7" s="56">
        <f t="shared" si="32"/>
        <v>413</v>
      </c>
      <c r="WH7" s="56">
        <f t="shared" si="32"/>
        <v>414</v>
      </c>
      <c r="WI7" s="56">
        <f t="shared" si="32"/>
        <v>415</v>
      </c>
      <c r="WJ7" s="56">
        <f t="shared" si="32"/>
        <v>416</v>
      </c>
      <c r="WK7" s="56">
        <f t="shared" si="32"/>
        <v>417</v>
      </c>
      <c r="WL7" s="56">
        <f t="shared" si="32"/>
        <v>418</v>
      </c>
      <c r="WM7" s="56">
        <f t="shared" si="32"/>
        <v>419</v>
      </c>
      <c r="WN7" s="56">
        <f t="shared" si="32"/>
        <v>420</v>
      </c>
      <c r="WO7" s="56">
        <f t="shared" si="32"/>
        <v>421</v>
      </c>
      <c r="WP7" s="56">
        <f t="shared" si="32"/>
        <v>422</v>
      </c>
      <c r="WQ7" s="56">
        <f t="shared" si="32"/>
        <v>423</v>
      </c>
      <c r="WR7" s="56">
        <f t="shared" si="32"/>
        <v>424</v>
      </c>
      <c r="WS7" s="56">
        <f t="shared" si="32"/>
        <v>425</v>
      </c>
      <c r="WT7" s="56">
        <f t="shared" si="32"/>
        <v>426</v>
      </c>
      <c r="WU7" s="56">
        <f t="shared" si="32"/>
        <v>427</v>
      </c>
      <c r="WV7" s="56">
        <f t="shared" si="32"/>
        <v>428</v>
      </c>
      <c r="WW7" s="56">
        <f t="shared" si="32"/>
        <v>429</v>
      </c>
      <c r="WX7" s="56">
        <f t="shared" si="32"/>
        <v>430</v>
      </c>
      <c r="WY7" s="56">
        <f t="shared" si="32"/>
        <v>431</v>
      </c>
      <c r="WZ7" s="56">
        <f t="shared" si="32"/>
        <v>432</v>
      </c>
      <c r="XA7" s="56">
        <f t="shared" si="32"/>
        <v>433</v>
      </c>
      <c r="XB7" s="56">
        <f t="shared" si="32"/>
        <v>434</v>
      </c>
      <c r="XC7" s="56">
        <f t="shared" si="32"/>
        <v>435</v>
      </c>
      <c r="XD7" s="56">
        <f t="shared" si="32"/>
        <v>436</v>
      </c>
      <c r="XE7" s="56">
        <f t="shared" si="32"/>
        <v>437</v>
      </c>
      <c r="XF7" s="56">
        <f t="shared" si="32"/>
        <v>438</v>
      </c>
      <c r="XG7" s="56">
        <f t="shared" si="32"/>
        <v>439</v>
      </c>
      <c r="XH7" s="56">
        <f t="shared" si="32"/>
        <v>440</v>
      </c>
      <c r="XI7" s="56">
        <f t="shared" si="32"/>
        <v>441</v>
      </c>
      <c r="XJ7" s="56">
        <f t="shared" si="32"/>
        <v>442</v>
      </c>
      <c r="XK7" s="56">
        <f t="shared" si="32"/>
        <v>443</v>
      </c>
      <c r="XL7" s="56">
        <f t="shared" si="32"/>
        <v>444</v>
      </c>
      <c r="XM7" s="56">
        <f t="shared" si="32"/>
        <v>445</v>
      </c>
      <c r="XN7" s="56">
        <f t="shared" si="32"/>
        <v>446</v>
      </c>
      <c r="XO7" s="56">
        <f t="shared" si="32"/>
        <v>447</v>
      </c>
      <c r="XP7" s="56">
        <f t="shared" si="32"/>
        <v>448</v>
      </c>
      <c r="XQ7" s="56">
        <f t="shared" si="32"/>
        <v>449</v>
      </c>
      <c r="XR7" s="56">
        <f t="shared" ref="XR7:AAC7" si="33">INDEX($A$7:$BLL$7,1,COLUMN()-1)+1</f>
        <v>450</v>
      </c>
      <c r="XS7" s="56">
        <f t="shared" si="33"/>
        <v>451</v>
      </c>
      <c r="XT7" s="56">
        <f t="shared" si="33"/>
        <v>452</v>
      </c>
      <c r="XU7" s="56">
        <f t="shared" si="33"/>
        <v>453</v>
      </c>
      <c r="XV7" s="56">
        <f t="shared" si="33"/>
        <v>454</v>
      </c>
      <c r="XW7" s="56">
        <f t="shared" si="33"/>
        <v>455</v>
      </c>
      <c r="XX7" s="56">
        <f t="shared" si="33"/>
        <v>456</v>
      </c>
      <c r="XY7" s="56">
        <f t="shared" si="33"/>
        <v>457</v>
      </c>
      <c r="XZ7" s="56">
        <f t="shared" si="33"/>
        <v>458</v>
      </c>
      <c r="YA7" s="56">
        <f t="shared" si="33"/>
        <v>459</v>
      </c>
      <c r="YB7" s="56">
        <f t="shared" si="33"/>
        <v>460</v>
      </c>
      <c r="YC7" s="56">
        <f t="shared" si="33"/>
        <v>461</v>
      </c>
      <c r="YD7" s="56">
        <f t="shared" si="33"/>
        <v>462</v>
      </c>
      <c r="YE7" s="56">
        <f t="shared" si="33"/>
        <v>463</v>
      </c>
      <c r="YF7" s="56">
        <f t="shared" si="33"/>
        <v>464</v>
      </c>
      <c r="YG7" s="56">
        <f t="shared" si="33"/>
        <v>465</v>
      </c>
      <c r="YH7" s="56">
        <f t="shared" si="33"/>
        <v>466</v>
      </c>
      <c r="YI7" s="56">
        <f t="shared" si="33"/>
        <v>467</v>
      </c>
      <c r="YJ7" s="56">
        <f t="shared" si="33"/>
        <v>468</v>
      </c>
      <c r="YK7" s="56">
        <f t="shared" si="33"/>
        <v>469</v>
      </c>
      <c r="YL7" s="56">
        <f t="shared" si="33"/>
        <v>470</v>
      </c>
      <c r="YM7" s="56">
        <f t="shared" si="33"/>
        <v>471</v>
      </c>
      <c r="YN7" s="56">
        <f t="shared" si="33"/>
        <v>472</v>
      </c>
      <c r="YO7" s="56">
        <f t="shared" si="33"/>
        <v>473</v>
      </c>
      <c r="YP7" s="56">
        <f t="shared" si="33"/>
        <v>474</v>
      </c>
      <c r="YQ7" s="56">
        <f t="shared" si="33"/>
        <v>475</v>
      </c>
      <c r="YR7" s="56">
        <f t="shared" si="33"/>
        <v>476</v>
      </c>
      <c r="YS7" s="56">
        <f t="shared" si="33"/>
        <v>477</v>
      </c>
      <c r="YT7" s="56">
        <f t="shared" si="33"/>
        <v>478</v>
      </c>
      <c r="YU7" s="56">
        <f t="shared" si="33"/>
        <v>479</v>
      </c>
      <c r="YV7" s="56">
        <f t="shared" si="33"/>
        <v>480</v>
      </c>
      <c r="YW7" s="56">
        <f t="shared" si="33"/>
        <v>481</v>
      </c>
      <c r="YX7" s="56">
        <f t="shared" si="33"/>
        <v>482</v>
      </c>
      <c r="YY7" s="56">
        <f t="shared" si="33"/>
        <v>483</v>
      </c>
      <c r="YZ7" s="56">
        <f t="shared" si="33"/>
        <v>484</v>
      </c>
      <c r="ZA7" s="56">
        <f t="shared" si="33"/>
        <v>485</v>
      </c>
      <c r="ZB7" s="56">
        <f t="shared" si="33"/>
        <v>486</v>
      </c>
      <c r="ZC7" s="56">
        <f t="shared" si="33"/>
        <v>487</v>
      </c>
      <c r="ZD7" s="56">
        <f t="shared" si="33"/>
        <v>488</v>
      </c>
      <c r="ZE7" s="56">
        <f t="shared" si="33"/>
        <v>489</v>
      </c>
      <c r="ZF7" s="56">
        <f t="shared" si="33"/>
        <v>490</v>
      </c>
      <c r="ZG7" s="56">
        <f t="shared" si="33"/>
        <v>491</v>
      </c>
      <c r="ZH7" s="56">
        <f t="shared" si="33"/>
        <v>492</v>
      </c>
      <c r="ZI7" s="56">
        <f t="shared" si="33"/>
        <v>493</v>
      </c>
      <c r="ZJ7" s="56">
        <f t="shared" si="33"/>
        <v>494</v>
      </c>
      <c r="ZK7" s="56">
        <f t="shared" si="33"/>
        <v>495</v>
      </c>
      <c r="ZL7" s="56">
        <f t="shared" si="33"/>
        <v>496</v>
      </c>
      <c r="ZM7" s="56">
        <f t="shared" si="33"/>
        <v>497</v>
      </c>
      <c r="ZN7" s="56">
        <f t="shared" si="33"/>
        <v>498</v>
      </c>
      <c r="ZO7" s="56">
        <f t="shared" si="33"/>
        <v>499</v>
      </c>
      <c r="ZP7" s="56">
        <f t="shared" si="33"/>
        <v>500</v>
      </c>
      <c r="ZQ7" s="56">
        <f t="shared" si="33"/>
        <v>501</v>
      </c>
      <c r="ZR7" s="56">
        <f t="shared" si="33"/>
        <v>502</v>
      </c>
      <c r="ZS7" s="56">
        <f t="shared" si="33"/>
        <v>503</v>
      </c>
      <c r="ZT7" s="56">
        <f t="shared" si="33"/>
        <v>504</v>
      </c>
      <c r="ZU7" s="56">
        <f t="shared" si="33"/>
        <v>505</v>
      </c>
      <c r="ZV7" s="56">
        <f t="shared" si="33"/>
        <v>506</v>
      </c>
      <c r="ZW7" s="56">
        <f t="shared" si="33"/>
        <v>507</v>
      </c>
      <c r="ZX7" s="56">
        <f t="shared" si="33"/>
        <v>508</v>
      </c>
      <c r="ZY7" s="56">
        <f t="shared" si="33"/>
        <v>509</v>
      </c>
      <c r="ZZ7" s="56">
        <f t="shared" si="33"/>
        <v>510</v>
      </c>
      <c r="AAA7" s="56">
        <f t="shared" si="33"/>
        <v>511</v>
      </c>
      <c r="AAB7" s="56">
        <f t="shared" si="33"/>
        <v>512</v>
      </c>
      <c r="AAC7" s="56">
        <f t="shared" si="33"/>
        <v>513</v>
      </c>
      <c r="AAD7" s="56">
        <f t="shared" ref="AAD7:ACO7" si="34">INDEX($A$7:$BLL$7,1,COLUMN()-1)+1</f>
        <v>514</v>
      </c>
      <c r="AAE7" s="56">
        <f t="shared" si="34"/>
        <v>515</v>
      </c>
      <c r="AAF7" s="56">
        <f t="shared" si="34"/>
        <v>516</v>
      </c>
      <c r="AAG7" s="56">
        <f t="shared" si="34"/>
        <v>517</v>
      </c>
      <c r="AAH7" s="56">
        <f t="shared" si="34"/>
        <v>518</v>
      </c>
      <c r="AAI7" s="56">
        <f t="shared" si="34"/>
        <v>519</v>
      </c>
      <c r="AAJ7" s="56">
        <f t="shared" si="34"/>
        <v>520</v>
      </c>
      <c r="AAK7" s="56">
        <f t="shared" si="34"/>
        <v>521</v>
      </c>
      <c r="AAL7" s="56">
        <f t="shared" si="34"/>
        <v>522</v>
      </c>
      <c r="AAM7" s="56">
        <f t="shared" si="34"/>
        <v>523</v>
      </c>
      <c r="AAN7" s="56">
        <f t="shared" si="34"/>
        <v>524</v>
      </c>
      <c r="AAO7" s="56">
        <f t="shared" si="34"/>
        <v>525</v>
      </c>
      <c r="AAP7" s="56">
        <f t="shared" si="34"/>
        <v>526</v>
      </c>
      <c r="AAQ7" s="56">
        <f t="shared" si="34"/>
        <v>527</v>
      </c>
      <c r="AAR7" s="56">
        <f t="shared" si="34"/>
        <v>528</v>
      </c>
      <c r="AAS7" s="56">
        <f t="shared" si="34"/>
        <v>529</v>
      </c>
      <c r="AAT7" s="56">
        <f t="shared" si="34"/>
        <v>530</v>
      </c>
      <c r="AAU7" s="56">
        <f t="shared" si="34"/>
        <v>531</v>
      </c>
      <c r="AAV7" s="56">
        <f t="shared" si="34"/>
        <v>532</v>
      </c>
      <c r="AAW7" s="56">
        <f t="shared" si="34"/>
        <v>533</v>
      </c>
      <c r="AAX7" s="56">
        <f t="shared" si="34"/>
        <v>534</v>
      </c>
      <c r="AAY7" s="56">
        <f t="shared" si="34"/>
        <v>535</v>
      </c>
      <c r="AAZ7" s="56">
        <f t="shared" si="34"/>
        <v>536</v>
      </c>
      <c r="ABA7" s="56">
        <f t="shared" si="34"/>
        <v>537</v>
      </c>
      <c r="ABB7" s="56">
        <f t="shared" si="34"/>
        <v>538</v>
      </c>
      <c r="ABC7" s="56">
        <f t="shared" si="34"/>
        <v>539</v>
      </c>
      <c r="ABD7" s="56">
        <f t="shared" si="34"/>
        <v>540</v>
      </c>
      <c r="ABE7" s="56">
        <f t="shared" si="34"/>
        <v>541</v>
      </c>
      <c r="ABF7" s="56">
        <f t="shared" si="34"/>
        <v>542</v>
      </c>
      <c r="ABG7" s="56">
        <f t="shared" si="34"/>
        <v>543</v>
      </c>
      <c r="ABH7" s="56">
        <f t="shared" si="34"/>
        <v>544</v>
      </c>
      <c r="ABI7" s="56">
        <f t="shared" si="34"/>
        <v>545</v>
      </c>
      <c r="ABJ7" s="56">
        <f t="shared" si="34"/>
        <v>546</v>
      </c>
      <c r="ABK7" s="56">
        <f t="shared" si="34"/>
        <v>547</v>
      </c>
      <c r="ABL7" s="56">
        <f t="shared" si="34"/>
        <v>548</v>
      </c>
      <c r="ABM7" s="56">
        <f t="shared" si="34"/>
        <v>549</v>
      </c>
      <c r="ABN7" s="56">
        <f t="shared" si="34"/>
        <v>550</v>
      </c>
      <c r="ABO7" s="56">
        <f t="shared" si="34"/>
        <v>551</v>
      </c>
      <c r="ABP7" s="56">
        <f t="shared" si="34"/>
        <v>552</v>
      </c>
      <c r="ABQ7" s="56">
        <f t="shared" si="34"/>
        <v>553</v>
      </c>
      <c r="ABR7" s="56">
        <f t="shared" si="34"/>
        <v>554</v>
      </c>
      <c r="ABS7" s="56">
        <f t="shared" si="34"/>
        <v>555</v>
      </c>
      <c r="ABT7" s="56">
        <f t="shared" si="34"/>
        <v>556</v>
      </c>
      <c r="ABU7" s="56">
        <f t="shared" si="34"/>
        <v>557</v>
      </c>
      <c r="ABV7" s="56">
        <f t="shared" si="34"/>
        <v>558</v>
      </c>
      <c r="ABW7" s="56">
        <f t="shared" si="34"/>
        <v>559</v>
      </c>
      <c r="ABX7" s="56">
        <f t="shared" si="34"/>
        <v>560</v>
      </c>
      <c r="ABY7" s="56">
        <f t="shared" si="34"/>
        <v>561</v>
      </c>
      <c r="ABZ7" s="56">
        <f t="shared" si="34"/>
        <v>562</v>
      </c>
      <c r="ACA7" s="56">
        <f t="shared" si="34"/>
        <v>563</v>
      </c>
      <c r="ACB7" s="56">
        <f t="shared" si="34"/>
        <v>564</v>
      </c>
      <c r="ACC7" s="56">
        <f t="shared" si="34"/>
        <v>565</v>
      </c>
      <c r="ACD7" s="56">
        <f t="shared" si="34"/>
        <v>566</v>
      </c>
      <c r="ACE7" s="56">
        <f t="shared" si="34"/>
        <v>567</v>
      </c>
      <c r="ACF7" s="56">
        <f t="shared" si="34"/>
        <v>568</v>
      </c>
      <c r="ACG7" s="56">
        <f t="shared" si="34"/>
        <v>569</v>
      </c>
      <c r="ACH7" s="56">
        <f t="shared" si="34"/>
        <v>570</v>
      </c>
      <c r="ACI7" s="56">
        <f t="shared" si="34"/>
        <v>571</v>
      </c>
      <c r="ACJ7" s="56">
        <f t="shared" si="34"/>
        <v>572</v>
      </c>
      <c r="ACK7" s="56">
        <f t="shared" si="34"/>
        <v>573</v>
      </c>
      <c r="ACL7" s="56">
        <f t="shared" si="34"/>
        <v>574</v>
      </c>
      <c r="ACM7" s="56">
        <f t="shared" si="34"/>
        <v>575</v>
      </c>
      <c r="ACN7" s="56">
        <f t="shared" si="34"/>
        <v>576</v>
      </c>
      <c r="ACO7" s="56">
        <f t="shared" si="34"/>
        <v>577</v>
      </c>
      <c r="ACP7" s="56">
        <f t="shared" ref="ACP7:AFA7" si="35">INDEX($A$7:$BLL$7,1,COLUMN()-1)+1</f>
        <v>578</v>
      </c>
      <c r="ACQ7" s="56">
        <f t="shared" si="35"/>
        <v>579</v>
      </c>
      <c r="ACR7" s="56">
        <f t="shared" si="35"/>
        <v>580</v>
      </c>
      <c r="ACS7" s="56">
        <f t="shared" si="35"/>
        <v>581</v>
      </c>
      <c r="ACT7" s="56">
        <f t="shared" si="35"/>
        <v>582</v>
      </c>
      <c r="ACU7" s="56">
        <f t="shared" si="35"/>
        <v>583</v>
      </c>
      <c r="ACV7" s="56">
        <f t="shared" si="35"/>
        <v>584</v>
      </c>
      <c r="ACW7" s="56">
        <f t="shared" si="35"/>
        <v>585</v>
      </c>
      <c r="ACX7" s="56">
        <f t="shared" si="35"/>
        <v>586</v>
      </c>
      <c r="ACY7" s="56">
        <f t="shared" si="35"/>
        <v>587</v>
      </c>
      <c r="ACZ7" s="56">
        <f t="shared" si="35"/>
        <v>588</v>
      </c>
      <c r="ADA7" s="56">
        <f t="shared" si="35"/>
        <v>589</v>
      </c>
      <c r="ADB7" s="56">
        <f t="shared" si="35"/>
        <v>590</v>
      </c>
      <c r="ADC7" s="56">
        <f t="shared" si="35"/>
        <v>591</v>
      </c>
      <c r="ADD7" s="56">
        <f t="shared" si="35"/>
        <v>592</v>
      </c>
      <c r="ADE7" s="56">
        <f t="shared" si="35"/>
        <v>593</v>
      </c>
      <c r="ADF7" s="56">
        <f t="shared" si="35"/>
        <v>594</v>
      </c>
      <c r="ADG7" s="56">
        <f t="shared" si="35"/>
        <v>595</v>
      </c>
      <c r="ADH7" s="56">
        <f t="shared" si="35"/>
        <v>596</v>
      </c>
      <c r="ADI7" s="56">
        <f t="shared" si="35"/>
        <v>597</v>
      </c>
      <c r="ADJ7" s="56">
        <f t="shared" si="35"/>
        <v>598</v>
      </c>
      <c r="ADK7" s="56">
        <f t="shared" si="35"/>
        <v>599</v>
      </c>
      <c r="ADL7" s="56">
        <f t="shared" si="35"/>
        <v>600</v>
      </c>
      <c r="ADM7" s="56">
        <f t="shared" si="35"/>
        <v>601</v>
      </c>
      <c r="ADN7" s="56">
        <f t="shared" si="35"/>
        <v>602</v>
      </c>
      <c r="ADO7" s="56">
        <f t="shared" si="35"/>
        <v>603</v>
      </c>
      <c r="ADP7" s="56">
        <f t="shared" si="35"/>
        <v>604</v>
      </c>
      <c r="ADQ7" s="56">
        <f t="shared" si="35"/>
        <v>605</v>
      </c>
      <c r="ADR7" s="56">
        <f t="shared" si="35"/>
        <v>606</v>
      </c>
      <c r="ADS7" s="56">
        <f t="shared" si="35"/>
        <v>607</v>
      </c>
      <c r="ADT7" s="56">
        <f t="shared" si="35"/>
        <v>608</v>
      </c>
      <c r="ADU7" s="56">
        <f t="shared" si="35"/>
        <v>609</v>
      </c>
      <c r="ADV7" s="56">
        <f t="shared" si="35"/>
        <v>610</v>
      </c>
      <c r="ADW7" s="56">
        <f t="shared" si="35"/>
        <v>611</v>
      </c>
      <c r="ADX7" s="56">
        <f t="shared" si="35"/>
        <v>612</v>
      </c>
      <c r="ADY7" s="56">
        <f t="shared" si="35"/>
        <v>613</v>
      </c>
      <c r="ADZ7" s="56">
        <f t="shared" si="35"/>
        <v>614</v>
      </c>
      <c r="AEA7" s="56">
        <f t="shared" si="35"/>
        <v>615</v>
      </c>
      <c r="AEB7" s="56">
        <f t="shared" si="35"/>
        <v>616</v>
      </c>
      <c r="AEC7" s="56">
        <f t="shared" si="35"/>
        <v>617</v>
      </c>
      <c r="AED7" s="56">
        <f t="shared" si="35"/>
        <v>618</v>
      </c>
      <c r="AEE7" s="56">
        <f t="shared" si="35"/>
        <v>619</v>
      </c>
      <c r="AEF7" s="56">
        <f t="shared" si="35"/>
        <v>620</v>
      </c>
      <c r="AEG7" s="56">
        <f t="shared" si="35"/>
        <v>621</v>
      </c>
      <c r="AEH7" s="56">
        <f t="shared" si="35"/>
        <v>622</v>
      </c>
      <c r="AEI7" s="56">
        <f t="shared" si="35"/>
        <v>623</v>
      </c>
      <c r="AEJ7" s="56">
        <f t="shared" si="35"/>
        <v>624</v>
      </c>
      <c r="AEK7" s="56">
        <f t="shared" si="35"/>
        <v>625</v>
      </c>
      <c r="AEL7" s="56">
        <f t="shared" si="35"/>
        <v>626</v>
      </c>
      <c r="AEM7" s="56">
        <f t="shared" si="35"/>
        <v>627</v>
      </c>
      <c r="AEN7" s="56">
        <f t="shared" si="35"/>
        <v>628</v>
      </c>
      <c r="AEO7" s="56">
        <f t="shared" si="35"/>
        <v>629</v>
      </c>
      <c r="AEP7" s="56">
        <f t="shared" si="35"/>
        <v>630</v>
      </c>
      <c r="AEQ7" s="56">
        <f t="shared" si="35"/>
        <v>631</v>
      </c>
      <c r="AER7" s="56">
        <f t="shared" si="35"/>
        <v>632</v>
      </c>
      <c r="AES7" s="56">
        <f t="shared" si="35"/>
        <v>633</v>
      </c>
      <c r="AET7" s="56">
        <f t="shared" si="35"/>
        <v>634</v>
      </c>
      <c r="AEU7" s="56">
        <f t="shared" si="35"/>
        <v>635</v>
      </c>
      <c r="AEV7" s="56">
        <f t="shared" si="35"/>
        <v>636</v>
      </c>
      <c r="AEW7" s="56">
        <f t="shared" si="35"/>
        <v>637</v>
      </c>
      <c r="AEX7" s="56">
        <f t="shared" si="35"/>
        <v>638</v>
      </c>
      <c r="AEY7" s="56">
        <f t="shared" si="35"/>
        <v>639</v>
      </c>
      <c r="AEZ7" s="56">
        <f t="shared" si="35"/>
        <v>640</v>
      </c>
      <c r="AFA7" s="56">
        <f t="shared" si="35"/>
        <v>641</v>
      </c>
      <c r="AFB7" s="56">
        <f t="shared" ref="AFB7:AHM7" si="36">INDEX($A$7:$BLL$7,1,COLUMN()-1)+1</f>
        <v>642</v>
      </c>
      <c r="AFC7" s="56">
        <f t="shared" si="36"/>
        <v>643</v>
      </c>
      <c r="AFD7" s="56">
        <f t="shared" si="36"/>
        <v>644</v>
      </c>
      <c r="AFE7" s="56">
        <f t="shared" si="36"/>
        <v>645</v>
      </c>
      <c r="AFF7" s="56">
        <f t="shared" si="36"/>
        <v>646</v>
      </c>
      <c r="AFG7" s="56">
        <f t="shared" si="36"/>
        <v>647</v>
      </c>
      <c r="AFH7" s="56">
        <f t="shared" si="36"/>
        <v>648</v>
      </c>
      <c r="AFI7" s="56">
        <f t="shared" si="36"/>
        <v>649</v>
      </c>
      <c r="AFJ7" s="56">
        <f t="shared" si="36"/>
        <v>650</v>
      </c>
      <c r="AFK7" s="56">
        <f t="shared" si="36"/>
        <v>651</v>
      </c>
      <c r="AFL7" s="56">
        <f t="shared" si="36"/>
        <v>652</v>
      </c>
      <c r="AFM7" s="56">
        <f t="shared" si="36"/>
        <v>653</v>
      </c>
      <c r="AFN7" s="56">
        <f t="shared" si="36"/>
        <v>654</v>
      </c>
      <c r="AFO7" s="56">
        <f t="shared" si="36"/>
        <v>655</v>
      </c>
      <c r="AFP7" s="56">
        <f t="shared" si="36"/>
        <v>656</v>
      </c>
      <c r="AFQ7" s="56">
        <f t="shared" si="36"/>
        <v>657</v>
      </c>
      <c r="AFR7" s="56">
        <f t="shared" si="36"/>
        <v>658</v>
      </c>
      <c r="AFS7" s="56">
        <f t="shared" si="36"/>
        <v>659</v>
      </c>
      <c r="AFT7" s="56">
        <f t="shared" si="36"/>
        <v>660</v>
      </c>
      <c r="AFU7" s="56">
        <f t="shared" si="36"/>
        <v>661</v>
      </c>
      <c r="AFV7" s="56">
        <f t="shared" si="36"/>
        <v>662</v>
      </c>
      <c r="AFW7" s="56">
        <f t="shared" si="36"/>
        <v>663</v>
      </c>
      <c r="AFX7" s="56">
        <f t="shared" si="36"/>
        <v>664</v>
      </c>
      <c r="AFY7" s="56">
        <f t="shared" si="36"/>
        <v>665</v>
      </c>
      <c r="AFZ7" s="56">
        <f t="shared" si="36"/>
        <v>666</v>
      </c>
      <c r="AGA7" s="56">
        <f t="shared" si="36"/>
        <v>667</v>
      </c>
      <c r="AGB7" s="56">
        <f t="shared" si="36"/>
        <v>668</v>
      </c>
      <c r="AGC7" s="56">
        <f t="shared" si="36"/>
        <v>669</v>
      </c>
      <c r="AGD7" s="56">
        <f t="shared" si="36"/>
        <v>670</v>
      </c>
      <c r="AGE7" s="56">
        <f t="shared" si="36"/>
        <v>671</v>
      </c>
      <c r="AGF7" s="56">
        <f t="shared" si="36"/>
        <v>672</v>
      </c>
      <c r="AGG7" s="56">
        <f t="shared" si="36"/>
        <v>673</v>
      </c>
      <c r="AGH7" s="56">
        <f t="shared" si="36"/>
        <v>674</v>
      </c>
      <c r="AGI7" s="56">
        <f t="shared" si="36"/>
        <v>675</v>
      </c>
      <c r="AGJ7" s="56">
        <f t="shared" si="36"/>
        <v>676</v>
      </c>
      <c r="AGK7" s="56">
        <f t="shared" si="36"/>
        <v>677</v>
      </c>
      <c r="AGL7" s="56">
        <f t="shared" si="36"/>
        <v>678</v>
      </c>
      <c r="AGM7" s="56">
        <f t="shared" si="36"/>
        <v>679</v>
      </c>
      <c r="AGN7" s="56">
        <f t="shared" si="36"/>
        <v>680</v>
      </c>
      <c r="AGO7" s="56">
        <f t="shared" si="36"/>
        <v>681</v>
      </c>
      <c r="AGP7" s="56">
        <f t="shared" si="36"/>
        <v>682</v>
      </c>
      <c r="AGQ7" s="56">
        <f t="shared" si="36"/>
        <v>683</v>
      </c>
      <c r="AGR7" s="56">
        <f t="shared" si="36"/>
        <v>684</v>
      </c>
      <c r="AGS7" s="56">
        <f t="shared" si="36"/>
        <v>685</v>
      </c>
      <c r="AGT7" s="56">
        <f t="shared" si="36"/>
        <v>686</v>
      </c>
      <c r="AGU7" s="56">
        <f t="shared" si="36"/>
        <v>687</v>
      </c>
      <c r="AGV7" s="56">
        <f t="shared" si="36"/>
        <v>688</v>
      </c>
      <c r="AGW7" s="56">
        <f t="shared" si="36"/>
        <v>689</v>
      </c>
      <c r="AGX7" s="56">
        <f t="shared" si="36"/>
        <v>690</v>
      </c>
      <c r="AGY7" s="56">
        <f t="shared" si="36"/>
        <v>691</v>
      </c>
      <c r="AGZ7" s="56">
        <f t="shared" si="36"/>
        <v>692</v>
      </c>
      <c r="AHA7" s="56">
        <f t="shared" si="36"/>
        <v>693</v>
      </c>
      <c r="AHB7" s="56">
        <f t="shared" si="36"/>
        <v>694</v>
      </c>
      <c r="AHC7" s="56">
        <f t="shared" si="36"/>
        <v>695</v>
      </c>
      <c r="AHD7" s="56">
        <f t="shared" si="36"/>
        <v>696</v>
      </c>
      <c r="AHE7" s="56">
        <f t="shared" si="36"/>
        <v>697</v>
      </c>
      <c r="AHF7" s="56">
        <f t="shared" si="36"/>
        <v>698</v>
      </c>
      <c r="AHG7" s="56">
        <f t="shared" si="36"/>
        <v>699</v>
      </c>
      <c r="AHH7" s="56">
        <f t="shared" si="36"/>
        <v>700</v>
      </c>
      <c r="AHI7" s="56">
        <f t="shared" si="36"/>
        <v>701</v>
      </c>
      <c r="AHJ7" s="56">
        <f t="shared" si="36"/>
        <v>702</v>
      </c>
      <c r="AHK7" s="56">
        <f t="shared" si="36"/>
        <v>703</v>
      </c>
      <c r="AHL7" s="56">
        <f t="shared" si="36"/>
        <v>704</v>
      </c>
      <c r="AHM7" s="56">
        <f t="shared" si="36"/>
        <v>705</v>
      </c>
      <c r="AHN7" s="56">
        <f t="shared" ref="AHN7:AJY7" si="37">INDEX($A$7:$BLL$7,1,COLUMN()-1)+1</f>
        <v>706</v>
      </c>
      <c r="AHO7" s="56">
        <f t="shared" si="37"/>
        <v>707</v>
      </c>
      <c r="AHP7" s="56">
        <f t="shared" si="37"/>
        <v>708</v>
      </c>
      <c r="AHQ7" s="56">
        <f t="shared" si="37"/>
        <v>709</v>
      </c>
      <c r="AHR7" s="56">
        <f t="shared" si="37"/>
        <v>710</v>
      </c>
      <c r="AHS7" s="56">
        <f t="shared" si="37"/>
        <v>711</v>
      </c>
      <c r="AHT7" s="56">
        <f t="shared" si="37"/>
        <v>712</v>
      </c>
      <c r="AHU7" s="56">
        <f t="shared" si="37"/>
        <v>713</v>
      </c>
      <c r="AHV7" s="56">
        <f t="shared" si="37"/>
        <v>714</v>
      </c>
      <c r="AHW7" s="56">
        <f t="shared" si="37"/>
        <v>715</v>
      </c>
      <c r="AHX7" s="56">
        <f t="shared" si="37"/>
        <v>716</v>
      </c>
      <c r="AHY7" s="56">
        <f t="shared" si="37"/>
        <v>717</v>
      </c>
      <c r="AHZ7" s="56">
        <f t="shared" si="37"/>
        <v>718</v>
      </c>
      <c r="AIA7" s="56">
        <f t="shared" si="37"/>
        <v>719</v>
      </c>
      <c r="AIB7" s="56">
        <f t="shared" si="37"/>
        <v>720</v>
      </c>
      <c r="AIC7" s="56">
        <f t="shared" si="37"/>
        <v>721</v>
      </c>
      <c r="AID7" s="56">
        <f t="shared" si="37"/>
        <v>722</v>
      </c>
      <c r="AIE7" s="56">
        <f t="shared" si="37"/>
        <v>723</v>
      </c>
      <c r="AIF7" s="56">
        <f t="shared" si="37"/>
        <v>724</v>
      </c>
      <c r="AIG7" s="56">
        <f t="shared" si="37"/>
        <v>725</v>
      </c>
      <c r="AIH7" s="56">
        <f t="shared" si="37"/>
        <v>726</v>
      </c>
      <c r="AII7" s="56">
        <f t="shared" si="37"/>
        <v>727</v>
      </c>
      <c r="AIJ7" s="56">
        <f t="shared" si="37"/>
        <v>728</v>
      </c>
      <c r="AIK7" s="56">
        <f t="shared" si="37"/>
        <v>729</v>
      </c>
      <c r="AIL7" s="56">
        <f t="shared" si="37"/>
        <v>730</v>
      </c>
      <c r="AIM7" s="56">
        <f t="shared" si="37"/>
        <v>731</v>
      </c>
      <c r="AIN7" s="56">
        <f t="shared" si="37"/>
        <v>732</v>
      </c>
      <c r="AIO7" s="56">
        <f t="shared" si="37"/>
        <v>733</v>
      </c>
      <c r="AIP7" s="56">
        <f t="shared" si="37"/>
        <v>734</v>
      </c>
      <c r="AIQ7" s="56">
        <f t="shared" si="37"/>
        <v>735</v>
      </c>
      <c r="AIR7" s="56">
        <f t="shared" si="37"/>
        <v>736</v>
      </c>
      <c r="AIS7" s="56">
        <f t="shared" si="37"/>
        <v>737</v>
      </c>
      <c r="AIT7" s="56">
        <f t="shared" si="37"/>
        <v>738</v>
      </c>
      <c r="AIU7" s="56">
        <f t="shared" si="37"/>
        <v>739</v>
      </c>
      <c r="AIV7" s="56">
        <f t="shared" si="37"/>
        <v>740</v>
      </c>
      <c r="AIW7" s="56">
        <f t="shared" si="37"/>
        <v>741</v>
      </c>
      <c r="AIX7" s="56">
        <f t="shared" si="37"/>
        <v>742</v>
      </c>
      <c r="AIY7" s="56">
        <f t="shared" si="37"/>
        <v>743</v>
      </c>
      <c r="AIZ7" s="56">
        <f t="shared" si="37"/>
        <v>744</v>
      </c>
      <c r="AJA7" s="56">
        <f t="shared" si="37"/>
        <v>745</v>
      </c>
      <c r="AJB7" s="56">
        <f t="shared" si="37"/>
        <v>746</v>
      </c>
      <c r="AJC7" s="56">
        <f t="shared" si="37"/>
        <v>747</v>
      </c>
      <c r="AJD7" s="56">
        <f t="shared" si="37"/>
        <v>748</v>
      </c>
      <c r="AJE7" s="56">
        <f t="shared" si="37"/>
        <v>749</v>
      </c>
      <c r="AJF7" s="56">
        <f t="shared" si="37"/>
        <v>750</v>
      </c>
      <c r="AJG7" s="56">
        <f t="shared" si="37"/>
        <v>751</v>
      </c>
      <c r="AJH7" s="56">
        <f t="shared" si="37"/>
        <v>752</v>
      </c>
      <c r="AJI7" s="56">
        <f t="shared" si="37"/>
        <v>753</v>
      </c>
      <c r="AJJ7" s="56">
        <f t="shared" si="37"/>
        <v>754</v>
      </c>
      <c r="AJK7" s="56">
        <f t="shared" si="37"/>
        <v>755</v>
      </c>
      <c r="AJL7" s="56">
        <f t="shared" si="37"/>
        <v>756</v>
      </c>
      <c r="AJM7" s="56">
        <f t="shared" si="37"/>
        <v>757</v>
      </c>
      <c r="AJN7" s="56">
        <f t="shared" si="37"/>
        <v>758</v>
      </c>
      <c r="AJO7" s="56">
        <f t="shared" si="37"/>
        <v>759</v>
      </c>
      <c r="AJP7" s="56">
        <f t="shared" si="37"/>
        <v>760</v>
      </c>
      <c r="AJQ7" s="56">
        <f t="shared" si="37"/>
        <v>761</v>
      </c>
      <c r="AJR7" s="56">
        <f t="shared" si="37"/>
        <v>762</v>
      </c>
      <c r="AJS7" s="56">
        <f t="shared" si="37"/>
        <v>763</v>
      </c>
      <c r="AJT7" s="56">
        <f t="shared" si="37"/>
        <v>764</v>
      </c>
      <c r="AJU7" s="56">
        <f t="shared" si="37"/>
        <v>765</v>
      </c>
      <c r="AJV7" s="56">
        <f t="shared" si="37"/>
        <v>766</v>
      </c>
      <c r="AJW7" s="56">
        <f t="shared" si="37"/>
        <v>767</v>
      </c>
      <c r="AJX7" s="56">
        <f t="shared" si="37"/>
        <v>768</v>
      </c>
      <c r="AJY7" s="56">
        <f t="shared" si="37"/>
        <v>769</v>
      </c>
      <c r="AJZ7" s="56">
        <f t="shared" ref="AJZ7:AMK7" si="38">INDEX($A$7:$BLL$7,1,COLUMN()-1)+1</f>
        <v>770</v>
      </c>
      <c r="AKA7" s="56">
        <f t="shared" si="38"/>
        <v>771</v>
      </c>
      <c r="AKB7" s="56">
        <f t="shared" si="38"/>
        <v>772</v>
      </c>
      <c r="AKC7" s="56">
        <f t="shared" si="38"/>
        <v>773</v>
      </c>
      <c r="AKD7" s="56">
        <f t="shared" si="38"/>
        <v>774</v>
      </c>
      <c r="AKE7" s="56">
        <f t="shared" si="38"/>
        <v>775</v>
      </c>
      <c r="AKF7" s="56">
        <f t="shared" si="38"/>
        <v>776</v>
      </c>
      <c r="AKG7" s="56">
        <f t="shared" si="38"/>
        <v>777</v>
      </c>
      <c r="AKH7" s="56">
        <f t="shared" si="38"/>
        <v>778</v>
      </c>
      <c r="AKI7" s="56">
        <f t="shared" si="38"/>
        <v>779</v>
      </c>
      <c r="AKJ7" s="56">
        <f t="shared" si="38"/>
        <v>780</v>
      </c>
      <c r="AKK7" s="56">
        <f t="shared" si="38"/>
        <v>781</v>
      </c>
      <c r="AKL7" s="56">
        <f t="shared" si="38"/>
        <v>782</v>
      </c>
      <c r="AKM7" s="56">
        <f t="shared" si="38"/>
        <v>783</v>
      </c>
      <c r="AKN7" s="56">
        <f t="shared" si="38"/>
        <v>784</v>
      </c>
      <c r="AKO7" s="56">
        <f t="shared" si="38"/>
        <v>785</v>
      </c>
      <c r="AKP7" s="56">
        <f t="shared" si="38"/>
        <v>786</v>
      </c>
      <c r="AKQ7" s="56">
        <f t="shared" si="38"/>
        <v>787</v>
      </c>
      <c r="AKR7" s="56">
        <f t="shared" si="38"/>
        <v>788</v>
      </c>
      <c r="AKS7" s="56">
        <f t="shared" si="38"/>
        <v>789</v>
      </c>
      <c r="AKT7" s="56">
        <f t="shared" si="38"/>
        <v>790</v>
      </c>
      <c r="AKU7" s="56">
        <f t="shared" si="38"/>
        <v>791</v>
      </c>
      <c r="AKV7" s="56">
        <f t="shared" si="38"/>
        <v>792</v>
      </c>
      <c r="AKW7" s="56">
        <f t="shared" si="38"/>
        <v>793</v>
      </c>
      <c r="AKX7" s="56">
        <f t="shared" si="38"/>
        <v>794</v>
      </c>
      <c r="AKY7" s="56">
        <f t="shared" si="38"/>
        <v>795</v>
      </c>
      <c r="AKZ7" s="56">
        <f t="shared" si="38"/>
        <v>796</v>
      </c>
      <c r="ALA7" s="56">
        <f t="shared" si="38"/>
        <v>797</v>
      </c>
      <c r="ALB7" s="56">
        <f t="shared" si="38"/>
        <v>798</v>
      </c>
      <c r="ALC7" s="56">
        <f t="shared" si="38"/>
        <v>799</v>
      </c>
      <c r="ALD7" s="56">
        <f t="shared" si="38"/>
        <v>800</v>
      </c>
      <c r="ALE7" s="56">
        <f t="shared" si="38"/>
        <v>801</v>
      </c>
      <c r="ALF7" s="56">
        <f t="shared" si="38"/>
        <v>802</v>
      </c>
      <c r="ALG7" s="56">
        <f t="shared" si="38"/>
        <v>803</v>
      </c>
      <c r="ALH7" s="56">
        <f t="shared" si="38"/>
        <v>804</v>
      </c>
      <c r="ALI7" s="56">
        <f t="shared" si="38"/>
        <v>805</v>
      </c>
      <c r="ALJ7" s="56">
        <f t="shared" si="38"/>
        <v>806</v>
      </c>
      <c r="ALK7" s="56">
        <f t="shared" si="38"/>
        <v>807</v>
      </c>
      <c r="ALL7" s="56">
        <f t="shared" si="38"/>
        <v>808</v>
      </c>
      <c r="ALM7" s="56">
        <f t="shared" si="38"/>
        <v>809</v>
      </c>
      <c r="ALN7" s="56">
        <f t="shared" si="38"/>
        <v>810</v>
      </c>
      <c r="ALO7" s="56">
        <f t="shared" si="38"/>
        <v>811</v>
      </c>
      <c r="ALP7" s="56">
        <f t="shared" si="38"/>
        <v>812</v>
      </c>
      <c r="ALQ7" s="56">
        <f t="shared" si="38"/>
        <v>813</v>
      </c>
      <c r="ALR7" s="56">
        <f t="shared" si="38"/>
        <v>814</v>
      </c>
      <c r="ALS7" s="56">
        <f t="shared" si="38"/>
        <v>815</v>
      </c>
      <c r="ALT7" s="56">
        <f t="shared" si="38"/>
        <v>816</v>
      </c>
      <c r="ALU7" s="56">
        <f t="shared" si="38"/>
        <v>817</v>
      </c>
      <c r="ALV7" s="56">
        <f t="shared" si="38"/>
        <v>818</v>
      </c>
      <c r="ALW7" s="56">
        <f t="shared" si="38"/>
        <v>819</v>
      </c>
      <c r="ALX7" s="56">
        <f t="shared" si="38"/>
        <v>820</v>
      </c>
      <c r="ALY7" s="56">
        <f t="shared" si="38"/>
        <v>821</v>
      </c>
      <c r="ALZ7" s="56">
        <f t="shared" si="38"/>
        <v>822</v>
      </c>
      <c r="AMA7" s="56">
        <f t="shared" si="38"/>
        <v>823</v>
      </c>
      <c r="AMB7" s="56">
        <f t="shared" si="38"/>
        <v>824</v>
      </c>
      <c r="AMC7" s="56">
        <f t="shared" si="38"/>
        <v>825</v>
      </c>
      <c r="AMD7" s="56">
        <f t="shared" si="38"/>
        <v>826</v>
      </c>
      <c r="AME7" s="56">
        <f t="shared" si="38"/>
        <v>827</v>
      </c>
      <c r="AMF7" s="56">
        <f t="shared" si="38"/>
        <v>828</v>
      </c>
      <c r="AMG7" s="56">
        <f t="shared" si="38"/>
        <v>829</v>
      </c>
      <c r="AMH7" s="56">
        <f t="shared" si="38"/>
        <v>830</v>
      </c>
      <c r="AMI7" s="56">
        <f t="shared" si="38"/>
        <v>831</v>
      </c>
      <c r="AMJ7" s="56">
        <f t="shared" si="38"/>
        <v>832</v>
      </c>
      <c r="AMK7" s="56">
        <f t="shared" si="38"/>
        <v>833</v>
      </c>
      <c r="AML7" s="56">
        <f t="shared" ref="AML7:AOW7" si="39">INDEX($A$7:$BLL$7,1,COLUMN()-1)+1</f>
        <v>834</v>
      </c>
      <c r="AMM7" s="56">
        <f t="shared" si="39"/>
        <v>835</v>
      </c>
      <c r="AMN7" s="56">
        <f t="shared" si="39"/>
        <v>836</v>
      </c>
      <c r="AMO7" s="56">
        <f t="shared" si="39"/>
        <v>837</v>
      </c>
      <c r="AMP7" s="56">
        <f t="shared" si="39"/>
        <v>838</v>
      </c>
      <c r="AMQ7" s="56">
        <f t="shared" si="39"/>
        <v>839</v>
      </c>
      <c r="AMR7" s="56">
        <f t="shared" si="39"/>
        <v>840</v>
      </c>
      <c r="AMS7" s="56">
        <f t="shared" si="39"/>
        <v>841</v>
      </c>
      <c r="AMT7" s="56">
        <f t="shared" si="39"/>
        <v>842</v>
      </c>
      <c r="AMU7" s="56">
        <f t="shared" si="39"/>
        <v>843</v>
      </c>
      <c r="AMV7" s="56">
        <f t="shared" si="39"/>
        <v>844</v>
      </c>
      <c r="AMW7" s="56">
        <f t="shared" si="39"/>
        <v>845</v>
      </c>
      <c r="AMX7" s="56">
        <f t="shared" si="39"/>
        <v>846</v>
      </c>
      <c r="AMY7" s="56">
        <f t="shared" si="39"/>
        <v>847</v>
      </c>
      <c r="AMZ7" s="56">
        <f t="shared" si="39"/>
        <v>848</v>
      </c>
      <c r="ANA7" s="56">
        <f t="shared" si="39"/>
        <v>849</v>
      </c>
      <c r="ANB7" s="56">
        <f t="shared" si="39"/>
        <v>850</v>
      </c>
      <c r="ANC7" s="56">
        <f t="shared" si="39"/>
        <v>851</v>
      </c>
      <c r="AND7" s="56">
        <f t="shared" si="39"/>
        <v>852</v>
      </c>
      <c r="ANE7" s="56">
        <f t="shared" si="39"/>
        <v>853</v>
      </c>
      <c r="ANF7" s="56">
        <f t="shared" si="39"/>
        <v>854</v>
      </c>
      <c r="ANG7" s="56">
        <f t="shared" si="39"/>
        <v>855</v>
      </c>
      <c r="ANH7" s="56">
        <f t="shared" si="39"/>
        <v>856</v>
      </c>
      <c r="ANI7" s="56">
        <f t="shared" si="39"/>
        <v>857</v>
      </c>
      <c r="ANJ7" s="56">
        <f t="shared" si="39"/>
        <v>858</v>
      </c>
      <c r="ANK7" s="56">
        <f t="shared" si="39"/>
        <v>859</v>
      </c>
      <c r="ANL7" s="56">
        <f t="shared" si="39"/>
        <v>860</v>
      </c>
      <c r="ANM7" s="56">
        <f t="shared" si="39"/>
        <v>861</v>
      </c>
      <c r="ANN7" s="56">
        <f t="shared" si="39"/>
        <v>862</v>
      </c>
      <c r="ANO7" s="56">
        <f t="shared" si="39"/>
        <v>863</v>
      </c>
      <c r="ANP7" s="56">
        <f t="shared" si="39"/>
        <v>864</v>
      </c>
      <c r="ANQ7" s="56">
        <f t="shared" si="39"/>
        <v>865</v>
      </c>
      <c r="ANR7" s="56">
        <f t="shared" si="39"/>
        <v>866</v>
      </c>
      <c r="ANS7" s="56">
        <f t="shared" si="39"/>
        <v>867</v>
      </c>
      <c r="ANT7" s="56">
        <f t="shared" si="39"/>
        <v>868</v>
      </c>
      <c r="ANU7" s="56">
        <f t="shared" si="39"/>
        <v>869</v>
      </c>
      <c r="ANV7" s="56">
        <f t="shared" si="39"/>
        <v>870</v>
      </c>
      <c r="ANW7" s="56">
        <f t="shared" si="39"/>
        <v>871</v>
      </c>
      <c r="ANX7" s="56">
        <f t="shared" si="39"/>
        <v>872</v>
      </c>
      <c r="ANY7" s="56">
        <f t="shared" si="39"/>
        <v>873</v>
      </c>
      <c r="ANZ7" s="56">
        <f t="shared" si="39"/>
        <v>874</v>
      </c>
      <c r="AOA7" s="56">
        <f t="shared" si="39"/>
        <v>875</v>
      </c>
      <c r="AOB7" s="56">
        <f t="shared" si="39"/>
        <v>876</v>
      </c>
      <c r="AOC7" s="56">
        <f t="shared" si="39"/>
        <v>877</v>
      </c>
      <c r="AOD7" s="56">
        <f t="shared" si="39"/>
        <v>878</v>
      </c>
      <c r="AOE7" s="56">
        <f t="shared" si="39"/>
        <v>879</v>
      </c>
      <c r="AOF7" s="56">
        <f t="shared" si="39"/>
        <v>880</v>
      </c>
      <c r="AOG7" s="56">
        <f t="shared" si="39"/>
        <v>881</v>
      </c>
      <c r="AOH7" s="56">
        <f t="shared" si="39"/>
        <v>882</v>
      </c>
      <c r="AOI7" s="56">
        <f t="shared" si="39"/>
        <v>883</v>
      </c>
      <c r="AOJ7" s="56">
        <f t="shared" si="39"/>
        <v>884</v>
      </c>
      <c r="AOK7" s="56">
        <f t="shared" si="39"/>
        <v>885</v>
      </c>
      <c r="AOL7" s="56">
        <f t="shared" si="39"/>
        <v>886</v>
      </c>
      <c r="AOM7" s="56">
        <f t="shared" si="39"/>
        <v>887</v>
      </c>
      <c r="AON7" s="56">
        <f t="shared" si="39"/>
        <v>888</v>
      </c>
      <c r="AOO7" s="56">
        <f t="shared" si="39"/>
        <v>889</v>
      </c>
      <c r="AOP7" s="56">
        <f t="shared" si="39"/>
        <v>890</v>
      </c>
      <c r="AOQ7" s="56">
        <f t="shared" si="39"/>
        <v>891</v>
      </c>
      <c r="AOR7" s="56">
        <f t="shared" si="39"/>
        <v>892</v>
      </c>
      <c r="AOS7" s="56">
        <f t="shared" si="39"/>
        <v>893</v>
      </c>
      <c r="AOT7" s="56">
        <f t="shared" si="39"/>
        <v>894</v>
      </c>
      <c r="AOU7" s="56">
        <f t="shared" si="39"/>
        <v>895</v>
      </c>
      <c r="AOV7" s="56">
        <f t="shared" si="39"/>
        <v>896</v>
      </c>
      <c r="AOW7" s="56">
        <f t="shared" si="39"/>
        <v>897</v>
      </c>
      <c r="AOX7" s="56">
        <f t="shared" ref="AOX7:ARI7" si="40">INDEX($A$7:$BLL$7,1,COLUMN()-1)+1</f>
        <v>898</v>
      </c>
      <c r="AOY7" s="56">
        <f t="shared" si="40"/>
        <v>899</v>
      </c>
      <c r="AOZ7" s="56">
        <f t="shared" si="40"/>
        <v>900</v>
      </c>
      <c r="APA7" s="56">
        <f t="shared" si="40"/>
        <v>901</v>
      </c>
      <c r="APB7" s="56">
        <f t="shared" si="40"/>
        <v>902</v>
      </c>
      <c r="APC7" s="56">
        <f t="shared" si="40"/>
        <v>903</v>
      </c>
      <c r="APD7" s="56">
        <f t="shared" si="40"/>
        <v>904</v>
      </c>
      <c r="APE7" s="56">
        <f t="shared" si="40"/>
        <v>905</v>
      </c>
      <c r="APF7" s="56">
        <f t="shared" si="40"/>
        <v>906</v>
      </c>
      <c r="APG7" s="56">
        <f t="shared" si="40"/>
        <v>907</v>
      </c>
      <c r="APH7" s="56">
        <f t="shared" si="40"/>
        <v>908</v>
      </c>
      <c r="API7" s="56">
        <f t="shared" si="40"/>
        <v>909</v>
      </c>
      <c r="APJ7" s="56">
        <f t="shared" si="40"/>
        <v>910</v>
      </c>
      <c r="APK7" s="56">
        <f t="shared" si="40"/>
        <v>911</v>
      </c>
      <c r="APL7" s="56">
        <f t="shared" si="40"/>
        <v>912</v>
      </c>
      <c r="APM7" s="56">
        <f t="shared" si="40"/>
        <v>913</v>
      </c>
      <c r="APN7" s="56">
        <f t="shared" si="40"/>
        <v>914</v>
      </c>
      <c r="APO7" s="56">
        <f t="shared" si="40"/>
        <v>915</v>
      </c>
      <c r="APP7" s="56">
        <f t="shared" si="40"/>
        <v>916</v>
      </c>
      <c r="APQ7" s="56">
        <f t="shared" si="40"/>
        <v>917</v>
      </c>
      <c r="APR7" s="56">
        <f t="shared" si="40"/>
        <v>918</v>
      </c>
      <c r="APS7" s="56">
        <f t="shared" si="40"/>
        <v>919</v>
      </c>
      <c r="APT7" s="56">
        <f t="shared" si="40"/>
        <v>920</v>
      </c>
      <c r="APU7" s="56">
        <f t="shared" si="40"/>
        <v>921</v>
      </c>
      <c r="APV7" s="56">
        <f t="shared" si="40"/>
        <v>922</v>
      </c>
      <c r="APW7" s="56">
        <f t="shared" si="40"/>
        <v>923</v>
      </c>
      <c r="APX7" s="56">
        <f t="shared" si="40"/>
        <v>924</v>
      </c>
      <c r="APY7" s="56">
        <f t="shared" si="40"/>
        <v>925</v>
      </c>
      <c r="APZ7" s="56">
        <f t="shared" si="40"/>
        <v>926</v>
      </c>
      <c r="AQA7" s="56">
        <f t="shared" si="40"/>
        <v>927</v>
      </c>
      <c r="AQB7" s="56">
        <f t="shared" si="40"/>
        <v>928</v>
      </c>
      <c r="AQC7" s="56">
        <f t="shared" si="40"/>
        <v>929</v>
      </c>
      <c r="AQD7" s="56">
        <f t="shared" si="40"/>
        <v>930</v>
      </c>
      <c r="AQE7" s="56">
        <f t="shared" si="40"/>
        <v>931</v>
      </c>
      <c r="AQF7" s="56">
        <f t="shared" si="40"/>
        <v>932</v>
      </c>
      <c r="AQG7" s="56">
        <f t="shared" si="40"/>
        <v>933</v>
      </c>
      <c r="AQH7" s="56">
        <f t="shared" si="40"/>
        <v>934</v>
      </c>
      <c r="AQI7" s="56">
        <f t="shared" si="40"/>
        <v>935</v>
      </c>
      <c r="AQJ7" s="56">
        <f t="shared" si="40"/>
        <v>936</v>
      </c>
      <c r="AQK7" s="56">
        <f t="shared" si="40"/>
        <v>937</v>
      </c>
      <c r="AQL7" s="56">
        <f t="shared" si="40"/>
        <v>938</v>
      </c>
      <c r="AQM7" s="56">
        <f t="shared" si="40"/>
        <v>939</v>
      </c>
      <c r="AQN7" s="56">
        <f t="shared" si="40"/>
        <v>940</v>
      </c>
      <c r="AQO7" s="56">
        <f t="shared" si="40"/>
        <v>941</v>
      </c>
      <c r="AQP7" s="56">
        <f t="shared" si="40"/>
        <v>942</v>
      </c>
      <c r="AQQ7" s="56">
        <f t="shared" si="40"/>
        <v>943</v>
      </c>
      <c r="AQR7" s="56">
        <f t="shared" si="40"/>
        <v>944</v>
      </c>
      <c r="AQS7" s="56">
        <f t="shared" si="40"/>
        <v>945</v>
      </c>
      <c r="AQT7" s="56">
        <f t="shared" si="40"/>
        <v>946</v>
      </c>
      <c r="AQU7" s="56">
        <f t="shared" si="40"/>
        <v>947</v>
      </c>
      <c r="AQV7" s="56">
        <f t="shared" si="40"/>
        <v>948</v>
      </c>
      <c r="AQW7" s="56">
        <f t="shared" si="40"/>
        <v>949</v>
      </c>
      <c r="AQX7" s="56">
        <f t="shared" si="40"/>
        <v>950</v>
      </c>
      <c r="AQY7" s="56">
        <f t="shared" si="40"/>
        <v>951</v>
      </c>
      <c r="AQZ7" s="56">
        <f t="shared" si="40"/>
        <v>952</v>
      </c>
      <c r="ARA7" s="56">
        <f t="shared" si="40"/>
        <v>953</v>
      </c>
      <c r="ARB7" s="56">
        <f t="shared" si="40"/>
        <v>954</v>
      </c>
      <c r="ARC7" s="56">
        <f t="shared" si="40"/>
        <v>955</v>
      </c>
      <c r="ARD7" s="56">
        <f t="shared" si="40"/>
        <v>956</v>
      </c>
      <c r="ARE7" s="56">
        <f t="shared" si="40"/>
        <v>957</v>
      </c>
      <c r="ARF7" s="56">
        <f t="shared" si="40"/>
        <v>958</v>
      </c>
      <c r="ARG7" s="56">
        <f t="shared" si="40"/>
        <v>959</v>
      </c>
      <c r="ARH7" s="56">
        <f t="shared" si="40"/>
        <v>960</v>
      </c>
      <c r="ARI7" s="56">
        <f t="shared" si="40"/>
        <v>961</v>
      </c>
      <c r="ARJ7" s="56">
        <f t="shared" ref="ARJ7:ATU7" si="41">INDEX($A$7:$BLL$7,1,COLUMN()-1)+1</f>
        <v>962</v>
      </c>
      <c r="ARK7" s="56">
        <f t="shared" si="41"/>
        <v>963</v>
      </c>
      <c r="ARL7" s="56">
        <f t="shared" si="41"/>
        <v>964</v>
      </c>
      <c r="ARM7" s="56">
        <f t="shared" si="41"/>
        <v>965</v>
      </c>
      <c r="ARN7" s="56">
        <f t="shared" si="41"/>
        <v>966</v>
      </c>
      <c r="ARO7" s="56">
        <f t="shared" si="41"/>
        <v>967</v>
      </c>
      <c r="ARP7" s="56">
        <f t="shared" si="41"/>
        <v>968</v>
      </c>
      <c r="ARQ7" s="56">
        <f t="shared" si="41"/>
        <v>969</v>
      </c>
      <c r="ARR7" s="56">
        <f t="shared" si="41"/>
        <v>970</v>
      </c>
      <c r="ARS7" s="56">
        <f t="shared" si="41"/>
        <v>971</v>
      </c>
      <c r="ART7" s="56">
        <f t="shared" si="41"/>
        <v>972</v>
      </c>
      <c r="ARU7" s="56">
        <f t="shared" si="41"/>
        <v>973</v>
      </c>
      <c r="ARV7" s="56">
        <f t="shared" si="41"/>
        <v>974</v>
      </c>
      <c r="ARW7" s="56">
        <f t="shared" si="41"/>
        <v>975</v>
      </c>
      <c r="ARX7" s="56">
        <f t="shared" si="41"/>
        <v>976</v>
      </c>
      <c r="ARY7" s="56">
        <f t="shared" si="41"/>
        <v>977</v>
      </c>
      <c r="ARZ7" s="56">
        <f t="shared" si="41"/>
        <v>978</v>
      </c>
      <c r="ASA7" s="56">
        <f t="shared" si="41"/>
        <v>979</v>
      </c>
      <c r="ASB7" s="56">
        <f t="shared" si="41"/>
        <v>980</v>
      </c>
      <c r="ASC7" s="56">
        <f t="shared" si="41"/>
        <v>981</v>
      </c>
      <c r="ASD7" s="56">
        <f t="shared" si="41"/>
        <v>982</v>
      </c>
      <c r="ASE7" s="56">
        <f t="shared" si="41"/>
        <v>983</v>
      </c>
      <c r="ASF7" s="56">
        <f t="shared" si="41"/>
        <v>984</v>
      </c>
      <c r="ASG7" s="56">
        <f t="shared" si="41"/>
        <v>985</v>
      </c>
      <c r="ASH7" s="56">
        <f t="shared" si="41"/>
        <v>986</v>
      </c>
      <c r="ASI7" s="56">
        <f t="shared" si="41"/>
        <v>987</v>
      </c>
      <c r="ASJ7" s="56">
        <f t="shared" si="41"/>
        <v>988</v>
      </c>
      <c r="ASK7" s="56">
        <f t="shared" si="41"/>
        <v>989</v>
      </c>
      <c r="ASL7" s="56">
        <f t="shared" si="41"/>
        <v>990</v>
      </c>
      <c r="ASM7" s="56">
        <f t="shared" si="41"/>
        <v>991</v>
      </c>
      <c r="ASN7" s="56">
        <f t="shared" si="41"/>
        <v>992</v>
      </c>
      <c r="ASO7" s="56">
        <f t="shared" si="41"/>
        <v>993</v>
      </c>
      <c r="ASP7" s="56">
        <f t="shared" si="41"/>
        <v>994</v>
      </c>
      <c r="ASQ7" s="56">
        <f t="shared" si="41"/>
        <v>995</v>
      </c>
      <c r="ASR7" s="56">
        <f t="shared" si="41"/>
        <v>996</v>
      </c>
      <c r="ASS7" s="56">
        <f t="shared" si="41"/>
        <v>997</v>
      </c>
      <c r="AST7" s="56">
        <f t="shared" si="41"/>
        <v>998</v>
      </c>
      <c r="ASU7" s="56">
        <f t="shared" si="41"/>
        <v>999</v>
      </c>
      <c r="ASV7" s="56">
        <f t="shared" si="41"/>
        <v>1000</v>
      </c>
      <c r="ASW7" s="56">
        <f t="shared" si="41"/>
        <v>1001</v>
      </c>
      <c r="ASX7" s="56">
        <f t="shared" si="41"/>
        <v>1002</v>
      </c>
      <c r="ASY7" s="56">
        <f t="shared" si="41"/>
        <v>1003</v>
      </c>
      <c r="ASZ7" s="56">
        <f t="shared" si="41"/>
        <v>1004</v>
      </c>
      <c r="ATA7" s="56">
        <f t="shared" si="41"/>
        <v>1005</v>
      </c>
      <c r="ATB7" s="56">
        <f t="shared" si="41"/>
        <v>1006</v>
      </c>
      <c r="ATC7" s="56">
        <f t="shared" si="41"/>
        <v>1007</v>
      </c>
      <c r="ATD7" s="56">
        <f t="shared" si="41"/>
        <v>1008</v>
      </c>
      <c r="ATE7" s="56">
        <f t="shared" si="41"/>
        <v>1009</v>
      </c>
      <c r="ATF7" s="56">
        <f t="shared" si="41"/>
        <v>1010</v>
      </c>
      <c r="ATG7" s="56">
        <f t="shared" si="41"/>
        <v>1011</v>
      </c>
      <c r="ATH7" s="56">
        <f t="shared" si="41"/>
        <v>1012</v>
      </c>
      <c r="ATI7" s="56">
        <f t="shared" si="41"/>
        <v>1013</v>
      </c>
      <c r="ATJ7" s="56">
        <f t="shared" si="41"/>
        <v>1014</v>
      </c>
      <c r="ATK7" s="56">
        <f t="shared" si="41"/>
        <v>1015</v>
      </c>
      <c r="ATL7" s="56">
        <f t="shared" si="41"/>
        <v>1016</v>
      </c>
      <c r="ATM7" s="56">
        <f t="shared" si="41"/>
        <v>1017</v>
      </c>
      <c r="ATN7" s="56">
        <f t="shared" si="41"/>
        <v>1018</v>
      </c>
      <c r="ATO7" s="56">
        <f t="shared" si="41"/>
        <v>1019</v>
      </c>
      <c r="ATP7" s="56">
        <f t="shared" si="41"/>
        <v>1020</v>
      </c>
      <c r="ATQ7" s="56">
        <f t="shared" si="41"/>
        <v>1021</v>
      </c>
      <c r="ATR7" s="56">
        <f t="shared" si="41"/>
        <v>1022</v>
      </c>
      <c r="ATS7" s="56">
        <f t="shared" si="41"/>
        <v>1023</v>
      </c>
      <c r="ATT7" s="56">
        <f t="shared" si="41"/>
        <v>1024</v>
      </c>
      <c r="ATU7" s="56">
        <f t="shared" si="41"/>
        <v>1025</v>
      </c>
      <c r="ATV7" s="56">
        <f t="shared" ref="ATV7:AWG7" si="42">INDEX($A$7:$BLL$7,1,COLUMN()-1)+1</f>
        <v>1026</v>
      </c>
      <c r="ATW7" s="56">
        <f t="shared" si="42"/>
        <v>1027</v>
      </c>
      <c r="ATX7" s="56">
        <f t="shared" si="42"/>
        <v>1028</v>
      </c>
      <c r="ATY7" s="56">
        <f t="shared" si="42"/>
        <v>1029</v>
      </c>
      <c r="ATZ7" s="56">
        <f t="shared" si="42"/>
        <v>1030</v>
      </c>
      <c r="AUA7" s="56">
        <f t="shared" si="42"/>
        <v>1031</v>
      </c>
      <c r="AUB7" s="56">
        <f t="shared" si="42"/>
        <v>1032</v>
      </c>
      <c r="AUC7" s="56">
        <f t="shared" si="42"/>
        <v>1033</v>
      </c>
      <c r="AUD7" s="56">
        <f t="shared" si="42"/>
        <v>1034</v>
      </c>
      <c r="AUE7" s="56">
        <f t="shared" si="42"/>
        <v>1035</v>
      </c>
      <c r="AUF7" s="56">
        <f t="shared" si="42"/>
        <v>1036</v>
      </c>
      <c r="AUG7" s="56">
        <f t="shared" si="42"/>
        <v>1037</v>
      </c>
      <c r="AUH7" s="56">
        <f t="shared" si="42"/>
        <v>1038</v>
      </c>
      <c r="AUI7" s="56">
        <f t="shared" si="42"/>
        <v>1039</v>
      </c>
      <c r="AUJ7" s="56">
        <f t="shared" si="42"/>
        <v>1040</v>
      </c>
      <c r="AUK7" s="56">
        <f t="shared" si="42"/>
        <v>1041</v>
      </c>
      <c r="AUL7" s="56">
        <f t="shared" si="42"/>
        <v>1042</v>
      </c>
      <c r="AUM7" s="56">
        <f t="shared" si="42"/>
        <v>1043</v>
      </c>
      <c r="AUN7" s="56">
        <f t="shared" si="42"/>
        <v>1044</v>
      </c>
      <c r="AUO7" s="56">
        <f t="shared" si="42"/>
        <v>1045</v>
      </c>
      <c r="AUP7" s="56">
        <f t="shared" si="42"/>
        <v>1046</v>
      </c>
      <c r="AUQ7" s="56">
        <f t="shared" si="42"/>
        <v>1047</v>
      </c>
      <c r="AUR7" s="56">
        <f t="shared" si="42"/>
        <v>1048</v>
      </c>
      <c r="AUS7" s="56">
        <f t="shared" si="42"/>
        <v>1049</v>
      </c>
      <c r="AUT7" s="56">
        <f t="shared" si="42"/>
        <v>1050</v>
      </c>
      <c r="AUU7" s="56">
        <f t="shared" si="42"/>
        <v>1051</v>
      </c>
      <c r="AUV7" s="56">
        <f t="shared" si="42"/>
        <v>1052</v>
      </c>
      <c r="AUW7" s="56">
        <f t="shared" si="42"/>
        <v>1053</v>
      </c>
      <c r="AUX7" s="56">
        <f t="shared" si="42"/>
        <v>1054</v>
      </c>
      <c r="AUY7" s="56">
        <f t="shared" si="42"/>
        <v>1055</v>
      </c>
      <c r="AUZ7" s="56">
        <f t="shared" si="42"/>
        <v>1056</v>
      </c>
      <c r="AVA7" s="56">
        <f t="shared" si="42"/>
        <v>1057</v>
      </c>
      <c r="AVB7" s="56">
        <f t="shared" si="42"/>
        <v>1058</v>
      </c>
      <c r="AVC7" s="56">
        <f t="shared" si="42"/>
        <v>1059</v>
      </c>
      <c r="AVD7" s="56">
        <f t="shared" si="42"/>
        <v>1060</v>
      </c>
      <c r="AVE7" s="56">
        <f t="shared" si="42"/>
        <v>1061</v>
      </c>
      <c r="AVF7" s="56">
        <f t="shared" si="42"/>
        <v>1062</v>
      </c>
      <c r="AVG7" s="56">
        <f t="shared" si="42"/>
        <v>1063</v>
      </c>
      <c r="AVH7" s="56">
        <f t="shared" si="42"/>
        <v>1064</v>
      </c>
      <c r="AVI7" s="56">
        <f t="shared" si="42"/>
        <v>1065</v>
      </c>
      <c r="AVJ7" s="56">
        <f t="shared" si="42"/>
        <v>1066</v>
      </c>
      <c r="AVK7" s="56">
        <f t="shared" si="42"/>
        <v>1067</v>
      </c>
      <c r="AVL7" s="56">
        <f t="shared" si="42"/>
        <v>1068</v>
      </c>
      <c r="AVM7" s="56">
        <f t="shared" si="42"/>
        <v>1069</v>
      </c>
      <c r="AVN7" s="56">
        <f t="shared" si="42"/>
        <v>1070</v>
      </c>
      <c r="AVO7" s="56">
        <f t="shared" si="42"/>
        <v>1071</v>
      </c>
      <c r="AVP7" s="56">
        <f t="shared" si="42"/>
        <v>1072</v>
      </c>
      <c r="AVQ7" s="56">
        <f t="shared" si="42"/>
        <v>1073</v>
      </c>
      <c r="AVR7" s="56">
        <f t="shared" si="42"/>
        <v>1074</v>
      </c>
      <c r="AVS7" s="56">
        <f t="shared" si="42"/>
        <v>1075</v>
      </c>
      <c r="AVT7" s="56">
        <f t="shared" si="42"/>
        <v>1076</v>
      </c>
      <c r="AVU7" s="56">
        <f t="shared" si="42"/>
        <v>1077</v>
      </c>
      <c r="AVV7" s="56">
        <f t="shared" si="42"/>
        <v>1078</v>
      </c>
      <c r="AVW7" s="56">
        <f t="shared" si="42"/>
        <v>1079</v>
      </c>
      <c r="AVX7" s="56">
        <f t="shared" si="42"/>
        <v>1080</v>
      </c>
      <c r="AVY7" s="56">
        <f t="shared" si="42"/>
        <v>1081</v>
      </c>
      <c r="AVZ7" s="56">
        <f t="shared" si="42"/>
        <v>1082</v>
      </c>
      <c r="AWA7" s="56">
        <f t="shared" si="42"/>
        <v>1083</v>
      </c>
      <c r="AWB7" s="56">
        <f t="shared" si="42"/>
        <v>1084</v>
      </c>
      <c r="AWC7" s="56">
        <f t="shared" si="42"/>
        <v>1085</v>
      </c>
      <c r="AWD7" s="56">
        <f t="shared" si="42"/>
        <v>1086</v>
      </c>
      <c r="AWE7" s="56">
        <f t="shared" si="42"/>
        <v>1087</v>
      </c>
      <c r="AWF7" s="56">
        <f t="shared" si="42"/>
        <v>1088</v>
      </c>
      <c r="AWG7" s="56">
        <f t="shared" si="42"/>
        <v>1089</v>
      </c>
      <c r="AWH7" s="56">
        <f t="shared" ref="AWH7:AYS7" si="43">INDEX($A$7:$BLL$7,1,COLUMN()-1)+1</f>
        <v>1090</v>
      </c>
      <c r="AWI7" s="56">
        <f t="shared" si="43"/>
        <v>1091</v>
      </c>
      <c r="AWJ7" s="56">
        <f t="shared" si="43"/>
        <v>1092</v>
      </c>
      <c r="AWK7" s="56">
        <f t="shared" si="43"/>
        <v>1093</v>
      </c>
      <c r="AWL7" s="56">
        <f t="shared" si="43"/>
        <v>1094</v>
      </c>
      <c r="AWM7" s="56">
        <f t="shared" si="43"/>
        <v>1095</v>
      </c>
      <c r="AWN7" s="56">
        <f t="shared" si="43"/>
        <v>1096</v>
      </c>
      <c r="AWO7" s="56">
        <f t="shared" si="43"/>
        <v>1097</v>
      </c>
      <c r="AWP7" s="56">
        <f t="shared" si="43"/>
        <v>1098</v>
      </c>
      <c r="AWQ7" s="56">
        <f t="shared" si="43"/>
        <v>1099</v>
      </c>
      <c r="AWR7" s="56">
        <f t="shared" si="43"/>
        <v>1100</v>
      </c>
      <c r="AWS7" s="56">
        <f t="shared" si="43"/>
        <v>1101</v>
      </c>
      <c r="AWT7" s="56">
        <f t="shared" si="43"/>
        <v>1102</v>
      </c>
      <c r="AWU7" s="56">
        <f t="shared" si="43"/>
        <v>1103</v>
      </c>
      <c r="AWV7" s="56">
        <f t="shared" si="43"/>
        <v>1104</v>
      </c>
      <c r="AWW7" s="56">
        <f t="shared" si="43"/>
        <v>1105</v>
      </c>
      <c r="AWX7" s="56">
        <f t="shared" si="43"/>
        <v>1106</v>
      </c>
      <c r="AWY7" s="56">
        <f t="shared" si="43"/>
        <v>1107</v>
      </c>
      <c r="AWZ7" s="56">
        <f t="shared" si="43"/>
        <v>1108</v>
      </c>
      <c r="AXA7" s="56">
        <f t="shared" si="43"/>
        <v>1109</v>
      </c>
      <c r="AXB7" s="56">
        <f t="shared" si="43"/>
        <v>1110</v>
      </c>
      <c r="AXC7" s="56">
        <f t="shared" si="43"/>
        <v>1111</v>
      </c>
      <c r="AXD7" s="56">
        <f t="shared" si="43"/>
        <v>1112</v>
      </c>
      <c r="AXE7" s="56">
        <f t="shared" si="43"/>
        <v>1113</v>
      </c>
      <c r="AXF7" s="56">
        <f t="shared" si="43"/>
        <v>1114</v>
      </c>
      <c r="AXG7" s="56">
        <f t="shared" si="43"/>
        <v>1115</v>
      </c>
      <c r="AXH7" s="56">
        <f t="shared" si="43"/>
        <v>1116</v>
      </c>
      <c r="AXI7" s="56">
        <f t="shared" si="43"/>
        <v>1117</v>
      </c>
      <c r="AXJ7" s="56">
        <f t="shared" si="43"/>
        <v>1118</v>
      </c>
      <c r="AXK7" s="56">
        <f t="shared" si="43"/>
        <v>1119</v>
      </c>
      <c r="AXL7" s="56">
        <f t="shared" si="43"/>
        <v>1120</v>
      </c>
      <c r="AXM7" s="56">
        <f t="shared" si="43"/>
        <v>1121</v>
      </c>
      <c r="AXN7" s="56">
        <f t="shared" si="43"/>
        <v>1122</v>
      </c>
      <c r="AXO7" s="56">
        <f t="shared" si="43"/>
        <v>1123</v>
      </c>
      <c r="AXP7" s="56">
        <f t="shared" si="43"/>
        <v>1124</v>
      </c>
      <c r="AXQ7" s="56">
        <f t="shared" si="43"/>
        <v>1125</v>
      </c>
      <c r="AXR7" s="56">
        <f t="shared" si="43"/>
        <v>1126</v>
      </c>
      <c r="AXS7" s="56">
        <f t="shared" si="43"/>
        <v>1127</v>
      </c>
      <c r="AXT7" s="56">
        <f t="shared" si="43"/>
        <v>1128</v>
      </c>
      <c r="AXU7" s="56">
        <f t="shared" si="43"/>
        <v>1129</v>
      </c>
      <c r="AXV7" s="56">
        <f t="shared" si="43"/>
        <v>1130</v>
      </c>
      <c r="AXW7" s="56">
        <f t="shared" si="43"/>
        <v>1131</v>
      </c>
      <c r="AXX7" s="56">
        <f t="shared" si="43"/>
        <v>1132</v>
      </c>
      <c r="AXY7" s="56">
        <f t="shared" si="43"/>
        <v>1133</v>
      </c>
      <c r="AXZ7" s="56">
        <f t="shared" si="43"/>
        <v>1134</v>
      </c>
      <c r="AYA7" s="56">
        <f t="shared" si="43"/>
        <v>1135</v>
      </c>
      <c r="AYB7" s="56">
        <f t="shared" si="43"/>
        <v>1136</v>
      </c>
      <c r="AYC7" s="56">
        <f t="shared" si="43"/>
        <v>1137</v>
      </c>
      <c r="AYD7" s="56">
        <f t="shared" si="43"/>
        <v>1138</v>
      </c>
      <c r="AYE7" s="56">
        <f t="shared" si="43"/>
        <v>1139</v>
      </c>
      <c r="AYF7" s="56">
        <f t="shared" si="43"/>
        <v>1140</v>
      </c>
      <c r="AYG7" s="56">
        <f t="shared" si="43"/>
        <v>1141</v>
      </c>
      <c r="AYH7" s="56">
        <f t="shared" si="43"/>
        <v>1142</v>
      </c>
      <c r="AYI7" s="56">
        <f t="shared" si="43"/>
        <v>1143</v>
      </c>
      <c r="AYJ7" s="56">
        <f t="shared" si="43"/>
        <v>1144</v>
      </c>
      <c r="AYK7" s="56">
        <f t="shared" si="43"/>
        <v>1145</v>
      </c>
      <c r="AYL7" s="56">
        <f t="shared" si="43"/>
        <v>1146</v>
      </c>
      <c r="AYM7" s="56">
        <f t="shared" si="43"/>
        <v>1147</v>
      </c>
      <c r="AYN7" s="56">
        <f t="shared" si="43"/>
        <v>1148</v>
      </c>
      <c r="AYO7" s="56">
        <f t="shared" si="43"/>
        <v>1149</v>
      </c>
      <c r="AYP7" s="56">
        <f t="shared" si="43"/>
        <v>1150</v>
      </c>
      <c r="AYQ7" s="56">
        <f t="shared" si="43"/>
        <v>1151</v>
      </c>
      <c r="AYR7" s="56">
        <f t="shared" si="43"/>
        <v>1152</v>
      </c>
      <c r="AYS7" s="56">
        <f t="shared" si="43"/>
        <v>1153</v>
      </c>
      <c r="AYT7" s="56">
        <f t="shared" ref="AYT7:BBE7" si="44">INDEX($A$7:$BLL$7,1,COLUMN()-1)+1</f>
        <v>1154</v>
      </c>
      <c r="AYU7" s="56">
        <f t="shared" si="44"/>
        <v>1155</v>
      </c>
      <c r="AYV7" s="56">
        <f t="shared" si="44"/>
        <v>1156</v>
      </c>
      <c r="AYW7" s="56">
        <f t="shared" si="44"/>
        <v>1157</v>
      </c>
      <c r="AYX7" s="56">
        <f t="shared" si="44"/>
        <v>1158</v>
      </c>
      <c r="AYY7" s="56">
        <f t="shared" si="44"/>
        <v>1159</v>
      </c>
      <c r="AYZ7" s="56">
        <f t="shared" si="44"/>
        <v>1160</v>
      </c>
      <c r="AZA7" s="56">
        <f t="shared" si="44"/>
        <v>1161</v>
      </c>
      <c r="AZB7" s="56">
        <f t="shared" si="44"/>
        <v>1162</v>
      </c>
      <c r="AZC7" s="56">
        <f t="shared" si="44"/>
        <v>1163</v>
      </c>
      <c r="AZD7" s="56">
        <f t="shared" si="44"/>
        <v>1164</v>
      </c>
      <c r="AZE7" s="56">
        <f t="shared" si="44"/>
        <v>1165</v>
      </c>
      <c r="AZF7" s="56">
        <f t="shared" si="44"/>
        <v>1166</v>
      </c>
      <c r="AZG7" s="56">
        <f t="shared" si="44"/>
        <v>1167</v>
      </c>
      <c r="AZH7" s="56">
        <f t="shared" si="44"/>
        <v>1168</v>
      </c>
      <c r="AZI7" s="56">
        <f t="shared" si="44"/>
        <v>1169</v>
      </c>
      <c r="AZJ7" s="56">
        <f t="shared" si="44"/>
        <v>1170</v>
      </c>
      <c r="AZK7" s="56">
        <f t="shared" si="44"/>
        <v>1171</v>
      </c>
      <c r="AZL7" s="56">
        <f t="shared" si="44"/>
        <v>1172</v>
      </c>
      <c r="AZM7" s="56">
        <f t="shared" si="44"/>
        <v>1173</v>
      </c>
      <c r="AZN7" s="56">
        <f t="shared" si="44"/>
        <v>1174</v>
      </c>
      <c r="AZO7" s="56">
        <f t="shared" si="44"/>
        <v>1175</v>
      </c>
      <c r="AZP7" s="56">
        <f t="shared" si="44"/>
        <v>1176</v>
      </c>
      <c r="AZQ7" s="56">
        <f t="shared" si="44"/>
        <v>1177</v>
      </c>
      <c r="AZR7" s="56">
        <f t="shared" si="44"/>
        <v>1178</v>
      </c>
      <c r="AZS7" s="56">
        <f t="shared" si="44"/>
        <v>1179</v>
      </c>
      <c r="AZT7" s="56">
        <f t="shared" si="44"/>
        <v>1180</v>
      </c>
      <c r="AZU7" s="56">
        <f t="shared" si="44"/>
        <v>1181</v>
      </c>
      <c r="AZV7" s="56">
        <f t="shared" si="44"/>
        <v>1182</v>
      </c>
      <c r="AZW7" s="56">
        <f t="shared" si="44"/>
        <v>1183</v>
      </c>
      <c r="AZX7" s="56">
        <f t="shared" si="44"/>
        <v>1184</v>
      </c>
      <c r="AZY7" s="56">
        <f t="shared" si="44"/>
        <v>1185</v>
      </c>
      <c r="AZZ7" s="56">
        <f t="shared" si="44"/>
        <v>1186</v>
      </c>
      <c r="BAA7" s="56">
        <f t="shared" si="44"/>
        <v>1187</v>
      </c>
      <c r="BAB7" s="56">
        <f t="shared" si="44"/>
        <v>1188</v>
      </c>
      <c r="BAC7" s="56">
        <f t="shared" si="44"/>
        <v>1189</v>
      </c>
      <c r="BAD7" s="56">
        <f t="shared" si="44"/>
        <v>1190</v>
      </c>
      <c r="BAE7" s="56">
        <f t="shared" si="44"/>
        <v>1191</v>
      </c>
      <c r="BAF7" s="56">
        <f t="shared" si="44"/>
        <v>1192</v>
      </c>
      <c r="BAG7" s="56">
        <f t="shared" si="44"/>
        <v>1193</v>
      </c>
      <c r="BAH7" s="56">
        <f t="shared" si="44"/>
        <v>1194</v>
      </c>
      <c r="BAI7" s="56">
        <f t="shared" si="44"/>
        <v>1195</v>
      </c>
      <c r="BAJ7" s="56">
        <f t="shared" si="44"/>
        <v>1196</v>
      </c>
      <c r="BAK7" s="56">
        <f t="shared" si="44"/>
        <v>1197</v>
      </c>
      <c r="BAL7" s="56">
        <f t="shared" si="44"/>
        <v>1198</v>
      </c>
      <c r="BAM7" s="56">
        <f t="shared" si="44"/>
        <v>1199</v>
      </c>
      <c r="BAN7" s="56">
        <f t="shared" si="44"/>
        <v>1200</v>
      </c>
      <c r="BAO7" s="56">
        <f t="shared" si="44"/>
        <v>1201</v>
      </c>
      <c r="BAP7" s="56">
        <f t="shared" si="44"/>
        <v>1202</v>
      </c>
      <c r="BAQ7" s="56">
        <f t="shared" si="44"/>
        <v>1203</v>
      </c>
      <c r="BAR7" s="56">
        <f t="shared" si="44"/>
        <v>1204</v>
      </c>
      <c r="BAS7" s="56">
        <f t="shared" si="44"/>
        <v>1205</v>
      </c>
      <c r="BAT7" s="56">
        <f t="shared" si="44"/>
        <v>1206</v>
      </c>
      <c r="BAU7" s="56">
        <f t="shared" si="44"/>
        <v>1207</v>
      </c>
      <c r="BAV7" s="56">
        <f t="shared" si="44"/>
        <v>1208</v>
      </c>
      <c r="BAW7" s="56">
        <f t="shared" si="44"/>
        <v>1209</v>
      </c>
      <c r="BAX7" s="56">
        <f t="shared" si="44"/>
        <v>1210</v>
      </c>
      <c r="BAY7" s="56">
        <f t="shared" si="44"/>
        <v>1211</v>
      </c>
      <c r="BAZ7" s="56">
        <f t="shared" si="44"/>
        <v>1212</v>
      </c>
      <c r="BBA7" s="56">
        <f t="shared" si="44"/>
        <v>1213</v>
      </c>
      <c r="BBB7" s="56">
        <f t="shared" si="44"/>
        <v>1214</v>
      </c>
      <c r="BBC7" s="56">
        <f t="shared" si="44"/>
        <v>1215</v>
      </c>
      <c r="BBD7" s="56">
        <f t="shared" si="44"/>
        <v>1216</v>
      </c>
      <c r="BBE7" s="56">
        <f t="shared" si="44"/>
        <v>1217</v>
      </c>
      <c r="BBF7" s="56">
        <f t="shared" ref="BBF7:BDQ7" si="45">INDEX($A$7:$BLL$7,1,COLUMN()-1)+1</f>
        <v>1218</v>
      </c>
      <c r="BBG7" s="56">
        <f t="shared" si="45"/>
        <v>1219</v>
      </c>
      <c r="BBH7" s="56">
        <f t="shared" si="45"/>
        <v>1220</v>
      </c>
      <c r="BBI7" s="56">
        <f t="shared" si="45"/>
        <v>1221</v>
      </c>
      <c r="BBJ7" s="56">
        <f t="shared" si="45"/>
        <v>1222</v>
      </c>
      <c r="BBK7" s="56">
        <f t="shared" si="45"/>
        <v>1223</v>
      </c>
      <c r="BBL7" s="56">
        <f t="shared" si="45"/>
        <v>1224</v>
      </c>
      <c r="BBM7" s="56">
        <f t="shared" si="45"/>
        <v>1225</v>
      </c>
      <c r="BBN7" s="56">
        <f t="shared" si="45"/>
        <v>1226</v>
      </c>
      <c r="BBO7" s="56">
        <f t="shared" si="45"/>
        <v>1227</v>
      </c>
      <c r="BBP7" s="56">
        <f t="shared" si="45"/>
        <v>1228</v>
      </c>
      <c r="BBQ7" s="56">
        <f t="shared" si="45"/>
        <v>1229</v>
      </c>
      <c r="BBR7" s="56">
        <f t="shared" si="45"/>
        <v>1230</v>
      </c>
      <c r="BBS7" s="56">
        <f t="shared" si="45"/>
        <v>1231</v>
      </c>
      <c r="BBT7" s="56">
        <f t="shared" si="45"/>
        <v>1232</v>
      </c>
      <c r="BBU7" s="56">
        <f t="shared" si="45"/>
        <v>1233</v>
      </c>
      <c r="BBV7" s="56">
        <f t="shared" si="45"/>
        <v>1234</v>
      </c>
      <c r="BBW7" s="56">
        <f t="shared" si="45"/>
        <v>1235</v>
      </c>
      <c r="BBX7" s="56">
        <f t="shared" si="45"/>
        <v>1236</v>
      </c>
      <c r="BBY7" s="56">
        <f t="shared" si="45"/>
        <v>1237</v>
      </c>
      <c r="BBZ7" s="56">
        <f t="shared" si="45"/>
        <v>1238</v>
      </c>
      <c r="BCA7" s="56">
        <f t="shared" si="45"/>
        <v>1239</v>
      </c>
      <c r="BCB7" s="56">
        <f t="shared" si="45"/>
        <v>1240</v>
      </c>
      <c r="BCC7" s="56">
        <f t="shared" si="45"/>
        <v>1241</v>
      </c>
      <c r="BCD7" s="56">
        <f t="shared" si="45"/>
        <v>1242</v>
      </c>
      <c r="BCE7" s="56">
        <f t="shared" si="45"/>
        <v>1243</v>
      </c>
      <c r="BCF7" s="56">
        <f t="shared" si="45"/>
        <v>1244</v>
      </c>
      <c r="BCG7" s="56">
        <f t="shared" si="45"/>
        <v>1245</v>
      </c>
      <c r="BCH7" s="56">
        <f t="shared" si="45"/>
        <v>1246</v>
      </c>
      <c r="BCI7" s="56">
        <f t="shared" si="45"/>
        <v>1247</v>
      </c>
      <c r="BCJ7" s="56">
        <f t="shared" si="45"/>
        <v>1248</v>
      </c>
      <c r="BCK7" s="56">
        <f t="shared" si="45"/>
        <v>1249</v>
      </c>
      <c r="BCL7" s="56">
        <f t="shared" si="45"/>
        <v>1250</v>
      </c>
      <c r="BCM7" s="56">
        <f t="shared" si="45"/>
        <v>1251</v>
      </c>
      <c r="BCN7" s="56">
        <f t="shared" si="45"/>
        <v>1252</v>
      </c>
      <c r="BCO7" s="56">
        <f t="shared" si="45"/>
        <v>1253</v>
      </c>
      <c r="BCP7" s="56">
        <f t="shared" si="45"/>
        <v>1254</v>
      </c>
      <c r="BCQ7" s="56">
        <f t="shared" si="45"/>
        <v>1255</v>
      </c>
      <c r="BCR7" s="56">
        <f t="shared" si="45"/>
        <v>1256</v>
      </c>
      <c r="BCS7" s="56">
        <f t="shared" si="45"/>
        <v>1257</v>
      </c>
      <c r="BCT7" s="56">
        <f t="shared" si="45"/>
        <v>1258</v>
      </c>
      <c r="BCU7" s="56">
        <f t="shared" si="45"/>
        <v>1259</v>
      </c>
      <c r="BCV7" s="56">
        <f t="shared" si="45"/>
        <v>1260</v>
      </c>
      <c r="BCW7" s="56">
        <f t="shared" si="45"/>
        <v>1261</v>
      </c>
      <c r="BCX7" s="56">
        <f t="shared" si="45"/>
        <v>1262</v>
      </c>
      <c r="BCY7" s="56">
        <f t="shared" si="45"/>
        <v>1263</v>
      </c>
      <c r="BCZ7" s="56">
        <f t="shared" si="45"/>
        <v>1264</v>
      </c>
      <c r="BDA7" s="56">
        <f t="shared" si="45"/>
        <v>1265</v>
      </c>
      <c r="BDB7" s="56">
        <f t="shared" si="45"/>
        <v>1266</v>
      </c>
      <c r="BDC7" s="56">
        <f t="shared" si="45"/>
        <v>1267</v>
      </c>
      <c r="BDD7" s="56">
        <f t="shared" si="45"/>
        <v>1268</v>
      </c>
      <c r="BDE7" s="56">
        <f t="shared" si="45"/>
        <v>1269</v>
      </c>
      <c r="BDF7" s="56">
        <f t="shared" si="45"/>
        <v>1270</v>
      </c>
      <c r="BDG7" s="56">
        <f t="shared" si="45"/>
        <v>1271</v>
      </c>
      <c r="BDH7" s="56">
        <f t="shared" si="45"/>
        <v>1272</v>
      </c>
      <c r="BDI7" s="56">
        <f t="shared" si="45"/>
        <v>1273</v>
      </c>
      <c r="BDJ7" s="56">
        <f t="shared" si="45"/>
        <v>1274</v>
      </c>
      <c r="BDK7" s="56">
        <f t="shared" si="45"/>
        <v>1275</v>
      </c>
      <c r="BDL7" s="56">
        <f t="shared" si="45"/>
        <v>1276</v>
      </c>
      <c r="BDM7" s="56">
        <f t="shared" si="45"/>
        <v>1277</v>
      </c>
      <c r="BDN7" s="56">
        <f t="shared" si="45"/>
        <v>1278</v>
      </c>
      <c r="BDO7" s="56">
        <f t="shared" si="45"/>
        <v>1279</v>
      </c>
      <c r="BDP7" s="56">
        <f t="shared" si="45"/>
        <v>1280</v>
      </c>
      <c r="BDQ7" s="56">
        <f t="shared" si="45"/>
        <v>1281</v>
      </c>
      <c r="BDR7" s="56">
        <f t="shared" ref="BDR7:BGC7" si="46">INDEX($A$7:$BLL$7,1,COLUMN()-1)+1</f>
        <v>1282</v>
      </c>
      <c r="BDS7" s="56">
        <f t="shared" si="46"/>
        <v>1283</v>
      </c>
      <c r="BDT7" s="56">
        <f t="shared" si="46"/>
        <v>1284</v>
      </c>
      <c r="BDU7" s="56">
        <f t="shared" si="46"/>
        <v>1285</v>
      </c>
      <c r="BDV7" s="56">
        <f t="shared" si="46"/>
        <v>1286</v>
      </c>
      <c r="BDW7" s="56">
        <f t="shared" si="46"/>
        <v>1287</v>
      </c>
      <c r="BDX7" s="56">
        <f t="shared" si="46"/>
        <v>1288</v>
      </c>
      <c r="BDY7" s="56">
        <f t="shared" si="46"/>
        <v>1289</v>
      </c>
      <c r="BDZ7" s="56">
        <f t="shared" si="46"/>
        <v>1290</v>
      </c>
      <c r="BEA7" s="56">
        <f t="shared" si="46"/>
        <v>1291</v>
      </c>
      <c r="BEB7" s="56">
        <f t="shared" si="46"/>
        <v>1292</v>
      </c>
      <c r="BEC7" s="56">
        <f t="shared" si="46"/>
        <v>1293</v>
      </c>
      <c r="BED7" s="56">
        <f t="shared" si="46"/>
        <v>1294</v>
      </c>
      <c r="BEE7" s="56">
        <f t="shared" si="46"/>
        <v>1295</v>
      </c>
      <c r="BEF7" s="56">
        <f t="shared" si="46"/>
        <v>1296</v>
      </c>
      <c r="BEG7" s="56">
        <f t="shared" si="46"/>
        <v>1297</v>
      </c>
      <c r="BEH7" s="56">
        <f t="shared" si="46"/>
        <v>1298</v>
      </c>
      <c r="BEI7" s="56">
        <f t="shared" si="46"/>
        <v>1299</v>
      </c>
      <c r="BEJ7" s="56">
        <f t="shared" si="46"/>
        <v>1300</v>
      </c>
      <c r="BEK7" s="56">
        <f t="shared" si="46"/>
        <v>1301</v>
      </c>
      <c r="BEL7" s="56">
        <f t="shared" si="46"/>
        <v>1302</v>
      </c>
      <c r="BEM7" s="56">
        <f t="shared" si="46"/>
        <v>1303</v>
      </c>
      <c r="BEN7" s="56">
        <f t="shared" si="46"/>
        <v>1304</v>
      </c>
      <c r="BEO7" s="56">
        <f t="shared" si="46"/>
        <v>1305</v>
      </c>
      <c r="BEP7" s="56">
        <f t="shared" si="46"/>
        <v>1306</v>
      </c>
      <c r="BEQ7" s="56">
        <f t="shared" si="46"/>
        <v>1307</v>
      </c>
      <c r="BER7" s="56">
        <f t="shared" si="46"/>
        <v>1308</v>
      </c>
      <c r="BES7" s="56">
        <f t="shared" si="46"/>
        <v>1309</v>
      </c>
      <c r="BET7" s="56">
        <f t="shared" si="46"/>
        <v>1310</v>
      </c>
      <c r="BEU7" s="56">
        <f t="shared" si="46"/>
        <v>1311</v>
      </c>
      <c r="BEV7" s="56">
        <f t="shared" si="46"/>
        <v>1312</v>
      </c>
      <c r="BEW7" s="56">
        <f t="shared" si="46"/>
        <v>1313</v>
      </c>
      <c r="BEX7" s="56">
        <f t="shared" si="46"/>
        <v>1314</v>
      </c>
      <c r="BEY7" s="56">
        <f t="shared" si="46"/>
        <v>1315</v>
      </c>
      <c r="BEZ7" s="56">
        <f t="shared" si="46"/>
        <v>1316</v>
      </c>
      <c r="BFA7" s="56">
        <f t="shared" si="46"/>
        <v>1317</v>
      </c>
      <c r="BFB7" s="56">
        <f t="shared" si="46"/>
        <v>1318</v>
      </c>
      <c r="BFC7" s="56">
        <f t="shared" si="46"/>
        <v>1319</v>
      </c>
      <c r="BFD7" s="56">
        <f t="shared" si="46"/>
        <v>1320</v>
      </c>
      <c r="BFE7" s="56">
        <f t="shared" si="46"/>
        <v>1321</v>
      </c>
      <c r="BFF7" s="56">
        <f t="shared" si="46"/>
        <v>1322</v>
      </c>
      <c r="BFG7" s="56">
        <f t="shared" si="46"/>
        <v>1323</v>
      </c>
      <c r="BFH7" s="56">
        <f t="shared" si="46"/>
        <v>1324</v>
      </c>
      <c r="BFI7" s="56">
        <f t="shared" si="46"/>
        <v>1325</v>
      </c>
      <c r="BFJ7" s="56">
        <f t="shared" si="46"/>
        <v>1326</v>
      </c>
      <c r="BFK7" s="56">
        <f t="shared" si="46"/>
        <v>1327</v>
      </c>
      <c r="BFL7" s="56">
        <f t="shared" si="46"/>
        <v>1328</v>
      </c>
      <c r="BFM7" s="56">
        <f t="shared" si="46"/>
        <v>1329</v>
      </c>
      <c r="BFN7" s="56">
        <f t="shared" si="46"/>
        <v>1330</v>
      </c>
      <c r="BFO7" s="56">
        <f t="shared" si="46"/>
        <v>1331</v>
      </c>
      <c r="BFP7" s="56">
        <f t="shared" si="46"/>
        <v>1332</v>
      </c>
      <c r="BFQ7" s="56">
        <f t="shared" si="46"/>
        <v>1333</v>
      </c>
      <c r="BFR7" s="56">
        <f t="shared" si="46"/>
        <v>1334</v>
      </c>
      <c r="BFS7" s="56">
        <f t="shared" si="46"/>
        <v>1335</v>
      </c>
      <c r="BFT7" s="56">
        <f t="shared" si="46"/>
        <v>1336</v>
      </c>
      <c r="BFU7" s="56">
        <f t="shared" si="46"/>
        <v>1337</v>
      </c>
      <c r="BFV7" s="56">
        <f t="shared" si="46"/>
        <v>1338</v>
      </c>
      <c r="BFW7" s="56">
        <f t="shared" si="46"/>
        <v>1339</v>
      </c>
      <c r="BFX7" s="56">
        <f t="shared" si="46"/>
        <v>1340</v>
      </c>
      <c r="BFY7" s="56">
        <f t="shared" si="46"/>
        <v>1341</v>
      </c>
      <c r="BFZ7" s="56">
        <f t="shared" si="46"/>
        <v>1342</v>
      </c>
      <c r="BGA7" s="56">
        <f t="shared" si="46"/>
        <v>1343</v>
      </c>
      <c r="BGB7" s="56">
        <f t="shared" si="46"/>
        <v>1344</v>
      </c>
      <c r="BGC7" s="56">
        <f t="shared" si="46"/>
        <v>1345</v>
      </c>
      <c r="BGD7" s="56">
        <f t="shared" ref="BGD7:BIO7" si="47">INDEX($A$7:$BLL$7,1,COLUMN()-1)+1</f>
        <v>1346</v>
      </c>
      <c r="BGE7" s="56">
        <f t="shared" si="47"/>
        <v>1347</v>
      </c>
      <c r="BGF7" s="56">
        <f t="shared" si="47"/>
        <v>1348</v>
      </c>
      <c r="BGG7" s="56">
        <f t="shared" si="47"/>
        <v>1349</v>
      </c>
      <c r="BGH7" s="56">
        <f t="shared" si="47"/>
        <v>1350</v>
      </c>
      <c r="BGI7" s="56">
        <f t="shared" si="47"/>
        <v>1351</v>
      </c>
      <c r="BGJ7" s="56">
        <f t="shared" si="47"/>
        <v>1352</v>
      </c>
      <c r="BGK7" s="56">
        <f t="shared" si="47"/>
        <v>1353</v>
      </c>
      <c r="BGL7" s="56">
        <f t="shared" si="47"/>
        <v>1354</v>
      </c>
      <c r="BGM7" s="56">
        <f t="shared" si="47"/>
        <v>1355</v>
      </c>
      <c r="BGN7" s="56">
        <f t="shared" si="47"/>
        <v>1356</v>
      </c>
      <c r="BGO7" s="56">
        <f t="shared" si="47"/>
        <v>1357</v>
      </c>
      <c r="BGP7" s="56">
        <f t="shared" si="47"/>
        <v>1358</v>
      </c>
      <c r="BGQ7" s="56">
        <f t="shared" si="47"/>
        <v>1359</v>
      </c>
      <c r="BGR7" s="56">
        <f t="shared" si="47"/>
        <v>1360</v>
      </c>
      <c r="BGS7" s="56">
        <f t="shared" si="47"/>
        <v>1361</v>
      </c>
      <c r="BGT7" s="56">
        <f t="shared" si="47"/>
        <v>1362</v>
      </c>
      <c r="BGU7" s="56">
        <f t="shared" si="47"/>
        <v>1363</v>
      </c>
      <c r="BGV7" s="56">
        <f t="shared" si="47"/>
        <v>1364</v>
      </c>
      <c r="BGW7" s="56">
        <f t="shared" si="47"/>
        <v>1365</v>
      </c>
      <c r="BGX7" s="56">
        <f t="shared" si="47"/>
        <v>1366</v>
      </c>
      <c r="BGY7" s="56">
        <f t="shared" si="47"/>
        <v>1367</v>
      </c>
      <c r="BGZ7" s="56">
        <f t="shared" si="47"/>
        <v>1368</v>
      </c>
      <c r="BHA7" s="56">
        <f t="shared" si="47"/>
        <v>1369</v>
      </c>
      <c r="BHB7" s="56">
        <f t="shared" si="47"/>
        <v>1370</v>
      </c>
      <c r="BHC7" s="56">
        <f t="shared" si="47"/>
        <v>1371</v>
      </c>
      <c r="BHD7" s="56">
        <f t="shared" si="47"/>
        <v>1372</v>
      </c>
      <c r="BHE7" s="56">
        <f t="shared" si="47"/>
        <v>1373</v>
      </c>
      <c r="BHF7" s="56">
        <f t="shared" si="47"/>
        <v>1374</v>
      </c>
      <c r="BHG7" s="56">
        <f t="shared" si="47"/>
        <v>1375</v>
      </c>
      <c r="BHH7" s="56">
        <f t="shared" si="47"/>
        <v>1376</v>
      </c>
      <c r="BHI7" s="56">
        <f t="shared" si="47"/>
        <v>1377</v>
      </c>
      <c r="BHJ7" s="56">
        <f t="shared" si="47"/>
        <v>1378</v>
      </c>
      <c r="BHK7" s="56">
        <f t="shared" si="47"/>
        <v>1379</v>
      </c>
      <c r="BHL7" s="56">
        <f t="shared" si="47"/>
        <v>1380</v>
      </c>
      <c r="BHM7" s="56">
        <f t="shared" si="47"/>
        <v>1381</v>
      </c>
      <c r="BHN7" s="56">
        <f t="shared" si="47"/>
        <v>1382</v>
      </c>
      <c r="BHO7" s="56">
        <f t="shared" si="47"/>
        <v>1383</v>
      </c>
      <c r="BHP7" s="56">
        <f t="shared" si="47"/>
        <v>1384</v>
      </c>
      <c r="BHQ7" s="56">
        <f t="shared" si="47"/>
        <v>1385</v>
      </c>
      <c r="BHR7" s="56">
        <f t="shared" si="47"/>
        <v>1386</v>
      </c>
      <c r="BHS7" s="56">
        <f t="shared" si="47"/>
        <v>1387</v>
      </c>
      <c r="BHT7" s="56">
        <f t="shared" si="47"/>
        <v>1388</v>
      </c>
      <c r="BHU7" s="56">
        <f t="shared" si="47"/>
        <v>1389</v>
      </c>
      <c r="BHV7" s="56">
        <f t="shared" si="47"/>
        <v>1390</v>
      </c>
      <c r="BHW7" s="56">
        <f t="shared" si="47"/>
        <v>1391</v>
      </c>
      <c r="BHX7" s="56">
        <f t="shared" si="47"/>
        <v>1392</v>
      </c>
      <c r="BHY7" s="56">
        <f t="shared" si="47"/>
        <v>1393</v>
      </c>
      <c r="BHZ7" s="56">
        <f t="shared" si="47"/>
        <v>1394</v>
      </c>
      <c r="BIA7" s="56">
        <f t="shared" si="47"/>
        <v>1395</v>
      </c>
      <c r="BIB7" s="56">
        <f t="shared" si="47"/>
        <v>1396</v>
      </c>
      <c r="BIC7" s="56">
        <f t="shared" si="47"/>
        <v>1397</v>
      </c>
      <c r="BID7" s="56">
        <f t="shared" si="47"/>
        <v>1398</v>
      </c>
      <c r="BIE7" s="56">
        <f t="shared" si="47"/>
        <v>1399</v>
      </c>
      <c r="BIF7" s="56">
        <f t="shared" si="47"/>
        <v>1400</v>
      </c>
      <c r="BIG7" s="56">
        <f t="shared" si="47"/>
        <v>1401</v>
      </c>
      <c r="BIH7" s="56">
        <f t="shared" si="47"/>
        <v>1402</v>
      </c>
      <c r="BII7" s="56">
        <f t="shared" si="47"/>
        <v>1403</v>
      </c>
      <c r="BIJ7" s="56">
        <f t="shared" si="47"/>
        <v>1404</v>
      </c>
      <c r="BIK7" s="56">
        <f t="shared" si="47"/>
        <v>1405</v>
      </c>
      <c r="BIL7" s="56">
        <f t="shared" si="47"/>
        <v>1406</v>
      </c>
      <c r="BIM7" s="56">
        <f t="shared" si="47"/>
        <v>1407</v>
      </c>
      <c r="BIN7" s="56">
        <f t="shared" si="47"/>
        <v>1408</v>
      </c>
      <c r="BIO7" s="56">
        <f t="shared" si="47"/>
        <v>1409</v>
      </c>
      <c r="BIP7" s="56">
        <f t="shared" ref="BIP7:BLA7" si="48">INDEX($A$7:$BLL$7,1,COLUMN()-1)+1</f>
        <v>1410</v>
      </c>
      <c r="BIQ7" s="56">
        <f t="shared" si="48"/>
        <v>1411</v>
      </c>
      <c r="BIR7" s="56">
        <f t="shared" si="48"/>
        <v>1412</v>
      </c>
      <c r="BIS7" s="56">
        <f t="shared" si="48"/>
        <v>1413</v>
      </c>
      <c r="BIT7" s="56">
        <f t="shared" si="48"/>
        <v>1414</v>
      </c>
      <c r="BIU7" s="56">
        <f t="shared" si="48"/>
        <v>1415</v>
      </c>
      <c r="BIV7" s="56">
        <f t="shared" si="48"/>
        <v>1416</v>
      </c>
      <c r="BIW7" s="56">
        <f t="shared" si="48"/>
        <v>1417</v>
      </c>
      <c r="BIX7" s="56">
        <f t="shared" si="48"/>
        <v>1418</v>
      </c>
      <c r="BIY7" s="56">
        <f t="shared" si="48"/>
        <v>1419</v>
      </c>
      <c r="BIZ7" s="56">
        <f t="shared" si="48"/>
        <v>1420</v>
      </c>
      <c r="BJA7" s="56">
        <f t="shared" si="48"/>
        <v>1421</v>
      </c>
      <c r="BJB7" s="56">
        <f t="shared" si="48"/>
        <v>1422</v>
      </c>
      <c r="BJC7" s="56">
        <f t="shared" si="48"/>
        <v>1423</v>
      </c>
      <c r="BJD7" s="56">
        <f t="shared" si="48"/>
        <v>1424</v>
      </c>
      <c r="BJE7" s="56">
        <f t="shared" si="48"/>
        <v>1425</v>
      </c>
      <c r="BJF7" s="56">
        <f t="shared" si="48"/>
        <v>1426</v>
      </c>
      <c r="BJG7" s="56">
        <f t="shared" si="48"/>
        <v>1427</v>
      </c>
      <c r="BJH7" s="56">
        <f t="shared" si="48"/>
        <v>1428</v>
      </c>
      <c r="BJI7" s="56">
        <f t="shared" si="48"/>
        <v>1429</v>
      </c>
      <c r="BJJ7" s="56">
        <f t="shared" si="48"/>
        <v>1430</v>
      </c>
      <c r="BJK7" s="56">
        <f t="shared" si="48"/>
        <v>1431</v>
      </c>
      <c r="BJL7" s="56">
        <f t="shared" si="48"/>
        <v>1432</v>
      </c>
      <c r="BJM7" s="56">
        <f t="shared" si="48"/>
        <v>1433</v>
      </c>
      <c r="BJN7" s="56">
        <f t="shared" si="48"/>
        <v>1434</v>
      </c>
      <c r="BJO7" s="56">
        <f t="shared" si="48"/>
        <v>1435</v>
      </c>
      <c r="BJP7" s="56">
        <f t="shared" si="48"/>
        <v>1436</v>
      </c>
      <c r="BJQ7" s="56">
        <f t="shared" si="48"/>
        <v>1437</v>
      </c>
      <c r="BJR7" s="56">
        <f t="shared" si="48"/>
        <v>1438</v>
      </c>
      <c r="BJS7" s="56">
        <f t="shared" si="48"/>
        <v>1439</v>
      </c>
      <c r="BJT7" s="56">
        <f t="shared" si="48"/>
        <v>1440</v>
      </c>
      <c r="BJU7" s="56">
        <f t="shared" si="48"/>
        <v>1441</v>
      </c>
      <c r="BJV7" s="56">
        <f t="shared" si="48"/>
        <v>1442</v>
      </c>
      <c r="BJW7" s="56">
        <f t="shared" si="48"/>
        <v>1443</v>
      </c>
      <c r="BJX7" s="56">
        <f t="shared" si="48"/>
        <v>1444</v>
      </c>
      <c r="BJY7" s="56">
        <f t="shared" si="48"/>
        <v>1445</v>
      </c>
      <c r="BJZ7" s="56">
        <f t="shared" si="48"/>
        <v>1446</v>
      </c>
      <c r="BKA7" s="56">
        <f t="shared" si="48"/>
        <v>1447</v>
      </c>
      <c r="BKB7" s="56">
        <f t="shared" si="48"/>
        <v>1448</v>
      </c>
      <c r="BKC7" s="56">
        <f t="shared" si="48"/>
        <v>1449</v>
      </c>
      <c r="BKD7" s="56">
        <f t="shared" si="48"/>
        <v>1450</v>
      </c>
      <c r="BKE7" s="56">
        <f t="shared" si="48"/>
        <v>1451</v>
      </c>
      <c r="BKF7" s="56">
        <f t="shared" si="48"/>
        <v>1452</v>
      </c>
      <c r="BKG7" s="56">
        <f t="shared" si="48"/>
        <v>1453</v>
      </c>
      <c r="BKH7" s="56">
        <f t="shared" si="48"/>
        <v>1454</v>
      </c>
      <c r="BKI7" s="56">
        <f t="shared" si="48"/>
        <v>1455</v>
      </c>
      <c r="BKJ7" s="56">
        <f t="shared" si="48"/>
        <v>1456</v>
      </c>
      <c r="BKK7" s="56">
        <f t="shared" si="48"/>
        <v>1457</v>
      </c>
      <c r="BKL7" s="56">
        <f t="shared" si="48"/>
        <v>1458</v>
      </c>
      <c r="BKM7" s="56">
        <f t="shared" si="48"/>
        <v>1459</v>
      </c>
      <c r="BKN7" s="56">
        <f t="shared" si="48"/>
        <v>1460</v>
      </c>
      <c r="BKO7" s="56">
        <f t="shared" si="48"/>
        <v>1461</v>
      </c>
      <c r="BKP7" s="56">
        <f t="shared" si="48"/>
        <v>1462</v>
      </c>
      <c r="BKQ7" s="56">
        <f t="shared" si="48"/>
        <v>1463</v>
      </c>
      <c r="BKR7" s="56">
        <f t="shared" si="48"/>
        <v>1464</v>
      </c>
      <c r="BKS7" s="56">
        <f t="shared" si="48"/>
        <v>1465</v>
      </c>
      <c r="BKT7" s="56">
        <f t="shared" si="48"/>
        <v>1466</v>
      </c>
      <c r="BKU7" s="56">
        <f t="shared" si="48"/>
        <v>1467</v>
      </c>
      <c r="BKV7" s="56">
        <f t="shared" si="48"/>
        <v>1468</v>
      </c>
      <c r="BKW7" s="56">
        <f t="shared" si="48"/>
        <v>1469</v>
      </c>
      <c r="BKX7" s="56">
        <f t="shared" si="48"/>
        <v>1470</v>
      </c>
      <c r="BKY7" s="56">
        <f t="shared" si="48"/>
        <v>1471</v>
      </c>
      <c r="BKZ7" s="56">
        <f t="shared" si="48"/>
        <v>1472</v>
      </c>
      <c r="BLA7" s="56">
        <f t="shared" si="48"/>
        <v>1473</v>
      </c>
      <c r="BLB7" s="56">
        <f t="shared" ref="BLB7:BLL7" si="49">INDEX($A$7:$BLL$7,1,COLUMN()-1)+1</f>
        <v>1474</v>
      </c>
      <c r="BLC7" s="56">
        <f t="shared" si="49"/>
        <v>1475</v>
      </c>
      <c r="BLD7" s="56">
        <f t="shared" si="49"/>
        <v>1476</v>
      </c>
      <c r="BLE7" s="56">
        <f t="shared" si="49"/>
        <v>1477</v>
      </c>
      <c r="BLF7" s="56">
        <f t="shared" si="49"/>
        <v>1478</v>
      </c>
      <c r="BLG7" s="56">
        <f t="shared" si="49"/>
        <v>1479</v>
      </c>
      <c r="BLH7" s="56">
        <f t="shared" si="49"/>
        <v>1480</v>
      </c>
      <c r="BLI7" s="56">
        <f t="shared" si="49"/>
        <v>1481</v>
      </c>
      <c r="BLJ7" s="56">
        <f t="shared" si="49"/>
        <v>1482</v>
      </c>
      <c r="BLK7" s="56">
        <f t="shared" si="49"/>
        <v>1483</v>
      </c>
      <c r="BLL7" s="56">
        <f t="shared" si="49"/>
        <v>1484</v>
      </c>
    </row>
    <row r="8" spans="4:1677" ht="38.1" customHeight="1" thickBot="1">
      <c r="D8" s="409"/>
      <c r="E8" s="410"/>
      <c r="F8" s="410"/>
      <c r="G8" s="410"/>
      <c r="H8" s="410"/>
      <c r="I8" s="410"/>
      <c r="J8" s="410"/>
      <c r="K8" s="410"/>
      <c r="L8" s="411"/>
      <c r="M8" s="72"/>
      <c r="N8" s="387" t="str">
        <f>DB8</f>
        <v/>
      </c>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91"/>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3"/>
      <c r="CV8" s="69" t="s">
        <v>136</v>
      </c>
      <c r="CY8" s="70" t="str">
        <f t="shared" si="0"/>
        <v/>
      </c>
      <c r="DB8" s="71" t="str">
        <f t="shared" si="1"/>
        <v/>
      </c>
    </row>
    <row r="9" spans="4:1677" ht="24" customHeight="1">
      <c r="D9" s="412" t="s">
        <v>1710</v>
      </c>
      <c r="E9" s="413"/>
      <c r="F9" s="413"/>
      <c r="G9" s="413"/>
      <c r="H9" s="413"/>
      <c r="I9" s="413"/>
      <c r="J9" s="413"/>
      <c r="K9" s="413"/>
      <c r="L9" s="414"/>
      <c r="M9" s="68"/>
      <c r="N9" s="383" t="str">
        <f t="shared" ref="N9:N22" si="50">DB9</f>
        <v/>
      </c>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91"/>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3"/>
      <c r="CV9" s="69" t="s">
        <v>137</v>
      </c>
      <c r="CY9" s="70" t="str">
        <f t="shared" si="0"/>
        <v/>
      </c>
      <c r="DB9" s="71" t="str">
        <f t="shared" si="1"/>
        <v/>
      </c>
    </row>
    <row r="10" spans="4:1677" ht="38.1" customHeight="1" thickBot="1">
      <c r="D10" s="415"/>
      <c r="E10" s="416"/>
      <c r="F10" s="416"/>
      <c r="G10" s="416"/>
      <c r="H10" s="416"/>
      <c r="I10" s="416"/>
      <c r="J10" s="416"/>
      <c r="K10" s="416"/>
      <c r="L10" s="417"/>
      <c r="M10" s="72"/>
      <c r="N10" s="387" t="str">
        <f>DB10</f>
        <v/>
      </c>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91"/>
      <c r="AZ10" s="392"/>
      <c r="BA10" s="392"/>
      <c r="BB10" s="392"/>
      <c r="BC10" s="392"/>
      <c r="BD10" s="392"/>
      <c r="BE10" s="392"/>
      <c r="BF10" s="392"/>
      <c r="BG10" s="392"/>
      <c r="BH10" s="392"/>
      <c r="BI10" s="392"/>
      <c r="BJ10" s="392"/>
      <c r="BK10" s="392"/>
      <c r="BL10" s="392"/>
      <c r="BM10" s="392"/>
      <c r="BN10" s="392"/>
      <c r="BO10" s="392"/>
      <c r="BP10" s="392"/>
      <c r="BQ10" s="392"/>
      <c r="BR10" s="392"/>
      <c r="BS10" s="392"/>
      <c r="BT10" s="392"/>
      <c r="BU10" s="392"/>
      <c r="BV10" s="392"/>
      <c r="BW10" s="392"/>
      <c r="BX10" s="392"/>
      <c r="BY10" s="392"/>
      <c r="BZ10" s="392"/>
      <c r="CA10" s="392"/>
      <c r="CB10" s="392"/>
      <c r="CC10" s="392"/>
      <c r="CD10" s="392"/>
      <c r="CE10" s="392"/>
      <c r="CF10" s="392"/>
      <c r="CG10" s="392"/>
      <c r="CH10" s="392"/>
      <c r="CI10" s="392"/>
      <c r="CJ10" s="392"/>
      <c r="CK10" s="392"/>
      <c r="CL10" s="392"/>
      <c r="CM10" s="392"/>
      <c r="CN10" s="392"/>
      <c r="CO10" s="392"/>
      <c r="CP10" s="392"/>
      <c r="CQ10" s="392"/>
      <c r="CR10" s="392"/>
      <c r="CS10" s="393"/>
      <c r="CV10" s="69" t="s">
        <v>138</v>
      </c>
      <c r="CY10" s="70" t="str">
        <f t="shared" si="0"/>
        <v/>
      </c>
      <c r="DB10" s="71" t="str">
        <f t="shared" si="1"/>
        <v/>
      </c>
    </row>
    <row r="11" spans="4:1677" ht="38.1" customHeight="1" thickBot="1">
      <c r="D11" s="406" t="s">
        <v>58</v>
      </c>
      <c r="E11" s="407"/>
      <c r="F11" s="407"/>
      <c r="G11" s="407"/>
      <c r="H11" s="407"/>
      <c r="I11" s="407"/>
      <c r="J11" s="407"/>
      <c r="K11" s="407"/>
      <c r="L11" s="408"/>
      <c r="M11" s="73"/>
      <c r="N11" s="360" t="str">
        <f t="shared" si="50"/>
        <v/>
      </c>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91"/>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3"/>
      <c r="CV11" s="69" t="s">
        <v>139</v>
      </c>
      <c r="CY11" s="70" t="str">
        <f t="shared" si="0"/>
        <v/>
      </c>
      <c r="DB11" s="71" t="str">
        <f t="shared" si="1"/>
        <v/>
      </c>
    </row>
    <row r="12" spans="4:1677" ht="38.1" customHeight="1" thickBot="1">
      <c r="D12" s="406" t="s">
        <v>59</v>
      </c>
      <c r="E12" s="407"/>
      <c r="F12" s="407"/>
      <c r="G12" s="407"/>
      <c r="H12" s="407"/>
      <c r="I12" s="407"/>
      <c r="J12" s="407"/>
      <c r="K12" s="407"/>
      <c r="L12" s="408"/>
      <c r="M12" s="73"/>
      <c r="N12" s="360" t="str">
        <f t="shared" si="50"/>
        <v/>
      </c>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91"/>
      <c r="AZ12" s="392"/>
      <c r="BA12" s="392"/>
      <c r="BB12" s="392"/>
      <c r="BC12" s="392"/>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92"/>
      <c r="CF12" s="392"/>
      <c r="CG12" s="392"/>
      <c r="CH12" s="392"/>
      <c r="CI12" s="392"/>
      <c r="CJ12" s="392"/>
      <c r="CK12" s="392"/>
      <c r="CL12" s="392"/>
      <c r="CM12" s="392"/>
      <c r="CN12" s="392"/>
      <c r="CO12" s="392"/>
      <c r="CP12" s="392"/>
      <c r="CQ12" s="392"/>
      <c r="CR12" s="392"/>
      <c r="CS12" s="393"/>
      <c r="CV12" s="69" t="s">
        <v>140</v>
      </c>
      <c r="CY12" s="70" t="str">
        <f t="shared" si="0"/>
        <v/>
      </c>
      <c r="DB12" s="71" t="str">
        <f t="shared" si="1"/>
        <v/>
      </c>
    </row>
    <row r="13" spans="4:1677" ht="38.1" customHeight="1" thickBot="1">
      <c r="D13" s="406" t="s">
        <v>1711</v>
      </c>
      <c r="E13" s="407"/>
      <c r="F13" s="407"/>
      <c r="G13" s="407"/>
      <c r="H13" s="407"/>
      <c r="I13" s="407"/>
      <c r="J13" s="407"/>
      <c r="K13" s="407"/>
      <c r="L13" s="408"/>
      <c r="M13" s="73"/>
      <c r="N13" s="360" t="str">
        <f t="shared" si="50"/>
        <v/>
      </c>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91"/>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2"/>
      <c r="CO13" s="392"/>
      <c r="CP13" s="392"/>
      <c r="CQ13" s="392"/>
      <c r="CR13" s="392"/>
      <c r="CS13" s="393"/>
      <c r="CV13" s="69" t="s">
        <v>1521</v>
      </c>
      <c r="CY13" s="70" t="str">
        <f t="shared" si="0"/>
        <v/>
      </c>
      <c r="DB13" s="71" t="str">
        <f t="shared" si="1"/>
        <v/>
      </c>
    </row>
    <row r="14" spans="4:1677" ht="38.1" customHeight="1" thickBot="1">
      <c r="D14" s="406" t="s">
        <v>1712</v>
      </c>
      <c r="E14" s="407"/>
      <c r="F14" s="407"/>
      <c r="G14" s="407"/>
      <c r="H14" s="407"/>
      <c r="I14" s="407"/>
      <c r="J14" s="407"/>
      <c r="K14" s="407"/>
      <c r="L14" s="408"/>
      <c r="M14" s="73"/>
      <c r="N14" s="360" t="str">
        <f t="shared" si="50"/>
        <v/>
      </c>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91"/>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3"/>
      <c r="CV14" s="69" t="s">
        <v>1522</v>
      </c>
      <c r="CY14" s="70" t="str">
        <f t="shared" si="0"/>
        <v/>
      </c>
      <c r="DB14" s="71" t="str">
        <f t="shared" si="1"/>
        <v/>
      </c>
    </row>
    <row r="15" spans="4:1677" ht="38.1" customHeight="1" thickBot="1">
      <c r="D15" s="406" t="s">
        <v>1713</v>
      </c>
      <c r="E15" s="407"/>
      <c r="F15" s="407"/>
      <c r="G15" s="407"/>
      <c r="H15" s="407"/>
      <c r="I15" s="407"/>
      <c r="J15" s="407"/>
      <c r="K15" s="407"/>
      <c r="L15" s="408"/>
      <c r="M15" s="73"/>
      <c r="N15" s="360" t="str">
        <f t="shared" si="50"/>
        <v/>
      </c>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91"/>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3"/>
      <c r="CV15" s="69" t="s">
        <v>1523</v>
      </c>
      <c r="CY15" s="70" t="str">
        <f t="shared" si="0"/>
        <v/>
      </c>
      <c r="DB15" s="71" t="str">
        <f t="shared" si="1"/>
        <v/>
      </c>
    </row>
    <row r="16" spans="4:1677" ht="38.1" customHeight="1" thickBot="1">
      <c r="D16" s="406" t="s">
        <v>1714</v>
      </c>
      <c r="E16" s="407"/>
      <c r="F16" s="407"/>
      <c r="G16" s="407"/>
      <c r="H16" s="407"/>
      <c r="I16" s="407"/>
      <c r="J16" s="407"/>
      <c r="K16" s="407"/>
      <c r="L16" s="408"/>
      <c r="M16" s="73"/>
      <c r="N16" s="360" t="str">
        <f t="shared" si="50"/>
        <v/>
      </c>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0"/>
      <c r="AT16" s="360"/>
      <c r="AU16" s="360"/>
      <c r="AV16" s="360"/>
      <c r="AW16" s="360"/>
      <c r="AX16" s="360"/>
      <c r="AY16" s="391"/>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2"/>
      <c r="CR16" s="392"/>
      <c r="CS16" s="393"/>
      <c r="CV16" s="69" t="s">
        <v>146</v>
      </c>
      <c r="CY16" s="70" t="str">
        <f t="shared" si="0"/>
        <v/>
      </c>
      <c r="DB16" s="71" t="str">
        <f t="shared" si="1"/>
        <v/>
      </c>
    </row>
    <row r="17" spans="4:187" ht="38.1" customHeight="1" thickBot="1">
      <c r="D17" s="406" t="s">
        <v>1715</v>
      </c>
      <c r="E17" s="407"/>
      <c r="F17" s="407"/>
      <c r="G17" s="407"/>
      <c r="H17" s="407"/>
      <c r="I17" s="407"/>
      <c r="J17" s="407"/>
      <c r="K17" s="407"/>
      <c r="L17" s="408"/>
      <c r="M17" s="73"/>
      <c r="N17" s="357" t="str">
        <f t="shared" si="50"/>
        <v/>
      </c>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91"/>
      <c r="AZ17" s="392"/>
      <c r="BA17" s="392"/>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3"/>
      <c r="CV17" s="69" t="s">
        <v>141</v>
      </c>
      <c r="CY17" s="70" t="str">
        <f t="shared" si="0"/>
        <v/>
      </c>
      <c r="DB17" s="71" t="str">
        <f t="shared" si="1"/>
        <v/>
      </c>
    </row>
    <row r="18" spans="4:187" ht="38.1" customHeight="1" thickBot="1">
      <c r="D18" s="406" t="s">
        <v>1716</v>
      </c>
      <c r="E18" s="407"/>
      <c r="F18" s="407"/>
      <c r="G18" s="407"/>
      <c r="H18" s="407"/>
      <c r="I18" s="407"/>
      <c r="J18" s="407"/>
      <c r="K18" s="407"/>
      <c r="L18" s="408"/>
      <c r="M18" s="73"/>
      <c r="N18" s="360" t="str">
        <f t="shared" si="50"/>
        <v/>
      </c>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91"/>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c r="CO18" s="392"/>
      <c r="CP18" s="392"/>
      <c r="CQ18" s="392"/>
      <c r="CR18" s="392"/>
      <c r="CS18" s="393"/>
      <c r="CV18" s="69" t="s">
        <v>1717</v>
      </c>
      <c r="CY18" s="70" t="str">
        <f t="shared" si="0"/>
        <v/>
      </c>
      <c r="DB18" s="71" t="str">
        <f t="shared" si="1"/>
        <v/>
      </c>
    </row>
    <row r="19" spans="4:187" ht="38.1" customHeight="1" thickBot="1">
      <c r="D19" s="406" t="s">
        <v>2</v>
      </c>
      <c r="E19" s="407"/>
      <c r="F19" s="407"/>
      <c r="G19" s="407"/>
      <c r="H19" s="407"/>
      <c r="I19" s="407"/>
      <c r="J19" s="407"/>
      <c r="K19" s="407"/>
      <c r="L19" s="408"/>
      <c r="M19" s="73"/>
      <c r="N19" s="360" t="str">
        <f t="shared" si="50"/>
        <v/>
      </c>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91"/>
      <c r="AZ19" s="392"/>
      <c r="BA19" s="392"/>
      <c r="BB19" s="392"/>
      <c r="BC19" s="392"/>
      <c r="BD19" s="392"/>
      <c r="BE19" s="392"/>
      <c r="BF19" s="392"/>
      <c r="BG19" s="392"/>
      <c r="BH19" s="392"/>
      <c r="BI19" s="392"/>
      <c r="BJ19" s="392"/>
      <c r="BK19" s="392"/>
      <c r="BL19" s="392"/>
      <c r="BM19" s="392"/>
      <c r="BN19" s="392"/>
      <c r="BO19" s="392"/>
      <c r="BP19" s="392"/>
      <c r="BQ19" s="392"/>
      <c r="BR19" s="392"/>
      <c r="BS19" s="392"/>
      <c r="BT19" s="392"/>
      <c r="BU19" s="392"/>
      <c r="BV19" s="392"/>
      <c r="BW19" s="392"/>
      <c r="BX19" s="392"/>
      <c r="BY19" s="392"/>
      <c r="BZ19" s="392"/>
      <c r="CA19" s="392"/>
      <c r="CB19" s="392"/>
      <c r="CC19" s="392"/>
      <c r="CD19" s="392"/>
      <c r="CE19" s="392"/>
      <c r="CF19" s="392"/>
      <c r="CG19" s="392"/>
      <c r="CH19" s="392"/>
      <c r="CI19" s="392"/>
      <c r="CJ19" s="392"/>
      <c r="CK19" s="392"/>
      <c r="CL19" s="392"/>
      <c r="CM19" s="392"/>
      <c r="CN19" s="392"/>
      <c r="CO19" s="392"/>
      <c r="CP19" s="392"/>
      <c r="CQ19" s="392"/>
      <c r="CR19" s="392"/>
      <c r="CS19" s="393"/>
      <c r="CV19" s="69" t="s">
        <v>142</v>
      </c>
      <c r="CY19" s="70" t="str">
        <f t="shared" si="0"/>
        <v/>
      </c>
      <c r="DB19" s="71" t="str">
        <f t="shared" si="1"/>
        <v/>
      </c>
    </row>
    <row r="20" spans="4:187" ht="38.1" customHeight="1" thickBot="1">
      <c r="D20" s="406" t="s">
        <v>3</v>
      </c>
      <c r="E20" s="407"/>
      <c r="F20" s="407"/>
      <c r="G20" s="407"/>
      <c r="H20" s="407"/>
      <c r="I20" s="407"/>
      <c r="J20" s="407"/>
      <c r="K20" s="407"/>
      <c r="L20" s="408"/>
      <c r="M20" s="73"/>
      <c r="N20" s="360" t="str">
        <f t="shared" si="50"/>
        <v/>
      </c>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360"/>
      <c r="AP20" s="360"/>
      <c r="AQ20" s="360"/>
      <c r="AR20" s="360"/>
      <c r="AS20" s="360"/>
      <c r="AT20" s="360"/>
      <c r="AU20" s="360"/>
      <c r="AV20" s="360"/>
      <c r="AW20" s="360"/>
      <c r="AX20" s="360"/>
      <c r="AY20" s="391"/>
      <c r="AZ20" s="392"/>
      <c r="BA20" s="392"/>
      <c r="BB20" s="392"/>
      <c r="BC20" s="392"/>
      <c r="BD20" s="392"/>
      <c r="BE20" s="392"/>
      <c r="BF20" s="392"/>
      <c r="BG20" s="392"/>
      <c r="BH20" s="392"/>
      <c r="BI20" s="392"/>
      <c r="BJ20" s="392"/>
      <c r="BK20" s="392"/>
      <c r="BL20" s="392"/>
      <c r="BM20" s="392"/>
      <c r="BN20" s="392"/>
      <c r="BO20" s="392"/>
      <c r="BP20" s="392"/>
      <c r="BQ20" s="392"/>
      <c r="BR20" s="392"/>
      <c r="BS20" s="392"/>
      <c r="BT20" s="392"/>
      <c r="BU20" s="392"/>
      <c r="BV20" s="392"/>
      <c r="BW20" s="392"/>
      <c r="BX20" s="392"/>
      <c r="BY20" s="392"/>
      <c r="BZ20" s="392"/>
      <c r="CA20" s="392"/>
      <c r="CB20" s="392"/>
      <c r="CC20" s="392"/>
      <c r="CD20" s="392"/>
      <c r="CE20" s="392"/>
      <c r="CF20" s="392"/>
      <c r="CG20" s="392"/>
      <c r="CH20" s="392"/>
      <c r="CI20" s="392"/>
      <c r="CJ20" s="392"/>
      <c r="CK20" s="392"/>
      <c r="CL20" s="392"/>
      <c r="CM20" s="392"/>
      <c r="CN20" s="392"/>
      <c r="CO20" s="392"/>
      <c r="CP20" s="392"/>
      <c r="CQ20" s="392"/>
      <c r="CR20" s="392"/>
      <c r="CS20" s="393"/>
      <c r="CV20" s="69" t="s">
        <v>143</v>
      </c>
      <c r="CY20" s="70" t="str">
        <f t="shared" si="0"/>
        <v/>
      </c>
      <c r="DB20" s="71" t="str">
        <f t="shared" si="1"/>
        <v/>
      </c>
    </row>
    <row r="21" spans="4:187" ht="38.1" customHeight="1" thickBot="1">
      <c r="D21" s="406" t="s">
        <v>5</v>
      </c>
      <c r="E21" s="407"/>
      <c r="F21" s="407"/>
      <c r="G21" s="407"/>
      <c r="H21" s="407"/>
      <c r="I21" s="407"/>
      <c r="J21" s="407"/>
      <c r="K21" s="407"/>
      <c r="L21" s="408"/>
      <c r="M21" s="73"/>
      <c r="N21" s="360" t="str">
        <f t="shared" si="50"/>
        <v/>
      </c>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91"/>
      <c r="AZ21" s="392"/>
      <c r="BA21" s="392"/>
      <c r="BB21" s="392"/>
      <c r="BC21" s="392"/>
      <c r="BD21" s="392"/>
      <c r="BE21" s="392"/>
      <c r="BF21" s="392"/>
      <c r="BG21" s="392"/>
      <c r="BH21" s="392"/>
      <c r="BI21" s="392"/>
      <c r="BJ21" s="392"/>
      <c r="BK21" s="392"/>
      <c r="BL21" s="392"/>
      <c r="BM21" s="392"/>
      <c r="BN21" s="392"/>
      <c r="BO21" s="392"/>
      <c r="BP21" s="392"/>
      <c r="BQ21" s="392"/>
      <c r="BR21" s="392"/>
      <c r="BS21" s="392"/>
      <c r="BT21" s="392"/>
      <c r="BU21" s="392"/>
      <c r="BV21" s="392"/>
      <c r="BW21" s="392"/>
      <c r="BX21" s="392"/>
      <c r="BY21" s="392"/>
      <c r="BZ21" s="392"/>
      <c r="CA21" s="392"/>
      <c r="CB21" s="392"/>
      <c r="CC21" s="392"/>
      <c r="CD21" s="392"/>
      <c r="CE21" s="392"/>
      <c r="CF21" s="392"/>
      <c r="CG21" s="392"/>
      <c r="CH21" s="392"/>
      <c r="CI21" s="392"/>
      <c r="CJ21" s="392"/>
      <c r="CK21" s="392"/>
      <c r="CL21" s="392"/>
      <c r="CM21" s="392"/>
      <c r="CN21" s="392"/>
      <c r="CO21" s="392"/>
      <c r="CP21" s="392"/>
      <c r="CQ21" s="392"/>
      <c r="CR21" s="392"/>
      <c r="CS21" s="393"/>
      <c r="CV21" s="69" t="s">
        <v>144</v>
      </c>
      <c r="CY21" s="70" t="str">
        <f t="shared" si="0"/>
        <v/>
      </c>
      <c r="DB21" s="71" t="str">
        <f t="shared" si="1"/>
        <v/>
      </c>
    </row>
    <row r="22" spans="4:187" ht="38.1" customHeight="1" thickBot="1">
      <c r="D22" s="406" t="s">
        <v>6</v>
      </c>
      <c r="E22" s="407"/>
      <c r="F22" s="407"/>
      <c r="G22" s="407"/>
      <c r="H22" s="407"/>
      <c r="I22" s="407"/>
      <c r="J22" s="407"/>
      <c r="K22" s="407"/>
      <c r="L22" s="408"/>
      <c r="M22" s="73"/>
      <c r="N22" s="360" t="str">
        <f t="shared" si="50"/>
        <v/>
      </c>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94"/>
      <c r="AZ22" s="395"/>
      <c r="BA22" s="395"/>
      <c r="BB22" s="395"/>
      <c r="BC22" s="395"/>
      <c r="BD22" s="395"/>
      <c r="BE22" s="395"/>
      <c r="BF22" s="395"/>
      <c r="BG22" s="395"/>
      <c r="BH22" s="395"/>
      <c r="BI22" s="395"/>
      <c r="BJ22" s="395"/>
      <c r="BK22" s="395"/>
      <c r="BL22" s="395"/>
      <c r="BM22" s="395"/>
      <c r="BN22" s="395"/>
      <c r="BO22" s="395"/>
      <c r="BP22" s="395"/>
      <c r="BQ22" s="395"/>
      <c r="BR22" s="395"/>
      <c r="BS22" s="395"/>
      <c r="BT22" s="395"/>
      <c r="BU22" s="395"/>
      <c r="BV22" s="395"/>
      <c r="BW22" s="395"/>
      <c r="BX22" s="395"/>
      <c r="BY22" s="395"/>
      <c r="BZ22" s="395"/>
      <c r="CA22" s="395"/>
      <c r="CB22" s="395"/>
      <c r="CC22" s="395"/>
      <c r="CD22" s="395"/>
      <c r="CE22" s="395"/>
      <c r="CF22" s="395"/>
      <c r="CG22" s="395"/>
      <c r="CH22" s="395"/>
      <c r="CI22" s="395"/>
      <c r="CJ22" s="395"/>
      <c r="CK22" s="395"/>
      <c r="CL22" s="395"/>
      <c r="CM22" s="395"/>
      <c r="CN22" s="395"/>
      <c r="CO22" s="395"/>
      <c r="CP22" s="395"/>
      <c r="CQ22" s="395"/>
      <c r="CR22" s="395"/>
      <c r="CS22" s="396"/>
      <c r="CV22" s="69" t="s">
        <v>145</v>
      </c>
      <c r="CY22" s="70" t="str">
        <f t="shared" si="0"/>
        <v/>
      </c>
      <c r="DB22" s="71" t="str">
        <f t="shared" si="1"/>
        <v/>
      </c>
    </row>
    <row r="23" spans="4:187" ht="38.1" customHeight="1" thickBot="1">
      <c r="D23" s="418" t="s">
        <v>147</v>
      </c>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19"/>
      <c r="AV23" s="419"/>
      <c r="AW23" s="419"/>
      <c r="AX23" s="419"/>
      <c r="AY23" s="420"/>
      <c r="AZ23" s="420"/>
      <c r="BA23" s="420"/>
      <c r="BB23" s="420"/>
      <c r="BC23" s="420"/>
      <c r="BD23" s="420"/>
      <c r="BE23" s="420"/>
      <c r="BF23" s="420"/>
      <c r="BG23" s="420"/>
      <c r="BH23" s="420"/>
      <c r="BI23" s="420"/>
      <c r="BJ23" s="420"/>
      <c r="BK23" s="420"/>
      <c r="BL23" s="420"/>
      <c r="BM23" s="420"/>
      <c r="BN23" s="420"/>
      <c r="BO23" s="420"/>
      <c r="BP23" s="420"/>
      <c r="BQ23" s="420"/>
      <c r="BR23" s="420"/>
      <c r="BS23" s="420"/>
      <c r="BT23" s="420"/>
      <c r="BU23" s="420"/>
      <c r="BV23" s="420"/>
      <c r="BW23" s="420"/>
      <c r="BX23" s="420"/>
      <c r="BY23" s="420"/>
      <c r="BZ23" s="420"/>
      <c r="CA23" s="420"/>
      <c r="CB23" s="420"/>
      <c r="CC23" s="420"/>
      <c r="CD23" s="420"/>
      <c r="CE23" s="420"/>
      <c r="CF23" s="420"/>
      <c r="CG23" s="420"/>
      <c r="CH23" s="420"/>
      <c r="CI23" s="420"/>
      <c r="CJ23" s="420"/>
      <c r="CK23" s="420"/>
      <c r="CL23" s="420"/>
      <c r="CM23" s="420"/>
      <c r="CN23" s="420"/>
      <c r="CO23" s="420"/>
      <c r="CP23" s="420"/>
      <c r="CQ23" s="420"/>
      <c r="CR23" s="420"/>
      <c r="CS23" s="421"/>
    </row>
    <row r="24" spans="4:187" ht="150" customHeight="1" thickBot="1">
      <c r="D24" s="74"/>
      <c r="E24" s="422" t="str">
        <f>DB24</f>
        <v/>
      </c>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2"/>
      <c r="BK24" s="422"/>
      <c r="BL24" s="422"/>
      <c r="BM24" s="422"/>
      <c r="BN24" s="422"/>
      <c r="BO24" s="422"/>
      <c r="BP24" s="422"/>
      <c r="BQ24" s="422"/>
      <c r="BR24" s="422"/>
      <c r="BS24" s="422"/>
      <c r="BT24" s="422"/>
      <c r="BU24" s="422"/>
      <c r="BV24" s="422"/>
      <c r="BW24" s="422"/>
      <c r="BX24" s="422"/>
      <c r="BY24" s="422"/>
      <c r="BZ24" s="422"/>
      <c r="CA24" s="422"/>
      <c r="CB24" s="422"/>
      <c r="CC24" s="422"/>
      <c r="CD24" s="422"/>
      <c r="CE24" s="422"/>
      <c r="CF24" s="422"/>
      <c r="CG24" s="422"/>
      <c r="CH24" s="422"/>
      <c r="CI24" s="422"/>
      <c r="CJ24" s="422"/>
      <c r="CK24" s="422"/>
      <c r="CL24" s="422"/>
      <c r="CM24" s="422"/>
      <c r="CN24" s="422"/>
      <c r="CO24" s="422"/>
      <c r="CP24" s="422"/>
      <c r="CQ24" s="422"/>
      <c r="CR24" s="422"/>
      <c r="CS24" s="423"/>
      <c r="CV24" s="69" t="s">
        <v>147</v>
      </c>
      <c r="CY24" s="70" t="str">
        <f>IFERROR(INDEX($GJ$6:$BLM$6,1,MATCH(CV24,$GJ$4:$BLM$4,0),1),"")</f>
        <v/>
      </c>
      <c r="DB24" s="71" t="str">
        <f>IF(CY24=0,"",CY24)</f>
        <v/>
      </c>
    </row>
    <row r="25" spans="4:187" ht="38.1" customHeight="1" thickBot="1">
      <c r="D25" s="406" t="s">
        <v>8</v>
      </c>
      <c r="E25" s="407"/>
      <c r="F25" s="407"/>
      <c r="G25" s="407"/>
      <c r="H25" s="407"/>
      <c r="I25" s="407"/>
      <c r="J25" s="407"/>
      <c r="K25" s="407"/>
      <c r="L25" s="407"/>
      <c r="M25" s="408"/>
      <c r="N25" s="75"/>
      <c r="O25" s="424" t="str">
        <f>_xlfn.CONCAT(EO25:FJ25)</f>
        <v/>
      </c>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4"/>
      <c r="AY25" s="424"/>
      <c r="AZ25" s="424"/>
      <c r="BA25" s="424"/>
      <c r="BB25" s="424"/>
      <c r="BC25" s="424"/>
      <c r="BD25" s="424"/>
      <c r="BE25" s="424"/>
      <c r="BF25" s="424"/>
      <c r="BG25" s="424"/>
      <c r="BH25" s="424"/>
      <c r="BI25" s="424"/>
      <c r="BJ25" s="424"/>
      <c r="BK25" s="424"/>
      <c r="BL25" s="424"/>
      <c r="BM25" s="424"/>
      <c r="BN25" s="424"/>
      <c r="BO25" s="424"/>
      <c r="BP25" s="424"/>
      <c r="BQ25" s="424"/>
      <c r="BR25" s="424"/>
      <c r="BS25" s="424"/>
      <c r="BT25" s="424"/>
      <c r="BU25" s="424"/>
      <c r="BV25" s="424"/>
      <c r="BW25" s="424"/>
      <c r="BX25" s="424"/>
      <c r="BY25" s="424"/>
      <c r="BZ25" s="424"/>
      <c r="CA25" s="424"/>
      <c r="CB25" s="424"/>
      <c r="CC25" s="424"/>
      <c r="CD25" s="424"/>
      <c r="CE25" s="425"/>
      <c r="CF25" s="406" t="s">
        <v>1718</v>
      </c>
      <c r="CG25" s="407"/>
      <c r="CH25" s="407"/>
      <c r="CI25" s="407"/>
      <c r="CJ25" s="407"/>
      <c r="CK25" s="407"/>
      <c r="CL25" s="407"/>
      <c r="CM25" s="407"/>
      <c r="CN25" s="407"/>
      <c r="CO25" s="408"/>
      <c r="CP25" s="426" t="str">
        <f>_xlfn.CONCAT(EO27:FJ27)</f>
        <v/>
      </c>
      <c r="CQ25" s="426"/>
      <c r="CR25" s="426"/>
      <c r="CS25" s="427"/>
      <c r="CV25" s="65" t="s">
        <v>8</v>
      </c>
      <c r="CY25" s="69" t="s">
        <v>148</v>
      </c>
      <c r="CZ25" s="69" t="s">
        <v>149</v>
      </c>
      <c r="DA25" s="69" t="s">
        <v>150</v>
      </c>
      <c r="DB25" s="69" t="s">
        <v>151</v>
      </c>
      <c r="DC25" s="69" t="s">
        <v>152</v>
      </c>
      <c r="DD25" s="69" t="s">
        <v>153</v>
      </c>
      <c r="DE25" s="69" t="s">
        <v>154</v>
      </c>
      <c r="DF25" s="69" t="s">
        <v>155</v>
      </c>
      <c r="DG25" s="69" t="s">
        <v>156</v>
      </c>
      <c r="DH25" s="69" t="s">
        <v>170</v>
      </c>
      <c r="DI25" s="69" t="s">
        <v>171</v>
      </c>
      <c r="DJ25" s="76"/>
      <c r="DK25" s="76"/>
      <c r="DL25" s="76"/>
      <c r="DM25" s="76"/>
      <c r="DN25" s="76"/>
      <c r="DT25" s="70" t="str">
        <f t="shared" ref="DT25:ED25" si="51">IFERROR(INDEX($GJ$6:$BLM$6,1,MATCH(CY25,$GJ$4:$BLM$4,0),1),"")</f>
        <v/>
      </c>
      <c r="DU25" s="70" t="str">
        <f t="shared" si="51"/>
        <v/>
      </c>
      <c r="DV25" s="70" t="str">
        <f t="shared" si="51"/>
        <v/>
      </c>
      <c r="DW25" s="70" t="str">
        <f t="shared" si="51"/>
        <v/>
      </c>
      <c r="DX25" s="70" t="str">
        <f t="shared" si="51"/>
        <v/>
      </c>
      <c r="DY25" s="70" t="str">
        <f t="shared" si="51"/>
        <v/>
      </c>
      <c r="DZ25" s="70" t="str">
        <f t="shared" si="51"/>
        <v/>
      </c>
      <c r="EA25" s="70" t="str">
        <f t="shared" si="51"/>
        <v/>
      </c>
      <c r="EB25" s="70" t="str">
        <f t="shared" si="51"/>
        <v/>
      </c>
      <c r="EC25" s="70" t="str">
        <f t="shared" si="51"/>
        <v/>
      </c>
      <c r="ED25" s="70" t="str">
        <f t="shared" si="51"/>
        <v/>
      </c>
      <c r="EE25" s="66"/>
      <c r="EF25" s="66"/>
      <c r="EG25" s="66"/>
      <c r="EH25" s="66"/>
      <c r="EI25" s="66"/>
      <c r="EJ25" s="66"/>
      <c r="EK25" s="66"/>
      <c r="EL25" s="66"/>
      <c r="EM25" s="66"/>
      <c r="EO25" s="77"/>
      <c r="EP25" s="78" t="str">
        <f t="shared" ref="EP25:EX25" si="52">IF(DT25=1,CY25&amp;"　","")</f>
        <v/>
      </c>
      <c r="EQ25" s="78" t="str">
        <f t="shared" si="52"/>
        <v/>
      </c>
      <c r="ER25" s="78" t="str">
        <f t="shared" si="52"/>
        <v/>
      </c>
      <c r="ES25" s="78" t="str">
        <f t="shared" si="52"/>
        <v/>
      </c>
      <c r="ET25" s="78" t="str">
        <f t="shared" si="52"/>
        <v/>
      </c>
      <c r="EU25" s="78" t="str">
        <f t="shared" si="52"/>
        <v/>
      </c>
      <c r="EV25" s="78" t="str">
        <f t="shared" si="52"/>
        <v/>
      </c>
      <c r="EW25" s="78" t="str">
        <f t="shared" si="52"/>
        <v/>
      </c>
      <c r="EX25" s="78" t="str">
        <f t="shared" si="52"/>
        <v/>
      </c>
      <c r="EY25" s="79" t="str">
        <f>IF(EC25=1,"その他","")</f>
        <v/>
      </c>
      <c r="EZ25" s="71" t="str">
        <f>IF(OR(ED25=0,ED25=""),"","("&amp;ED25&amp;")")</f>
        <v/>
      </c>
      <c r="FA25" s="66"/>
      <c r="FB25" s="66"/>
      <c r="FC25" s="66"/>
      <c r="FD25" s="66"/>
      <c r="FE25" s="66"/>
      <c r="FF25" s="66"/>
      <c r="FG25" s="66"/>
      <c r="FH25" s="66"/>
      <c r="FI25" s="66"/>
      <c r="FJ25" s="77"/>
    </row>
    <row r="26" spans="4:187" ht="38.1" customHeight="1" thickBot="1">
      <c r="D26" s="406" t="s">
        <v>18</v>
      </c>
      <c r="E26" s="407"/>
      <c r="F26" s="407"/>
      <c r="G26" s="407"/>
      <c r="H26" s="407"/>
      <c r="I26" s="407"/>
      <c r="J26" s="407"/>
      <c r="K26" s="407"/>
      <c r="L26" s="407"/>
      <c r="M26" s="408"/>
      <c r="N26" s="75"/>
      <c r="O26" s="424" t="str">
        <f>_xlfn.CONCAT(EO26:FJ26)</f>
        <v/>
      </c>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4"/>
      <c r="AY26" s="424"/>
      <c r="AZ26" s="424"/>
      <c r="BA26" s="424"/>
      <c r="BB26" s="424"/>
      <c r="BC26" s="424"/>
      <c r="BD26" s="424"/>
      <c r="BE26" s="424"/>
      <c r="BF26" s="424"/>
      <c r="BG26" s="424"/>
      <c r="BH26" s="424"/>
      <c r="BI26" s="424"/>
      <c r="BJ26" s="424"/>
      <c r="BK26" s="424"/>
      <c r="BL26" s="424"/>
      <c r="BM26" s="424"/>
      <c r="BN26" s="424"/>
      <c r="BO26" s="424"/>
      <c r="BP26" s="424"/>
      <c r="BQ26" s="424"/>
      <c r="BR26" s="424"/>
      <c r="BS26" s="424"/>
      <c r="BT26" s="424"/>
      <c r="BU26" s="424"/>
      <c r="BV26" s="424"/>
      <c r="BW26" s="424"/>
      <c r="BX26" s="424"/>
      <c r="BY26" s="424"/>
      <c r="BZ26" s="424"/>
      <c r="CA26" s="424"/>
      <c r="CB26" s="424"/>
      <c r="CC26" s="424"/>
      <c r="CD26" s="424"/>
      <c r="CE26" s="424"/>
      <c r="CF26" s="424"/>
      <c r="CG26" s="424"/>
      <c r="CH26" s="424"/>
      <c r="CI26" s="424"/>
      <c r="CJ26" s="424"/>
      <c r="CK26" s="424"/>
      <c r="CL26" s="424"/>
      <c r="CM26" s="424"/>
      <c r="CN26" s="424"/>
      <c r="CO26" s="424"/>
      <c r="CP26" s="424"/>
      <c r="CQ26" s="424"/>
      <c r="CR26" s="424"/>
      <c r="CS26" s="425"/>
      <c r="CV26" s="65" t="s">
        <v>18</v>
      </c>
      <c r="CY26" s="69" t="s">
        <v>157</v>
      </c>
      <c r="CZ26" s="69" t="s">
        <v>158</v>
      </c>
      <c r="DA26" s="69" t="s">
        <v>159</v>
      </c>
      <c r="DB26" s="69" t="s">
        <v>172</v>
      </c>
      <c r="DC26" s="69" t="s">
        <v>173</v>
      </c>
      <c r="DT26" s="70" t="str">
        <f>IFERROR(INDEX($GJ$6:$BLM$6,1,MATCH(CY26,$GJ$4:$BLM$4,0),1),"")</f>
        <v/>
      </c>
      <c r="DU26" s="70" t="str">
        <f>IFERROR(INDEX($GJ$6:$BLM$6,1,MATCH(CZ26,$GJ$4:$BLM$4,0),1),"")</f>
        <v/>
      </c>
      <c r="DV26" s="70" t="str">
        <f>IFERROR(INDEX($GJ$6:$BLM$6,1,MATCH(DA26,$GJ$4:$BLM$4,0),1),"")</f>
        <v/>
      </c>
      <c r="DW26" s="70" t="str">
        <f>IFERROR(INDEX($GJ$6:$BLM$6,1,MATCH(DB26,$GJ$4:$BLM$4,0),1),"")</f>
        <v/>
      </c>
      <c r="DX26" s="70" t="str">
        <f>IFERROR(INDEX($GJ$6:$BLM$6,1,MATCH(DC26,$GJ$4:$BLM$4,0),1),"")</f>
        <v/>
      </c>
      <c r="EO26" s="77"/>
      <c r="EP26" s="78" t="str">
        <f>IF(DT26=1,CY26&amp;"　","")</f>
        <v/>
      </c>
      <c r="EQ26" s="78" t="str">
        <f>IF(DU26=1,CZ26&amp;"　","")</f>
        <v/>
      </c>
      <c r="ER26" s="78" t="str">
        <f>IF(DV26=1,DA26&amp;"　","")</f>
        <v/>
      </c>
      <c r="ES26" s="79" t="str">
        <f>IF(DW26=1,"その他","")</f>
        <v/>
      </c>
      <c r="ET26" s="71" t="str">
        <f>IF(OR(DX26=0,DX26=""),"","("&amp;DX26&amp;")")</f>
        <v/>
      </c>
      <c r="FJ26" s="77"/>
    </row>
    <row r="27" spans="4:187" ht="38.1" customHeight="1" thickBot="1">
      <c r="D27" s="406" t="s">
        <v>1719</v>
      </c>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c r="AV27" s="407"/>
      <c r="AW27" s="407"/>
      <c r="AX27" s="407"/>
      <c r="AY27" s="407"/>
      <c r="AZ27" s="407"/>
      <c r="BA27" s="407"/>
      <c r="BB27" s="407"/>
      <c r="BC27" s="407"/>
      <c r="BD27" s="407"/>
      <c r="BE27" s="407"/>
      <c r="BF27" s="407"/>
      <c r="BG27" s="407"/>
      <c r="BH27" s="407"/>
      <c r="BI27" s="407"/>
      <c r="BJ27" s="407"/>
      <c r="BK27" s="407"/>
      <c r="BL27" s="407"/>
      <c r="BM27" s="407"/>
      <c r="BN27" s="407"/>
      <c r="BO27" s="407"/>
      <c r="BP27" s="407"/>
      <c r="BQ27" s="407"/>
      <c r="BR27" s="407"/>
      <c r="BS27" s="407"/>
      <c r="BT27" s="407"/>
      <c r="BU27" s="407"/>
      <c r="BV27" s="407"/>
      <c r="BW27" s="407"/>
      <c r="BX27" s="407"/>
      <c r="BY27" s="407"/>
      <c r="BZ27" s="407"/>
      <c r="CA27" s="407"/>
      <c r="CB27" s="407"/>
      <c r="CC27" s="407"/>
      <c r="CD27" s="407"/>
      <c r="CE27" s="407"/>
      <c r="CF27" s="407"/>
      <c r="CG27" s="407"/>
      <c r="CH27" s="407"/>
      <c r="CI27" s="407"/>
      <c r="CJ27" s="407"/>
      <c r="CK27" s="407"/>
      <c r="CL27" s="407"/>
      <c r="CM27" s="407"/>
      <c r="CN27" s="407"/>
      <c r="CO27" s="407"/>
      <c r="CP27" s="407"/>
      <c r="CQ27" s="407"/>
      <c r="CR27" s="407"/>
      <c r="CS27" s="408"/>
      <c r="CW27" s="65" t="s">
        <v>1718</v>
      </c>
      <c r="CY27" s="69" t="s">
        <v>160</v>
      </c>
      <c r="CZ27" s="69" t="s">
        <v>161</v>
      </c>
      <c r="DT27" s="70" t="str">
        <f>IFERROR(INDEX($GJ$6:$BLM$6,1,MATCH(CY27,$GJ$4:$BLM$4,0),1),"")</f>
        <v/>
      </c>
      <c r="DU27" s="70" t="str">
        <f>IFERROR(INDEX($GJ$6:$BLM$6,1,MATCH(CZ27,$GJ$4:$BLM$4,0),1),"")</f>
        <v/>
      </c>
      <c r="EO27" s="77"/>
      <c r="EP27" s="78" t="str">
        <f>IF(DT27=1,CY27&amp;"　","")</f>
        <v/>
      </c>
      <c r="EQ27" s="78" t="str">
        <f>IF(DU27=1,CZ27&amp;"　","")</f>
        <v/>
      </c>
      <c r="FJ27" s="77"/>
    </row>
    <row r="28" spans="4:187" ht="150" customHeight="1" thickBot="1">
      <c r="D28" s="80"/>
      <c r="E28" s="451" t="str">
        <f>DB28</f>
        <v/>
      </c>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1"/>
      <c r="AY28" s="451"/>
      <c r="AZ28" s="451"/>
      <c r="BA28" s="451"/>
      <c r="BB28" s="451"/>
      <c r="BC28" s="451"/>
      <c r="BD28" s="451"/>
      <c r="BE28" s="451"/>
      <c r="BF28" s="451"/>
      <c r="BG28" s="451"/>
      <c r="BH28" s="451"/>
      <c r="BI28" s="451"/>
      <c r="BJ28" s="451"/>
      <c r="BK28" s="451"/>
      <c r="BL28" s="451"/>
      <c r="BM28" s="451"/>
      <c r="BN28" s="451"/>
      <c r="BO28" s="451"/>
      <c r="BP28" s="451"/>
      <c r="BQ28" s="451"/>
      <c r="BR28" s="451"/>
      <c r="BS28" s="451"/>
      <c r="BT28" s="451"/>
      <c r="BU28" s="451"/>
      <c r="BV28" s="451"/>
      <c r="BW28" s="451"/>
      <c r="BX28" s="451"/>
      <c r="BY28" s="451"/>
      <c r="BZ28" s="451"/>
      <c r="CA28" s="451"/>
      <c r="CB28" s="451"/>
      <c r="CC28" s="451"/>
      <c r="CD28" s="451"/>
      <c r="CE28" s="451"/>
      <c r="CF28" s="451"/>
      <c r="CG28" s="451"/>
      <c r="CH28" s="451"/>
      <c r="CI28" s="451"/>
      <c r="CJ28" s="451"/>
      <c r="CK28" s="451"/>
      <c r="CL28" s="451"/>
      <c r="CM28" s="451"/>
      <c r="CN28" s="451"/>
      <c r="CO28" s="451"/>
      <c r="CP28" s="451"/>
      <c r="CQ28" s="451"/>
      <c r="CR28" s="451"/>
      <c r="CS28" s="452"/>
      <c r="CV28" s="69" t="s">
        <v>1719</v>
      </c>
      <c r="CY28" s="70" t="str">
        <f>IFERROR(INDEX($GJ$6:$BLM$6,1,MATCH(CV28,$GJ$4:$BLM$4,0),1),"")</f>
        <v/>
      </c>
      <c r="DB28" s="71" t="str">
        <f>IF(CY28=0,"",CY28)</f>
        <v/>
      </c>
    </row>
    <row r="29" spans="4:187" ht="38.1" customHeight="1" thickBot="1">
      <c r="D29" s="406" t="s">
        <v>1720</v>
      </c>
      <c r="E29" s="407"/>
      <c r="F29" s="407"/>
      <c r="G29" s="407"/>
      <c r="H29" s="407"/>
      <c r="I29" s="407"/>
      <c r="J29" s="407"/>
      <c r="K29" s="407"/>
      <c r="L29" s="407"/>
      <c r="M29" s="408"/>
      <c r="N29" s="75"/>
      <c r="O29" s="424" t="str">
        <f>_xlfn.CONCAT(EO29:FJ29)</f>
        <v/>
      </c>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4"/>
      <c r="AZ29" s="424"/>
      <c r="BA29" s="424"/>
      <c r="BB29" s="424"/>
      <c r="BC29" s="424"/>
      <c r="BD29" s="424"/>
      <c r="BE29" s="424"/>
      <c r="BF29" s="424"/>
      <c r="BG29" s="424"/>
      <c r="BH29" s="424"/>
      <c r="BI29" s="424"/>
      <c r="BJ29" s="424"/>
      <c r="BK29" s="424"/>
      <c r="BL29" s="424"/>
      <c r="BM29" s="424"/>
      <c r="BN29" s="424"/>
      <c r="BO29" s="424"/>
      <c r="BP29" s="424"/>
      <c r="BQ29" s="424"/>
      <c r="BR29" s="424"/>
      <c r="BS29" s="424"/>
      <c r="BT29" s="424"/>
      <c r="BU29" s="424"/>
      <c r="BV29" s="424"/>
      <c r="BW29" s="424"/>
      <c r="BX29" s="424"/>
      <c r="BY29" s="424"/>
      <c r="BZ29" s="424"/>
      <c r="CA29" s="424"/>
      <c r="CB29" s="424"/>
      <c r="CC29" s="424"/>
      <c r="CD29" s="424"/>
      <c r="CE29" s="424"/>
      <c r="CF29" s="424"/>
      <c r="CG29" s="424"/>
      <c r="CH29" s="424"/>
      <c r="CI29" s="424"/>
      <c r="CJ29" s="424"/>
      <c r="CK29" s="424"/>
      <c r="CL29" s="424"/>
      <c r="CM29" s="424"/>
      <c r="CN29" s="424"/>
      <c r="CO29" s="424"/>
      <c r="CP29" s="424"/>
      <c r="CQ29" s="424"/>
      <c r="CR29" s="424"/>
      <c r="CS29" s="425"/>
      <c r="CV29" s="65" t="s">
        <v>1720</v>
      </c>
      <c r="CY29" s="69" t="s">
        <v>162</v>
      </c>
      <c r="CZ29" s="69" t="s">
        <v>163</v>
      </c>
      <c r="DA29" s="69" t="s">
        <v>164</v>
      </c>
      <c r="DB29" s="69" t="s">
        <v>165</v>
      </c>
      <c r="DC29" s="69" t="s">
        <v>166</v>
      </c>
      <c r="DD29" s="69" t="s">
        <v>167</v>
      </c>
      <c r="DE29" s="69" t="s">
        <v>168</v>
      </c>
      <c r="DF29" s="69" t="s">
        <v>175</v>
      </c>
      <c r="DG29" s="69" t="s">
        <v>176</v>
      </c>
      <c r="DH29" s="69" t="s">
        <v>177</v>
      </c>
      <c r="DT29" s="70" t="str">
        <f t="shared" ref="DT29:EC29" si="53">IFERROR(INDEX($GJ$6:$BLM$6,1,MATCH(CY29,$GJ$4:$BLM$4,0),1),"")</f>
        <v/>
      </c>
      <c r="DU29" s="70" t="str">
        <f t="shared" si="53"/>
        <v/>
      </c>
      <c r="DV29" s="70" t="str">
        <f t="shared" si="53"/>
        <v/>
      </c>
      <c r="DW29" s="70" t="str">
        <f t="shared" si="53"/>
        <v/>
      </c>
      <c r="DX29" s="70" t="str">
        <f t="shared" si="53"/>
        <v/>
      </c>
      <c r="DY29" s="70" t="str">
        <f t="shared" si="53"/>
        <v/>
      </c>
      <c r="DZ29" s="70" t="str">
        <f t="shared" si="53"/>
        <v/>
      </c>
      <c r="EA29" s="70" t="str">
        <f t="shared" si="53"/>
        <v/>
      </c>
      <c r="EB29" s="70" t="str">
        <f t="shared" si="53"/>
        <v/>
      </c>
      <c r="EC29" s="70" t="str">
        <f t="shared" si="53"/>
        <v/>
      </c>
      <c r="EO29" s="77"/>
      <c r="EP29" s="78" t="str">
        <f t="shared" ref="EP29:EV29" si="54">IF(DT29=1,CY29&amp;"　","")</f>
        <v/>
      </c>
      <c r="EQ29" s="78" t="str">
        <f t="shared" si="54"/>
        <v/>
      </c>
      <c r="ER29" s="78" t="str">
        <f t="shared" si="54"/>
        <v/>
      </c>
      <c r="ES29" s="78" t="str">
        <f t="shared" si="54"/>
        <v/>
      </c>
      <c r="ET29" s="78" t="str">
        <f t="shared" si="54"/>
        <v/>
      </c>
      <c r="EU29" s="78" t="str">
        <f t="shared" si="54"/>
        <v/>
      </c>
      <c r="EV29" s="78" t="str">
        <f t="shared" si="54"/>
        <v/>
      </c>
      <c r="EW29" s="79" t="str">
        <f>IF(EA29=1,"なし　","")</f>
        <v/>
      </c>
      <c r="EX29" s="79" t="str">
        <f>IF(EB29=1,"その他","")</f>
        <v/>
      </c>
      <c r="EY29" s="71" t="str">
        <f>IF(OR(EC29=0,EC29=""),"","("&amp;EC29&amp;")")</f>
        <v/>
      </c>
      <c r="FJ29" s="77"/>
    </row>
    <row r="30" spans="4:187" ht="5.0999999999999996" customHeight="1"/>
    <row r="31" spans="4:187" ht="38.1" customHeight="1" thickBot="1">
      <c r="D31" s="379" t="s">
        <v>1721</v>
      </c>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79"/>
      <c r="BF31" s="379"/>
      <c r="BG31" s="379"/>
      <c r="BH31" s="379"/>
      <c r="BI31" s="379"/>
      <c r="BJ31" s="379"/>
      <c r="BK31" s="379"/>
      <c r="BL31" s="379"/>
      <c r="BM31" s="379"/>
      <c r="BN31" s="379"/>
      <c r="BO31" s="379"/>
      <c r="BP31" s="379"/>
      <c r="BQ31" s="379"/>
      <c r="BR31" s="379"/>
      <c r="BS31" s="379"/>
      <c r="BT31" s="379"/>
      <c r="BU31" s="379"/>
      <c r="BV31" s="379"/>
      <c r="BW31" s="379"/>
      <c r="BX31" s="379"/>
      <c r="BY31" s="379"/>
      <c r="BZ31" s="379"/>
      <c r="CA31" s="379"/>
      <c r="CB31" s="379"/>
      <c r="CC31" s="379"/>
      <c r="CD31" s="379"/>
      <c r="CE31" s="379"/>
      <c r="CF31" s="379"/>
      <c r="CG31" s="379"/>
      <c r="CH31" s="379"/>
      <c r="CI31" s="379"/>
      <c r="CJ31" s="379"/>
      <c r="CK31" s="379"/>
      <c r="CL31" s="379"/>
      <c r="CM31" s="379"/>
      <c r="CN31" s="379"/>
      <c r="CO31" s="379"/>
      <c r="CP31" s="379"/>
      <c r="CQ31" s="379"/>
      <c r="CR31" s="379"/>
      <c r="CS31" s="379"/>
      <c r="CY31" s="81">
        <v>1</v>
      </c>
      <c r="CZ31" s="81">
        <v>2</v>
      </c>
      <c r="DA31" s="81">
        <v>3</v>
      </c>
      <c r="DB31" s="81">
        <v>4</v>
      </c>
      <c r="DC31" s="81">
        <v>5</v>
      </c>
      <c r="DD31" s="81">
        <v>6</v>
      </c>
      <c r="DE31" s="81">
        <v>7</v>
      </c>
      <c r="DF31" s="81">
        <v>8</v>
      </c>
      <c r="DG31" s="81">
        <v>9</v>
      </c>
      <c r="DH31" s="81">
        <v>10</v>
      </c>
      <c r="DI31" s="81">
        <v>11</v>
      </c>
      <c r="DJ31" s="81">
        <v>12</v>
      </c>
      <c r="DK31" s="81">
        <v>13</v>
      </c>
      <c r="DL31" s="81">
        <v>14</v>
      </c>
      <c r="DM31" s="81">
        <v>15</v>
      </c>
      <c r="DN31" s="81">
        <v>16</v>
      </c>
      <c r="DO31" s="81">
        <v>17</v>
      </c>
      <c r="DP31" s="81">
        <v>18</v>
      </c>
      <c r="DQ31" s="81">
        <v>19</v>
      </c>
      <c r="DR31" s="81">
        <v>20</v>
      </c>
      <c r="DT31" s="81">
        <v>1</v>
      </c>
      <c r="DU31" s="81">
        <v>2</v>
      </c>
      <c r="DV31" s="81">
        <v>3</v>
      </c>
      <c r="DW31" s="81">
        <v>4</v>
      </c>
      <c r="DX31" s="81">
        <v>5</v>
      </c>
      <c r="DY31" s="81">
        <v>6</v>
      </c>
      <c r="DZ31" s="81">
        <v>7</v>
      </c>
      <c r="EA31" s="81">
        <v>8</v>
      </c>
      <c r="EB31" s="81">
        <v>9</v>
      </c>
      <c r="EC31" s="81">
        <v>10</v>
      </c>
      <c r="ED31" s="81">
        <v>11</v>
      </c>
      <c r="EE31" s="81">
        <v>12</v>
      </c>
      <c r="EF31" s="81">
        <v>13</v>
      </c>
      <c r="EG31" s="81">
        <v>14</v>
      </c>
      <c r="EH31" s="81">
        <v>15</v>
      </c>
      <c r="EI31" s="81">
        <v>16</v>
      </c>
      <c r="EJ31" s="81">
        <v>17</v>
      </c>
      <c r="EK31" s="81">
        <v>18</v>
      </c>
      <c r="EL31" s="81">
        <v>19</v>
      </c>
      <c r="EM31" s="81">
        <v>20</v>
      </c>
      <c r="EO31" s="77"/>
      <c r="EP31" s="81">
        <v>1</v>
      </c>
      <c r="EQ31" s="81">
        <v>2</v>
      </c>
      <c r="ER31" s="81">
        <v>3</v>
      </c>
      <c r="ES31" s="81">
        <v>4</v>
      </c>
      <c r="ET31" s="81">
        <v>5</v>
      </c>
      <c r="EU31" s="81">
        <v>6</v>
      </c>
      <c r="EV31" s="81">
        <v>7</v>
      </c>
      <c r="EW31" s="81">
        <v>8</v>
      </c>
      <c r="EX31" s="81">
        <v>9</v>
      </c>
      <c r="EY31" s="81">
        <v>10</v>
      </c>
      <c r="EZ31" s="81">
        <v>11</v>
      </c>
      <c r="FA31" s="81">
        <v>12</v>
      </c>
      <c r="FB31" s="81">
        <v>13</v>
      </c>
      <c r="FC31" s="81">
        <v>14</v>
      </c>
      <c r="FD31" s="81">
        <v>15</v>
      </c>
      <c r="FE31" s="81">
        <v>16</v>
      </c>
      <c r="FF31" s="81">
        <v>17</v>
      </c>
      <c r="FG31" s="81">
        <v>18</v>
      </c>
      <c r="FH31" s="81">
        <v>19</v>
      </c>
      <c r="FI31" s="81">
        <v>20</v>
      </c>
      <c r="FJ31" s="77"/>
      <c r="FL31" s="81">
        <v>1</v>
      </c>
      <c r="FM31" s="81">
        <v>2</v>
      </c>
      <c r="FN31" s="81">
        <v>3</v>
      </c>
      <c r="FO31" s="81">
        <v>4</v>
      </c>
      <c r="FP31" s="81">
        <v>5</v>
      </c>
      <c r="FQ31" s="81">
        <v>6</v>
      </c>
      <c r="FR31" s="81">
        <v>7</v>
      </c>
      <c r="FS31" s="81">
        <v>8</v>
      </c>
      <c r="FT31" s="81">
        <v>9</v>
      </c>
      <c r="FU31" s="81">
        <v>10</v>
      </c>
      <c r="FV31" s="81">
        <v>11</v>
      </c>
      <c r="FW31" s="81">
        <v>12</v>
      </c>
      <c r="FX31" s="81">
        <v>13</v>
      </c>
      <c r="FY31" s="81">
        <v>14</v>
      </c>
      <c r="FZ31" s="81">
        <v>15</v>
      </c>
      <c r="GA31" s="81">
        <v>16</v>
      </c>
      <c r="GB31" s="81">
        <v>17</v>
      </c>
      <c r="GC31" s="81">
        <v>18</v>
      </c>
      <c r="GD31" s="81">
        <v>19</v>
      </c>
      <c r="GE31" s="81">
        <v>20</v>
      </c>
    </row>
    <row r="32" spans="4:187" ht="38.1" customHeight="1" thickBot="1">
      <c r="D32" s="406" t="s">
        <v>78</v>
      </c>
      <c r="E32" s="407"/>
      <c r="F32" s="407"/>
      <c r="G32" s="407"/>
      <c r="H32" s="407"/>
      <c r="I32" s="407"/>
      <c r="J32" s="407"/>
      <c r="K32" s="407"/>
      <c r="L32" s="407"/>
      <c r="M32" s="407"/>
      <c r="N32" s="407"/>
      <c r="O32" s="407"/>
      <c r="P32" s="407"/>
      <c r="Q32" s="407"/>
      <c r="R32" s="408"/>
      <c r="S32" s="75"/>
      <c r="T32" s="424" t="str">
        <f>_xlfn.CONCAT(EO32:FJ32)</f>
        <v/>
      </c>
      <c r="U32" s="424"/>
      <c r="V32" s="424"/>
      <c r="W32" s="424"/>
      <c r="X32" s="424"/>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24"/>
      <c r="BG32" s="424"/>
      <c r="BH32" s="424"/>
      <c r="BI32" s="424"/>
      <c r="BJ32" s="424"/>
      <c r="BK32" s="424"/>
      <c r="BL32" s="424"/>
      <c r="BM32" s="424"/>
      <c r="BN32" s="424"/>
      <c r="BO32" s="424"/>
      <c r="BP32" s="424"/>
      <c r="BQ32" s="424"/>
      <c r="BR32" s="424"/>
      <c r="BS32" s="424"/>
      <c r="BT32" s="424"/>
      <c r="BU32" s="424"/>
      <c r="BV32" s="424"/>
      <c r="BW32" s="424"/>
      <c r="BX32" s="424"/>
      <c r="BY32" s="424"/>
      <c r="BZ32" s="424"/>
      <c r="CA32" s="424"/>
      <c r="CB32" s="424"/>
      <c r="CC32" s="424"/>
      <c r="CD32" s="424"/>
      <c r="CE32" s="424"/>
      <c r="CF32" s="424"/>
      <c r="CG32" s="424"/>
      <c r="CH32" s="424"/>
      <c r="CI32" s="424"/>
      <c r="CJ32" s="424"/>
      <c r="CK32" s="424"/>
      <c r="CL32" s="424"/>
      <c r="CM32" s="424"/>
      <c r="CN32" s="424"/>
      <c r="CO32" s="424"/>
      <c r="CP32" s="424"/>
      <c r="CQ32" s="424"/>
      <c r="CR32" s="424"/>
      <c r="CS32" s="425"/>
      <c r="CY32" s="69" t="s">
        <v>178</v>
      </c>
      <c r="CZ32" s="69" t="s">
        <v>179</v>
      </c>
      <c r="DA32" s="69" t="s">
        <v>180</v>
      </c>
      <c r="DT32" s="70" t="str">
        <f>IFERROR(INDEX($GJ$6:$BLM$6,1,MATCH(CY32,$GJ$4:$BLM$4,0),1),"")</f>
        <v/>
      </c>
      <c r="DU32" s="70" t="str">
        <f>IFERROR(INDEX($GJ$6:$BLM$6,1,MATCH(CZ32,$GJ$4:$BLM$4,0),1),"")</f>
        <v/>
      </c>
      <c r="DV32" s="70" t="str">
        <f>IFERROR(INDEX($GJ$6:$BLM$6,1,MATCH(DA32,$GJ$4:$BLM$4,0),1),"")</f>
        <v/>
      </c>
      <c r="EO32" s="77"/>
      <c r="EP32" s="79" t="str">
        <f>IF(DT32=1,"なし","")</f>
        <v/>
      </c>
      <c r="EQ32" s="79" t="str">
        <f>IF(DU32=1,"あり","")</f>
        <v/>
      </c>
      <c r="ER32" s="71" t="str">
        <f>IF(OR(DV32=0,DV32=""),"","("&amp;DV32&amp;")")</f>
        <v/>
      </c>
      <c r="FJ32" s="77"/>
    </row>
    <row r="33" spans="3:188" ht="38.1" customHeight="1" thickBot="1">
      <c r="D33" s="415" t="s">
        <v>1722</v>
      </c>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R33" s="416"/>
      <c r="BS33" s="416"/>
      <c r="BT33" s="416"/>
      <c r="BU33" s="416"/>
      <c r="BV33" s="416"/>
      <c r="BW33" s="416"/>
      <c r="BX33" s="416"/>
      <c r="BY33" s="416"/>
      <c r="BZ33" s="416"/>
      <c r="CA33" s="416"/>
      <c r="CB33" s="416"/>
      <c r="CC33" s="416"/>
      <c r="CD33" s="416"/>
      <c r="CE33" s="416"/>
      <c r="CF33" s="416"/>
      <c r="CG33" s="416"/>
      <c r="CH33" s="416"/>
      <c r="CI33" s="416"/>
      <c r="CJ33" s="416"/>
      <c r="CK33" s="416"/>
      <c r="CL33" s="416"/>
      <c r="CM33" s="416"/>
      <c r="CN33" s="416"/>
      <c r="CO33" s="416"/>
      <c r="CP33" s="416"/>
      <c r="CQ33" s="416"/>
      <c r="CR33" s="416"/>
      <c r="CS33" s="417"/>
    </row>
    <row r="34" spans="3:188" ht="57" customHeight="1" thickBot="1">
      <c r="D34" s="446" t="s">
        <v>1723</v>
      </c>
      <c r="E34" s="447"/>
      <c r="F34" s="447"/>
      <c r="G34" s="447"/>
      <c r="H34" s="447"/>
      <c r="I34" s="447"/>
      <c r="J34" s="447"/>
      <c r="K34" s="447"/>
      <c r="L34" s="447"/>
      <c r="M34" s="447"/>
      <c r="N34" s="447"/>
      <c r="O34" s="447"/>
      <c r="P34" s="447"/>
      <c r="Q34" s="447"/>
      <c r="R34" s="448"/>
      <c r="S34" s="82"/>
      <c r="T34" s="449" t="str">
        <f>ASC(DB34)</f>
        <v/>
      </c>
      <c r="U34" s="449"/>
      <c r="V34" s="449"/>
      <c r="W34" s="449"/>
      <c r="X34" s="449"/>
      <c r="Y34" s="449"/>
      <c r="Z34" s="449"/>
      <c r="AA34" s="449"/>
      <c r="AB34" s="449"/>
      <c r="AC34" s="449"/>
      <c r="AD34" s="449"/>
      <c r="AE34" s="449"/>
      <c r="AF34" s="449"/>
      <c r="AG34" s="449"/>
      <c r="AH34" s="449"/>
      <c r="AI34" s="449"/>
      <c r="AJ34" s="449"/>
      <c r="AK34" s="449"/>
      <c r="AL34" s="449"/>
      <c r="AM34" s="449"/>
      <c r="AN34" s="449"/>
      <c r="AO34" s="449"/>
      <c r="AP34" s="449"/>
      <c r="AQ34" s="449"/>
      <c r="AR34" s="449"/>
      <c r="AS34" s="449"/>
      <c r="AT34" s="449"/>
      <c r="AU34" s="449"/>
      <c r="AV34" s="449"/>
      <c r="AW34" s="449"/>
      <c r="AX34" s="449"/>
      <c r="AY34" s="449"/>
      <c r="AZ34" s="449"/>
      <c r="BA34" s="449"/>
      <c r="BB34" s="449"/>
      <c r="BC34" s="449"/>
      <c r="BD34" s="449"/>
      <c r="BE34" s="449"/>
      <c r="BF34" s="449"/>
      <c r="BG34" s="449"/>
      <c r="BH34" s="449"/>
      <c r="BI34" s="449"/>
      <c r="BJ34" s="449"/>
      <c r="BK34" s="449"/>
      <c r="BL34" s="449"/>
      <c r="BM34" s="449"/>
      <c r="BN34" s="449"/>
      <c r="BO34" s="449"/>
      <c r="BP34" s="449"/>
      <c r="BQ34" s="449"/>
      <c r="BR34" s="449"/>
      <c r="BS34" s="449"/>
      <c r="BT34" s="449"/>
      <c r="BU34" s="449"/>
      <c r="BV34" s="449"/>
      <c r="BW34" s="449"/>
      <c r="BX34" s="449"/>
      <c r="BY34" s="449"/>
      <c r="BZ34" s="449"/>
      <c r="CA34" s="449"/>
      <c r="CB34" s="449"/>
      <c r="CC34" s="449"/>
      <c r="CD34" s="449"/>
      <c r="CE34" s="449"/>
      <c r="CF34" s="449"/>
      <c r="CG34" s="449"/>
      <c r="CH34" s="449"/>
      <c r="CI34" s="449"/>
      <c r="CJ34" s="449"/>
      <c r="CK34" s="449"/>
      <c r="CL34" s="449"/>
      <c r="CM34" s="449"/>
      <c r="CN34" s="449"/>
      <c r="CO34" s="449"/>
      <c r="CP34" s="449"/>
      <c r="CQ34" s="449"/>
      <c r="CR34" s="449"/>
      <c r="CS34" s="450"/>
      <c r="CV34" s="69" t="s">
        <v>181</v>
      </c>
      <c r="CY34" s="70" t="str">
        <f>IFERROR(INDEX($GJ$6:$BLM$6,1,MATCH(CV34,$GJ$4:$BLM$4,0),1),"")</f>
        <v/>
      </c>
      <c r="DB34" s="71" t="str">
        <f>IF(CY34=0,"",CY34)</f>
        <v/>
      </c>
    </row>
    <row r="35" spans="3:188" ht="57" customHeight="1" thickBot="1">
      <c r="D35" s="428" t="s">
        <v>1724</v>
      </c>
      <c r="E35" s="429"/>
      <c r="F35" s="429"/>
      <c r="G35" s="429"/>
      <c r="H35" s="429"/>
      <c r="I35" s="429"/>
      <c r="J35" s="429"/>
      <c r="K35" s="429"/>
      <c r="L35" s="429"/>
      <c r="M35" s="429"/>
      <c r="N35" s="429"/>
      <c r="O35" s="429"/>
      <c r="P35" s="429"/>
      <c r="Q35" s="429"/>
      <c r="R35" s="430"/>
      <c r="S35" s="75"/>
      <c r="T35" s="431" t="str">
        <f>ASC(DB35)</f>
        <v/>
      </c>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1"/>
      <c r="BB35" s="431"/>
      <c r="BC35" s="431"/>
      <c r="BD35" s="431"/>
      <c r="BE35" s="431"/>
      <c r="BF35" s="431"/>
      <c r="BG35" s="431"/>
      <c r="BH35" s="431"/>
      <c r="BI35" s="431"/>
      <c r="BJ35" s="431"/>
      <c r="BK35" s="431"/>
      <c r="BL35" s="431"/>
      <c r="BM35" s="431"/>
      <c r="BN35" s="431"/>
      <c r="BO35" s="431"/>
      <c r="BP35" s="431"/>
      <c r="BQ35" s="431"/>
      <c r="BR35" s="431"/>
      <c r="BS35" s="431"/>
      <c r="BT35" s="431"/>
      <c r="BU35" s="431"/>
      <c r="BV35" s="431"/>
      <c r="BW35" s="431"/>
      <c r="BX35" s="431"/>
      <c r="BY35" s="431"/>
      <c r="BZ35" s="431"/>
      <c r="CA35" s="431"/>
      <c r="CB35" s="431"/>
      <c r="CC35" s="431"/>
      <c r="CD35" s="431"/>
      <c r="CE35" s="431"/>
      <c r="CF35" s="431"/>
      <c r="CG35" s="431"/>
      <c r="CH35" s="431"/>
      <c r="CI35" s="431"/>
      <c r="CJ35" s="431"/>
      <c r="CK35" s="431"/>
      <c r="CL35" s="431"/>
      <c r="CM35" s="431"/>
      <c r="CN35" s="431"/>
      <c r="CO35" s="431"/>
      <c r="CP35" s="431"/>
      <c r="CQ35" s="431"/>
      <c r="CR35" s="431"/>
      <c r="CS35" s="432"/>
      <c r="CV35" s="69" t="s">
        <v>182</v>
      </c>
      <c r="CY35" s="70" t="str">
        <f>IFERROR(INDEX($GJ$6:$BLM$6,1,MATCH(CV35,$GJ$4:$BLM$4,0),1),"")</f>
        <v/>
      </c>
      <c r="DB35" s="71" t="str">
        <f>IF(CY35=0,"",CY35)</f>
        <v/>
      </c>
    </row>
    <row r="36" spans="3:188" ht="57" customHeight="1" thickBot="1">
      <c r="D36" s="433" t="s">
        <v>1725</v>
      </c>
      <c r="E36" s="434"/>
      <c r="F36" s="434"/>
      <c r="G36" s="434"/>
      <c r="H36" s="434"/>
      <c r="I36" s="434"/>
      <c r="J36" s="434"/>
      <c r="K36" s="434"/>
      <c r="L36" s="434"/>
      <c r="M36" s="434"/>
      <c r="N36" s="434"/>
      <c r="O36" s="434"/>
      <c r="P36" s="434"/>
      <c r="Q36" s="434"/>
      <c r="R36" s="435"/>
      <c r="S36" s="83"/>
      <c r="T36" s="436" t="str">
        <f>ASC(DB36)</f>
        <v/>
      </c>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6"/>
      <c r="AY36" s="436"/>
      <c r="AZ36" s="436"/>
      <c r="BA36" s="436"/>
      <c r="BB36" s="436"/>
      <c r="BC36" s="436"/>
      <c r="BD36" s="436"/>
      <c r="BE36" s="436"/>
      <c r="BF36" s="436"/>
      <c r="BG36" s="436"/>
      <c r="BH36" s="436"/>
      <c r="BI36" s="436"/>
      <c r="BJ36" s="436"/>
      <c r="BK36" s="436"/>
      <c r="BL36" s="436"/>
      <c r="BM36" s="436"/>
      <c r="BN36" s="436"/>
      <c r="BO36" s="436"/>
      <c r="BP36" s="436"/>
      <c r="BQ36" s="436"/>
      <c r="BR36" s="436"/>
      <c r="BS36" s="436"/>
      <c r="BT36" s="436"/>
      <c r="BU36" s="436"/>
      <c r="BV36" s="436"/>
      <c r="BW36" s="436"/>
      <c r="BX36" s="436"/>
      <c r="BY36" s="436"/>
      <c r="BZ36" s="436"/>
      <c r="CA36" s="436"/>
      <c r="CB36" s="436"/>
      <c r="CC36" s="436"/>
      <c r="CD36" s="436"/>
      <c r="CE36" s="436"/>
      <c r="CF36" s="436"/>
      <c r="CG36" s="436"/>
      <c r="CH36" s="436"/>
      <c r="CI36" s="436"/>
      <c r="CJ36" s="436"/>
      <c r="CK36" s="436"/>
      <c r="CL36" s="436"/>
      <c r="CM36" s="436"/>
      <c r="CN36" s="436"/>
      <c r="CO36" s="436"/>
      <c r="CP36" s="436"/>
      <c r="CQ36" s="436"/>
      <c r="CR36" s="436"/>
      <c r="CS36" s="437"/>
      <c r="CV36" s="69" t="s">
        <v>183</v>
      </c>
      <c r="CY36" s="70" t="str">
        <f>IFERROR(INDEX($GJ$6:$BLM$6,1,MATCH(CV36,$GJ$4:$BLM$4,0),1),"")</f>
        <v/>
      </c>
      <c r="DB36" s="71" t="str">
        <f>IF(CY36=0,"",CY36)</f>
        <v/>
      </c>
    </row>
    <row r="37" spans="3:188" ht="38.1" customHeight="1" thickBot="1">
      <c r="D37" s="409" t="s">
        <v>1726</v>
      </c>
      <c r="E37" s="410"/>
      <c r="F37" s="410"/>
      <c r="G37" s="410"/>
      <c r="H37" s="410"/>
      <c r="I37" s="410"/>
      <c r="J37" s="410"/>
      <c r="K37" s="410"/>
      <c r="L37" s="410"/>
      <c r="M37" s="410"/>
      <c r="N37" s="410"/>
      <c r="O37" s="410"/>
      <c r="P37" s="410"/>
      <c r="Q37" s="410"/>
      <c r="R37" s="410"/>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16"/>
      <c r="AY37" s="416"/>
      <c r="AZ37" s="416"/>
      <c r="BA37" s="416"/>
      <c r="BB37" s="416"/>
      <c r="BC37" s="416"/>
      <c r="BD37" s="410"/>
      <c r="BE37" s="410"/>
      <c r="BF37" s="410"/>
      <c r="BG37" s="410"/>
      <c r="BH37" s="410"/>
      <c r="BI37" s="410"/>
      <c r="BJ37" s="410"/>
      <c r="BK37" s="410"/>
      <c r="BL37" s="410"/>
      <c r="BM37" s="410"/>
      <c r="BN37" s="416"/>
      <c r="BO37" s="416"/>
      <c r="BP37" s="416"/>
      <c r="BQ37" s="416"/>
      <c r="BR37" s="416"/>
      <c r="BS37" s="416"/>
      <c r="BT37" s="416"/>
      <c r="BU37" s="416"/>
      <c r="BV37" s="416"/>
      <c r="BW37" s="416"/>
      <c r="BX37" s="416"/>
      <c r="BY37" s="416"/>
      <c r="BZ37" s="416"/>
      <c r="CA37" s="416"/>
      <c r="CB37" s="416"/>
      <c r="CC37" s="416"/>
      <c r="CD37" s="416"/>
      <c r="CE37" s="416"/>
      <c r="CF37" s="416"/>
      <c r="CG37" s="416"/>
      <c r="CH37" s="416"/>
      <c r="CI37" s="416"/>
      <c r="CJ37" s="416"/>
      <c r="CK37" s="416"/>
      <c r="CL37" s="416"/>
      <c r="CM37" s="416"/>
      <c r="CN37" s="416"/>
      <c r="CO37" s="416"/>
      <c r="CP37" s="416"/>
      <c r="CQ37" s="416"/>
      <c r="CR37" s="416"/>
      <c r="CS37" s="417"/>
    </row>
    <row r="38" spans="3:188" ht="38.1" customHeight="1" thickBot="1">
      <c r="D38" s="438" t="s">
        <v>1727</v>
      </c>
      <c r="E38" s="439"/>
      <c r="F38" s="439"/>
      <c r="G38" s="439"/>
      <c r="H38" s="439"/>
      <c r="I38" s="439"/>
      <c r="J38" s="439"/>
      <c r="K38" s="439"/>
      <c r="L38" s="439"/>
      <c r="M38" s="439"/>
      <c r="N38" s="439"/>
      <c r="O38" s="439"/>
      <c r="P38" s="439"/>
      <c r="Q38" s="439"/>
      <c r="R38" s="440"/>
      <c r="S38" s="84"/>
      <c r="T38" s="441" t="str">
        <f>DB38</f>
        <v/>
      </c>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2" t="s">
        <v>1728</v>
      </c>
      <c r="BE38" s="443"/>
      <c r="BF38" s="443"/>
      <c r="BG38" s="443"/>
      <c r="BH38" s="443"/>
      <c r="BI38" s="443"/>
      <c r="BJ38" s="443"/>
      <c r="BK38" s="443"/>
      <c r="BL38" s="443"/>
      <c r="BM38" s="444"/>
      <c r="BN38" s="84"/>
      <c r="BO38" s="441" t="str">
        <f>DC38</f>
        <v/>
      </c>
      <c r="BP38" s="441"/>
      <c r="BQ38" s="441"/>
      <c r="BR38" s="441"/>
      <c r="BS38" s="441"/>
      <c r="BT38" s="441"/>
      <c r="BU38" s="441"/>
      <c r="BV38" s="441"/>
      <c r="BW38" s="441"/>
      <c r="BX38" s="441"/>
      <c r="BY38" s="441"/>
      <c r="BZ38" s="441"/>
      <c r="CA38" s="441"/>
      <c r="CB38" s="441"/>
      <c r="CC38" s="441"/>
      <c r="CD38" s="441"/>
      <c r="CE38" s="441"/>
      <c r="CF38" s="441"/>
      <c r="CG38" s="441"/>
      <c r="CH38" s="441"/>
      <c r="CI38" s="441"/>
      <c r="CJ38" s="441"/>
      <c r="CK38" s="441"/>
      <c r="CL38" s="441"/>
      <c r="CM38" s="441"/>
      <c r="CN38" s="441"/>
      <c r="CO38" s="441"/>
      <c r="CP38" s="441"/>
      <c r="CQ38" s="441"/>
      <c r="CR38" s="441"/>
      <c r="CS38" s="445"/>
      <c r="CV38" s="69" t="s">
        <v>184</v>
      </c>
      <c r="CW38" s="69" t="s">
        <v>185</v>
      </c>
      <c r="CY38" s="70" t="str">
        <f>IFERROR(INDEX($GJ$6:$BLM$6,1,MATCH(CV38,$GJ$4:$BLM$4,0),1),"")</f>
        <v/>
      </c>
      <c r="CZ38" s="70" t="str">
        <f>IFERROR(INDEX($GJ$6:$BLM$6,1,MATCH(CW38,$GJ$4:$BLM$4,0),1),"")</f>
        <v/>
      </c>
      <c r="DB38" s="71" t="str">
        <f>IF(CY38=0,"",CY38)</f>
        <v/>
      </c>
      <c r="DC38" s="71" t="str">
        <f>IF(CZ38=0,"",CZ38)</f>
        <v/>
      </c>
    </row>
    <row r="39" spans="3:188" ht="50.1" customHeight="1" thickBot="1">
      <c r="D39" s="456" t="s">
        <v>1729</v>
      </c>
      <c r="E39" s="457"/>
      <c r="F39" s="457"/>
      <c r="G39" s="457"/>
      <c r="H39" s="457"/>
      <c r="I39" s="457"/>
      <c r="J39" s="457"/>
      <c r="K39" s="457"/>
      <c r="L39" s="457"/>
      <c r="M39" s="457"/>
      <c r="N39" s="457"/>
      <c r="O39" s="457"/>
      <c r="P39" s="457"/>
      <c r="Q39" s="457"/>
      <c r="R39" s="457"/>
      <c r="S39" s="85"/>
      <c r="T39" s="424" t="str">
        <f>DB39</f>
        <v/>
      </c>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24"/>
      <c r="BG39" s="424"/>
      <c r="BH39" s="424"/>
      <c r="BI39" s="424"/>
      <c r="BJ39" s="424"/>
      <c r="BK39" s="424"/>
      <c r="BL39" s="424"/>
      <c r="BM39" s="424"/>
      <c r="BN39" s="424"/>
      <c r="BO39" s="424"/>
      <c r="BP39" s="424"/>
      <c r="BQ39" s="424"/>
      <c r="BR39" s="424"/>
      <c r="BS39" s="424"/>
      <c r="BT39" s="424"/>
      <c r="BU39" s="424"/>
      <c r="BV39" s="424"/>
      <c r="BW39" s="424"/>
      <c r="BX39" s="424"/>
      <c r="BY39" s="424"/>
      <c r="BZ39" s="424"/>
      <c r="CA39" s="424"/>
      <c r="CB39" s="424"/>
      <c r="CC39" s="424"/>
      <c r="CD39" s="424"/>
      <c r="CE39" s="424"/>
      <c r="CF39" s="424"/>
      <c r="CG39" s="424"/>
      <c r="CH39" s="424"/>
      <c r="CI39" s="424"/>
      <c r="CJ39" s="424"/>
      <c r="CK39" s="424"/>
      <c r="CL39" s="424"/>
      <c r="CM39" s="424"/>
      <c r="CN39" s="424"/>
      <c r="CO39" s="424"/>
      <c r="CP39" s="424"/>
      <c r="CQ39" s="424"/>
      <c r="CR39" s="424"/>
      <c r="CS39" s="425"/>
      <c r="CV39" s="69" t="s">
        <v>186</v>
      </c>
      <c r="CY39" s="70" t="str">
        <f>IFERROR(INDEX($GJ$6:$BLM$6,1,MATCH(CV39,$GJ$4:$BLM$4,0),1),"")</f>
        <v/>
      </c>
      <c r="DB39" s="71" t="str">
        <f>IF(CY39=0,"",CY39)</f>
        <v/>
      </c>
    </row>
    <row r="40" spans="3:188" ht="5.0999999999999996" customHeight="1">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row>
    <row r="41" spans="3:188" ht="38.1" customHeight="1" thickBot="1">
      <c r="D41" s="379" t="s">
        <v>1730</v>
      </c>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79"/>
      <c r="AL41" s="379"/>
      <c r="AM41" s="379"/>
      <c r="AN41" s="379"/>
      <c r="AO41" s="379"/>
      <c r="AP41" s="379"/>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c r="BP41" s="379"/>
      <c r="BQ41" s="379"/>
      <c r="BR41" s="379"/>
      <c r="BS41" s="379"/>
      <c r="BT41" s="379"/>
      <c r="BU41" s="379"/>
      <c r="BV41" s="379"/>
      <c r="BW41" s="379"/>
      <c r="BX41" s="379"/>
      <c r="BY41" s="379"/>
      <c r="BZ41" s="379"/>
      <c r="CA41" s="379"/>
      <c r="CB41" s="379"/>
      <c r="CC41" s="379"/>
      <c r="CD41" s="379"/>
      <c r="CE41" s="379"/>
      <c r="CF41" s="379"/>
      <c r="CG41" s="379"/>
      <c r="CH41" s="379"/>
      <c r="CI41" s="379"/>
      <c r="CJ41" s="379"/>
      <c r="CK41" s="379"/>
      <c r="CL41" s="379"/>
      <c r="CM41" s="379"/>
      <c r="CN41" s="379"/>
      <c r="CO41" s="379"/>
      <c r="CP41" s="379"/>
      <c r="CQ41" s="379"/>
      <c r="CR41" s="379"/>
      <c r="CS41" s="379"/>
      <c r="CW41" s="65" t="s">
        <v>51</v>
      </c>
      <c r="CY41" s="69" t="s">
        <v>191</v>
      </c>
      <c r="CZ41" s="69" t="s">
        <v>192</v>
      </c>
      <c r="DT41" s="70" t="str">
        <f t="shared" ref="DT41:DU43" si="55">IFERROR(INDEX($GJ$6:$BLM$6,1,MATCH(CY41,$GJ$4:$BLM$4,0),1),"")</f>
        <v/>
      </c>
      <c r="DU41" s="70" t="str">
        <f t="shared" si="55"/>
        <v/>
      </c>
      <c r="EO41" s="77"/>
      <c r="EP41" s="79" t="str">
        <f>IF(DT41=1,"あり","")</f>
        <v/>
      </c>
      <c r="EQ41" s="79" t="str">
        <f>IF(DU41=1,"なし","")</f>
        <v/>
      </c>
      <c r="FJ41" s="77"/>
    </row>
    <row r="42" spans="3:188" ht="38.1" customHeight="1" thickBot="1">
      <c r="D42" s="406" t="s">
        <v>1731</v>
      </c>
      <c r="E42" s="407"/>
      <c r="F42" s="407"/>
      <c r="G42" s="407"/>
      <c r="H42" s="407"/>
      <c r="I42" s="407"/>
      <c r="J42" s="407"/>
      <c r="K42" s="407"/>
      <c r="L42" s="407"/>
      <c r="M42" s="407"/>
      <c r="N42" s="407"/>
      <c r="O42" s="408"/>
      <c r="P42" s="85"/>
      <c r="Q42" s="424" t="str">
        <f>_xlfn.CONCAT(EO42:FJ42)</f>
        <v/>
      </c>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4"/>
      <c r="AZ42" s="424"/>
      <c r="BA42" s="424"/>
      <c r="BB42" s="424"/>
      <c r="BC42" s="424"/>
      <c r="BD42" s="424"/>
      <c r="BE42" s="424"/>
      <c r="BF42" s="424"/>
      <c r="BG42" s="424"/>
      <c r="BH42" s="424"/>
      <c r="BI42" s="424"/>
      <c r="BJ42" s="424"/>
      <c r="BK42" s="424"/>
      <c r="BL42" s="424"/>
      <c r="BM42" s="424"/>
      <c r="BN42" s="424"/>
      <c r="BO42" s="424"/>
      <c r="BP42" s="424"/>
      <c r="BQ42" s="424"/>
      <c r="BR42" s="424"/>
      <c r="BS42" s="424"/>
      <c r="BT42" s="424"/>
      <c r="BU42" s="424"/>
      <c r="BV42" s="424"/>
      <c r="BW42" s="424"/>
      <c r="BX42" s="424"/>
      <c r="BY42" s="424"/>
      <c r="BZ42" s="424"/>
      <c r="CA42" s="424"/>
      <c r="CB42" s="424"/>
      <c r="CC42" s="424"/>
      <c r="CD42" s="424"/>
      <c r="CE42" s="424"/>
      <c r="CF42" s="424"/>
      <c r="CG42" s="424"/>
      <c r="CH42" s="424"/>
      <c r="CI42" s="424"/>
      <c r="CJ42" s="424"/>
      <c r="CK42" s="424"/>
      <c r="CL42" s="424"/>
      <c r="CM42" s="424"/>
      <c r="CN42" s="424"/>
      <c r="CO42" s="424"/>
      <c r="CP42" s="424"/>
      <c r="CQ42" s="424"/>
      <c r="CR42" s="424"/>
      <c r="CS42" s="425"/>
      <c r="CV42" s="65" t="s">
        <v>1731</v>
      </c>
      <c r="CY42" s="69" t="s">
        <v>193</v>
      </c>
      <c r="CZ42" s="69" t="s">
        <v>194</v>
      </c>
      <c r="DA42" s="69" t="s">
        <v>195</v>
      </c>
      <c r="DB42" s="69" t="s">
        <v>196</v>
      </c>
      <c r="DC42" s="69" t="s">
        <v>197</v>
      </c>
      <c r="DD42" s="69" t="s">
        <v>198</v>
      </c>
      <c r="DE42" s="69" t="s">
        <v>199</v>
      </c>
      <c r="DF42" s="69" t="s">
        <v>200</v>
      </c>
      <c r="DG42" s="69" t="s">
        <v>201</v>
      </c>
      <c r="DH42" s="69" t="s">
        <v>202</v>
      </c>
      <c r="DI42" s="69" t="s">
        <v>203</v>
      </c>
      <c r="DJ42" s="69" t="s">
        <v>204</v>
      </c>
      <c r="DK42" s="69" t="s">
        <v>205</v>
      </c>
      <c r="DL42" s="69" t="s">
        <v>206</v>
      </c>
      <c r="DM42" s="69" t="s">
        <v>187</v>
      </c>
      <c r="DN42" s="69" t="s">
        <v>188</v>
      </c>
      <c r="DT42" s="70" t="str">
        <f t="shared" si="55"/>
        <v/>
      </c>
      <c r="DU42" s="70" t="str">
        <f t="shared" si="55"/>
        <v/>
      </c>
      <c r="DV42" s="70" t="str">
        <f t="shared" ref="DV42:EI43" si="56">IFERROR(INDEX($GJ$6:$BLM$6,1,MATCH(DA42,$GJ$4:$BLM$4,0),1),"")</f>
        <v/>
      </c>
      <c r="DW42" s="70" t="str">
        <f t="shared" si="56"/>
        <v/>
      </c>
      <c r="DX42" s="70" t="str">
        <f t="shared" si="56"/>
        <v/>
      </c>
      <c r="DY42" s="70" t="str">
        <f t="shared" si="56"/>
        <v/>
      </c>
      <c r="DZ42" s="70" t="str">
        <f t="shared" si="56"/>
        <v/>
      </c>
      <c r="EA42" s="70" t="str">
        <f t="shared" si="56"/>
        <v/>
      </c>
      <c r="EB42" s="70" t="str">
        <f t="shared" si="56"/>
        <v/>
      </c>
      <c r="EC42" s="70" t="str">
        <f t="shared" si="56"/>
        <v/>
      </c>
      <c r="ED42" s="70" t="str">
        <f t="shared" si="56"/>
        <v/>
      </c>
      <c r="EE42" s="70" t="str">
        <f t="shared" si="56"/>
        <v/>
      </c>
      <c r="EF42" s="70" t="str">
        <f t="shared" si="56"/>
        <v/>
      </c>
      <c r="EG42" s="70" t="str">
        <f t="shared" si="56"/>
        <v/>
      </c>
      <c r="EH42" s="70" t="str">
        <f t="shared" si="56"/>
        <v/>
      </c>
      <c r="EI42" s="70" t="str">
        <f t="shared" si="56"/>
        <v/>
      </c>
      <c r="EO42" s="77"/>
      <c r="EP42" s="86" t="str">
        <f>IF(DT42=1,FL42&amp;"　","")</f>
        <v/>
      </c>
      <c r="EQ42" s="86" t="str">
        <f t="shared" ref="EQ42:FC43" si="57">IF(DU42=1,FM42&amp;"　","")</f>
        <v/>
      </c>
      <c r="ER42" s="86" t="str">
        <f t="shared" si="57"/>
        <v/>
      </c>
      <c r="ES42" s="86" t="str">
        <f t="shared" si="57"/>
        <v/>
      </c>
      <c r="ET42" s="86" t="str">
        <f t="shared" si="57"/>
        <v/>
      </c>
      <c r="EU42" s="86" t="str">
        <f t="shared" si="57"/>
        <v/>
      </c>
      <c r="EV42" s="86" t="str">
        <f t="shared" si="57"/>
        <v/>
      </c>
      <c r="EW42" s="86" t="str">
        <f t="shared" si="57"/>
        <v/>
      </c>
      <c r="EX42" s="86" t="str">
        <f t="shared" si="57"/>
        <v/>
      </c>
      <c r="EY42" s="86" t="str">
        <f t="shared" si="57"/>
        <v/>
      </c>
      <c r="EZ42" s="86" t="str">
        <f t="shared" si="57"/>
        <v/>
      </c>
      <c r="FA42" s="86" t="str">
        <f t="shared" si="57"/>
        <v/>
      </c>
      <c r="FB42" s="86" t="str">
        <f t="shared" si="57"/>
        <v/>
      </c>
      <c r="FC42" s="86" t="str">
        <f t="shared" si="57"/>
        <v/>
      </c>
      <c r="FD42" s="79" t="str">
        <f>IF(EH42=1,"その他","")</f>
        <v/>
      </c>
      <c r="FE42" s="71" t="str">
        <f>IF(OR(EI42=0,EI42=""),"","("&amp;EI42&amp;")")</f>
        <v/>
      </c>
      <c r="FJ42" s="77"/>
      <c r="FL42" s="79" t="str">
        <f>SUBSTITUTE(CY42,$GF42,"",1)</f>
        <v>中国</v>
      </c>
      <c r="FM42" s="79" t="str">
        <f t="shared" ref="FM42:FY43" si="58">SUBSTITUTE(CZ42,$GF42,"",1)</f>
        <v>韓国</v>
      </c>
      <c r="FN42" s="79" t="str">
        <f t="shared" si="58"/>
        <v>台湾</v>
      </c>
      <c r="FO42" s="79" t="str">
        <f t="shared" si="58"/>
        <v>香港</v>
      </c>
      <c r="FP42" s="79" t="str">
        <f t="shared" si="58"/>
        <v>シンガポール</v>
      </c>
      <c r="FQ42" s="79" t="str">
        <f t="shared" si="58"/>
        <v>タイ</v>
      </c>
      <c r="FR42" s="79" t="str">
        <f t="shared" si="58"/>
        <v>マレーシア</v>
      </c>
      <c r="FS42" s="79" t="str">
        <f t="shared" si="58"/>
        <v>ベトナム</v>
      </c>
      <c r="FT42" s="79" t="str">
        <f t="shared" si="58"/>
        <v>北米</v>
      </c>
      <c r="FU42" s="79" t="str">
        <f t="shared" si="58"/>
        <v>ドバイ</v>
      </c>
      <c r="FV42" s="79" t="str">
        <f t="shared" si="58"/>
        <v>フランス</v>
      </c>
      <c r="FW42" s="79" t="str">
        <f t="shared" si="58"/>
        <v>イギリス</v>
      </c>
      <c r="FX42" s="79" t="str">
        <f t="shared" si="58"/>
        <v>ブラジル</v>
      </c>
      <c r="FY42" s="79" t="str">
        <f t="shared" si="58"/>
        <v>オーストラリア</v>
      </c>
      <c r="GF42" s="87" t="s">
        <v>1732</v>
      </c>
    </row>
    <row r="43" spans="3:188" ht="38.1" customHeight="1" thickBot="1">
      <c r="D43" s="406" t="s">
        <v>50</v>
      </c>
      <c r="E43" s="407"/>
      <c r="F43" s="407"/>
      <c r="G43" s="407"/>
      <c r="H43" s="407"/>
      <c r="I43" s="407"/>
      <c r="J43" s="407"/>
      <c r="K43" s="407"/>
      <c r="L43" s="407"/>
      <c r="M43" s="407"/>
      <c r="N43" s="407"/>
      <c r="O43" s="408"/>
      <c r="P43" s="88"/>
      <c r="Q43" s="458" t="str">
        <f>_xlfn.CONCAT(EO43:FJ43)</f>
        <v/>
      </c>
      <c r="R43" s="458"/>
      <c r="S43" s="458"/>
      <c r="T43" s="458"/>
      <c r="U43" s="458"/>
      <c r="V43" s="458"/>
      <c r="W43" s="458"/>
      <c r="X43" s="458"/>
      <c r="Y43" s="458"/>
      <c r="Z43" s="458"/>
      <c r="AA43" s="458"/>
      <c r="AB43" s="458"/>
      <c r="AC43" s="458"/>
      <c r="AD43" s="458"/>
      <c r="AE43" s="458"/>
      <c r="AF43" s="458"/>
      <c r="AG43" s="458"/>
      <c r="AH43" s="458"/>
      <c r="AI43" s="458"/>
      <c r="AJ43" s="458"/>
      <c r="AK43" s="458"/>
      <c r="AL43" s="458"/>
      <c r="AM43" s="458"/>
      <c r="AN43" s="458"/>
      <c r="AO43" s="458"/>
      <c r="AP43" s="458"/>
      <c r="AQ43" s="458"/>
      <c r="AR43" s="458"/>
      <c r="AS43" s="458"/>
      <c r="AT43" s="458"/>
      <c r="AU43" s="458"/>
      <c r="AV43" s="458"/>
      <c r="AW43" s="458"/>
      <c r="AX43" s="458"/>
      <c r="AY43" s="458"/>
      <c r="AZ43" s="458"/>
      <c r="BA43" s="458"/>
      <c r="BB43" s="458"/>
      <c r="BC43" s="458"/>
      <c r="BD43" s="458"/>
      <c r="BE43" s="458"/>
      <c r="BF43" s="458"/>
      <c r="BG43" s="458"/>
      <c r="BH43" s="458"/>
      <c r="BI43" s="458"/>
      <c r="BJ43" s="458"/>
      <c r="BK43" s="458"/>
      <c r="BL43" s="458"/>
      <c r="BM43" s="458"/>
      <c r="BN43" s="458"/>
      <c r="BO43" s="458"/>
      <c r="BP43" s="458"/>
      <c r="BQ43" s="458"/>
      <c r="BR43" s="458"/>
      <c r="BS43" s="458"/>
      <c r="BT43" s="458"/>
      <c r="BU43" s="458"/>
      <c r="BV43" s="458"/>
      <c r="BW43" s="458"/>
      <c r="BX43" s="458"/>
      <c r="BY43" s="458"/>
      <c r="BZ43" s="458"/>
      <c r="CA43" s="458"/>
      <c r="CB43" s="458"/>
      <c r="CC43" s="458"/>
      <c r="CD43" s="458"/>
      <c r="CE43" s="458"/>
      <c r="CF43" s="415" t="s">
        <v>51</v>
      </c>
      <c r="CG43" s="416"/>
      <c r="CH43" s="416"/>
      <c r="CI43" s="416"/>
      <c r="CJ43" s="416"/>
      <c r="CK43" s="416"/>
      <c r="CL43" s="416"/>
      <c r="CM43" s="416"/>
      <c r="CN43" s="416"/>
      <c r="CO43" s="417"/>
      <c r="CP43" s="459" t="str">
        <f>_xlfn.CONCAT(EO41:FJ41)</f>
        <v/>
      </c>
      <c r="CQ43" s="426"/>
      <c r="CR43" s="426"/>
      <c r="CS43" s="427"/>
      <c r="CV43" s="65" t="s">
        <v>50</v>
      </c>
      <c r="CY43" s="69" t="s">
        <v>207</v>
      </c>
      <c r="CZ43" s="69" t="s">
        <v>208</v>
      </c>
      <c r="DA43" s="69" t="s">
        <v>209</v>
      </c>
      <c r="DB43" s="69" t="s">
        <v>210</v>
      </c>
      <c r="DC43" s="69" t="s">
        <v>211</v>
      </c>
      <c r="DD43" s="69" t="s">
        <v>212</v>
      </c>
      <c r="DE43" s="69" t="s">
        <v>213</v>
      </c>
      <c r="DF43" s="69" t="s">
        <v>214</v>
      </c>
      <c r="DG43" s="69" t="s">
        <v>215</v>
      </c>
      <c r="DH43" s="69" t="s">
        <v>216</v>
      </c>
      <c r="DI43" s="69" t="s">
        <v>217</v>
      </c>
      <c r="DJ43" s="69" t="s">
        <v>218</v>
      </c>
      <c r="DK43" s="69" t="s">
        <v>219</v>
      </c>
      <c r="DL43" s="69" t="s">
        <v>220</v>
      </c>
      <c r="DM43" s="69" t="s">
        <v>189</v>
      </c>
      <c r="DN43" s="69" t="s">
        <v>190</v>
      </c>
      <c r="DT43" s="70" t="str">
        <f t="shared" si="55"/>
        <v/>
      </c>
      <c r="DU43" s="70" t="str">
        <f t="shared" si="55"/>
        <v/>
      </c>
      <c r="DV43" s="70" t="str">
        <f t="shared" si="56"/>
        <v/>
      </c>
      <c r="DW43" s="70" t="str">
        <f t="shared" si="56"/>
        <v/>
      </c>
      <c r="DX43" s="70" t="str">
        <f t="shared" si="56"/>
        <v/>
      </c>
      <c r="DY43" s="70" t="str">
        <f t="shared" si="56"/>
        <v/>
      </c>
      <c r="DZ43" s="70" t="str">
        <f t="shared" si="56"/>
        <v/>
      </c>
      <c r="EA43" s="70" t="str">
        <f t="shared" si="56"/>
        <v/>
      </c>
      <c r="EB43" s="70" t="str">
        <f t="shared" si="56"/>
        <v/>
      </c>
      <c r="EC43" s="70" t="str">
        <f t="shared" si="56"/>
        <v/>
      </c>
      <c r="ED43" s="70" t="str">
        <f t="shared" si="56"/>
        <v/>
      </c>
      <c r="EE43" s="70" t="str">
        <f t="shared" si="56"/>
        <v/>
      </c>
      <c r="EF43" s="70" t="str">
        <f t="shared" si="56"/>
        <v/>
      </c>
      <c r="EG43" s="70" t="str">
        <f t="shared" si="56"/>
        <v/>
      </c>
      <c r="EH43" s="70" t="str">
        <f t="shared" si="56"/>
        <v/>
      </c>
      <c r="EI43" s="70" t="str">
        <f t="shared" si="56"/>
        <v/>
      </c>
      <c r="EO43" s="77"/>
      <c r="EP43" s="86" t="str">
        <f>IF(DT43=1,FL43&amp;"　","")</f>
        <v/>
      </c>
      <c r="EQ43" s="86" t="str">
        <f t="shared" si="57"/>
        <v/>
      </c>
      <c r="ER43" s="86" t="str">
        <f t="shared" si="57"/>
        <v/>
      </c>
      <c r="ES43" s="86" t="str">
        <f t="shared" si="57"/>
        <v/>
      </c>
      <c r="ET43" s="86" t="str">
        <f t="shared" si="57"/>
        <v/>
      </c>
      <c r="EU43" s="86" t="str">
        <f t="shared" si="57"/>
        <v/>
      </c>
      <c r="EV43" s="86" t="str">
        <f t="shared" si="57"/>
        <v/>
      </c>
      <c r="EW43" s="86" t="str">
        <f t="shared" si="57"/>
        <v/>
      </c>
      <c r="EX43" s="86" t="str">
        <f t="shared" si="57"/>
        <v/>
      </c>
      <c r="EY43" s="86" t="str">
        <f t="shared" si="57"/>
        <v/>
      </c>
      <c r="EZ43" s="86" t="str">
        <f t="shared" si="57"/>
        <v/>
      </c>
      <c r="FA43" s="86" t="str">
        <f t="shared" si="57"/>
        <v/>
      </c>
      <c r="FB43" s="86" t="str">
        <f t="shared" si="57"/>
        <v/>
      </c>
      <c r="FC43" s="86" t="str">
        <f t="shared" si="57"/>
        <v/>
      </c>
      <c r="FD43" s="79" t="str">
        <f>IF(EH43=1,"その他","")</f>
        <v/>
      </c>
      <c r="FE43" s="71" t="str">
        <f>IF(OR(EI43=0,EI43=""),"","("&amp;EI43&amp;")")</f>
        <v/>
      </c>
      <c r="FJ43" s="77"/>
      <c r="FL43" s="79" t="str">
        <f>SUBSTITUTE(CY43,$GF43,"",1)</f>
        <v>中国</v>
      </c>
      <c r="FM43" s="79" t="str">
        <f t="shared" si="58"/>
        <v>韓国</v>
      </c>
      <c r="FN43" s="79" t="str">
        <f t="shared" si="58"/>
        <v>台湾</v>
      </c>
      <c r="FO43" s="79" t="str">
        <f t="shared" si="58"/>
        <v>香港</v>
      </c>
      <c r="FP43" s="79" t="str">
        <f t="shared" si="58"/>
        <v>シンガポール</v>
      </c>
      <c r="FQ43" s="79" t="str">
        <f t="shared" si="58"/>
        <v>タイ</v>
      </c>
      <c r="FR43" s="79" t="str">
        <f t="shared" si="58"/>
        <v>マレーシア</v>
      </c>
      <c r="FS43" s="79" t="str">
        <f t="shared" si="58"/>
        <v>ベトナム</v>
      </c>
      <c r="FT43" s="79" t="str">
        <f t="shared" si="58"/>
        <v>北米</v>
      </c>
      <c r="FU43" s="79" t="str">
        <f t="shared" si="58"/>
        <v>ドバイ</v>
      </c>
      <c r="FV43" s="79" t="str">
        <f t="shared" si="58"/>
        <v>フランス</v>
      </c>
      <c r="FW43" s="79" t="str">
        <f t="shared" si="58"/>
        <v>イギリス</v>
      </c>
      <c r="FX43" s="79" t="str">
        <f t="shared" si="58"/>
        <v>ブラジル</v>
      </c>
      <c r="FY43" s="79" t="str">
        <f t="shared" si="58"/>
        <v>オーストラリア</v>
      </c>
      <c r="GF43" s="87" t="s">
        <v>1733</v>
      </c>
    </row>
    <row r="44" spans="3:188" ht="5.0999999999999996" customHeight="1"/>
    <row r="45" spans="3:188" ht="38.1" customHeight="1" thickBot="1">
      <c r="C45" s="460" t="s">
        <v>1734</v>
      </c>
      <c r="D45" s="460"/>
      <c r="E45" s="460"/>
      <c r="F45" s="460"/>
      <c r="G45" s="460"/>
      <c r="H45" s="460"/>
      <c r="I45" s="460"/>
      <c r="J45" s="460"/>
      <c r="K45" s="460"/>
      <c r="L45" s="461" t="str">
        <f>CV45</f>
        <v>①</v>
      </c>
      <c r="M45" s="461"/>
      <c r="N45" s="461"/>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V45" s="65" t="s">
        <v>1903</v>
      </c>
    </row>
    <row r="46" spans="3:188" ht="38.1" customHeight="1" thickBot="1">
      <c r="C46" s="365" t="s">
        <v>1608</v>
      </c>
      <c r="D46" s="366"/>
      <c r="E46" s="366"/>
      <c r="F46" s="366"/>
      <c r="G46" s="366"/>
      <c r="H46" s="366"/>
      <c r="I46" s="366"/>
      <c r="J46" s="366"/>
      <c r="K46" s="366"/>
      <c r="L46" s="367"/>
      <c r="M46" s="359" t="str">
        <f>DB46</f>
        <v/>
      </c>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97" t="s">
        <v>1879</v>
      </c>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9"/>
      <c r="CV46" s="69" t="s">
        <v>221</v>
      </c>
      <c r="CY46" s="70" t="str">
        <f>IFERROR(INDEX($GJ$6:$BLM$6,1,MATCH(CV46,$GJ$4:$BLM$4,0),1),"")</f>
        <v/>
      </c>
      <c r="DB46" s="71" t="str">
        <f t="shared" ref="DB46:DC50" si="59">IF(CY46=0,"",CY46)</f>
        <v/>
      </c>
    </row>
    <row r="47" spans="3:188" ht="38.1" customHeight="1" thickBot="1">
      <c r="C47" s="365" t="s">
        <v>1599</v>
      </c>
      <c r="D47" s="366"/>
      <c r="E47" s="366"/>
      <c r="F47" s="366"/>
      <c r="G47" s="366"/>
      <c r="H47" s="366"/>
      <c r="I47" s="366"/>
      <c r="J47" s="366"/>
      <c r="K47" s="366"/>
      <c r="L47" s="367"/>
      <c r="M47" s="359" t="str">
        <f>DB47</f>
        <v/>
      </c>
      <c r="N47" s="360"/>
      <c r="O47" s="360"/>
      <c r="P47" s="360"/>
      <c r="Q47" s="360"/>
      <c r="R47" s="360"/>
      <c r="S47" s="360"/>
      <c r="T47" s="360"/>
      <c r="U47" s="360"/>
      <c r="V47" s="360"/>
      <c r="W47" s="360"/>
      <c r="X47" s="360"/>
      <c r="Y47" s="360"/>
      <c r="Z47" s="360"/>
      <c r="AA47" s="360"/>
      <c r="AB47" s="361"/>
      <c r="AC47" s="365" t="s">
        <v>1735</v>
      </c>
      <c r="AD47" s="366"/>
      <c r="AE47" s="366"/>
      <c r="AF47" s="366"/>
      <c r="AG47" s="366"/>
      <c r="AH47" s="366"/>
      <c r="AI47" s="366"/>
      <c r="AJ47" s="366"/>
      <c r="AK47" s="366"/>
      <c r="AL47" s="367"/>
      <c r="AM47" s="359" t="str">
        <f>_xlfn.CONCAT(EO47:FJ47)</f>
        <v/>
      </c>
      <c r="AN47" s="360"/>
      <c r="AO47" s="360"/>
      <c r="AP47" s="360"/>
      <c r="AQ47" s="360"/>
      <c r="AR47" s="360"/>
      <c r="AS47" s="360"/>
      <c r="AT47" s="360"/>
      <c r="AU47" s="360"/>
      <c r="AV47" s="360"/>
      <c r="AW47" s="360"/>
      <c r="AX47" s="360"/>
      <c r="AY47" s="360"/>
      <c r="AZ47" s="360"/>
      <c r="BA47" s="360"/>
      <c r="BB47" s="360"/>
      <c r="BC47" s="400"/>
      <c r="BD47" s="401"/>
      <c r="BE47" s="401"/>
      <c r="BF47" s="401"/>
      <c r="BG47" s="401"/>
      <c r="BH47" s="401"/>
      <c r="BI47" s="401"/>
      <c r="BJ47" s="401"/>
      <c r="BK47" s="401"/>
      <c r="BL47" s="401"/>
      <c r="BM47" s="401"/>
      <c r="BN47" s="401"/>
      <c r="BO47" s="401"/>
      <c r="BP47" s="401"/>
      <c r="BQ47" s="401"/>
      <c r="BR47" s="401"/>
      <c r="BS47" s="401"/>
      <c r="BT47" s="401"/>
      <c r="BU47" s="401"/>
      <c r="BV47" s="401"/>
      <c r="BW47" s="401"/>
      <c r="BX47" s="401"/>
      <c r="BY47" s="401"/>
      <c r="BZ47" s="401"/>
      <c r="CA47" s="401"/>
      <c r="CB47" s="401"/>
      <c r="CC47" s="401"/>
      <c r="CD47" s="401"/>
      <c r="CE47" s="401"/>
      <c r="CF47" s="401"/>
      <c r="CG47" s="401"/>
      <c r="CH47" s="401"/>
      <c r="CI47" s="401"/>
      <c r="CJ47" s="401"/>
      <c r="CK47" s="401"/>
      <c r="CL47" s="401"/>
      <c r="CM47" s="401"/>
      <c r="CN47" s="401"/>
      <c r="CO47" s="401"/>
      <c r="CP47" s="401"/>
      <c r="CQ47" s="401"/>
      <c r="CR47" s="402"/>
      <c r="CV47" s="69" t="s">
        <v>235</v>
      </c>
      <c r="CY47" s="70" t="str">
        <f>IFERROR(INDEX($GJ$6:$BLM$6,1,MATCH(CV47,$GJ$4:$BLM$4,0),1),"")</f>
        <v/>
      </c>
      <c r="DB47" s="71" t="str">
        <f t="shared" si="59"/>
        <v/>
      </c>
      <c r="DE47" s="69" t="s">
        <v>250</v>
      </c>
      <c r="DF47" s="69" t="s">
        <v>251</v>
      </c>
      <c r="DT47" s="89" t="str">
        <f>IFERROR(INDEX($GJ$6:$BLM$6,1,MATCH(DE47,$GJ$4:$BLM$4,0),1),"")</f>
        <v/>
      </c>
      <c r="DU47" s="89" t="str">
        <f>IFERROR(INDEX($GJ$6:$BLM$6,1,MATCH(DF47,$GJ$4:$BLM$4,0),1),"")</f>
        <v/>
      </c>
      <c r="EO47" s="77"/>
      <c r="EP47" s="90" t="str">
        <f>IF(DT47=1,IF(EQ47="",FL47,FL47&amp;"・"),"")</f>
        <v/>
      </c>
      <c r="EQ47" s="86" t="str">
        <f>IF(DU47=1,FM47&amp;"","")</f>
        <v/>
      </c>
      <c r="FI47" s="91" t="str">
        <f>IF(AND(EP47="",EQ47=""),"","対応可能")</f>
        <v/>
      </c>
      <c r="FJ47" s="77"/>
      <c r="FL47" s="87" t="s">
        <v>1736</v>
      </c>
      <c r="FM47" s="87" t="s">
        <v>1737</v>
      </c>
    </row>
    <row r="48" spans="3:188" ht="38.1" customHeight="1" thickBot="1">
      <c r="C48" s="365" t="s">
        <v>1738</v>
      </c>
      <c r="D48" s="366"/>
      <c r="E48" s="366"/>
      <c r="F48" s="366"/>
      <c r="G48" s="366"/>
      <c r="H48" s="366"/>
      <c r="I48" s="366"/>
      <c r="J48" s="366"/>
      <c r="K48" s="366"/>
      <c r="L48" s="367"/>
      <c r="M48" s="359" t="str">
        <f>DB48</f>
        <v/>
      </c>
      <c r="N48" s="360"/>
      <c r="O48" s="360"/>
      <c r="P48" s="360"/>
      <c r="Q48" s="360"/>
      <c r="R48" s="360"/>
      <c r="S48" s="360"/>
      <c r="T48" s="360"/>
      <c r="U48" s="360"/>
      <c r="V48" s="360"/>
      <c r="W48" s="360"/>
      <c r="X48" s="360"/>
      <c r="Y48" s="360"/>
      <c r="Z48" s="360"/>
      <c r="AA48" s="360"/>
      <c r="AB48" s="361"/>
      <c r="AC48" s="453" t="s">
        <v>1607</v>
      </c>
      <c r="AD48" s="454"/>
      <c r="AE48" s="454"/>
      <c r="AF48" s="454"/>
      <c r="AG48" s="454"/>
      <c r="AH48" s="454"/>
      <c r="AI48" s="454"/>
      <c r="AJ48" s="454"/>
      <c r="AK48" s="454"/>
      <c r="AL48" s="455"/>
      <c r="AM48" s="359" t="str">
        <f>DC48</f>
        <v/>
      </c>
      <c r="AN48" s="360"/>
      <c r="AO48" s="360"/>
      <c r="AP48" s="360"/>
      <c r="AQ48" s="360"/>
      <c r="AR48" s="360"/>
      <c r="AS48" s="360"/>
      <c r="AT48" s="360"/>
      <c r="AU48" s="360"/>
      <c r="AV48" s="360"/>
      <c r="AW48" s="360"/>
      <c r="AX48" s="360"/>
      <c r="AY48" s="360"/>
      <c r="AZ48" s="360"/>
      <c r="BA48" s="360"/>
      <c r="BB48" s="360"/>
      <c r="BC48" s="400"/>
      <c r="BD48" s="401"/>
      <c r="BE48" s="401"/>
      <c r="BF48" s="401"/>
      <c r="BG48" s="401"/>
      <c r="BH48" s="401"/>
      <c r="BI48" s="401"/>
      <c r="BJ48" s="401"/>
      <c r="BK48" s="401"/>
      <c r="BL48" s="401"/>
      <c r="BM48" s="401"/>
      <c r="BN48" s="401"/>
      <c r="BO48" s="401"/>
      <c r="BP48" s="401"/>
      <c r="BQ48" s="401"/>
      <c r="BR48" s="401"/>
      <c r="BS48" s="401"/>
      <c r="BT48" s="401"/>
      <c r="BU48" s="401"/>
      <c r="BV48" s="401"/>
      <c r="BW48" s="401"/>
      <c r="BX48" s="401"/>
      <c r="BY48" s="401"/>
      <c r="BZ48" s="401"/>
      <c r="CA48" s="401"/>
      <c r="CB48" s="401"/>
      <c r="CC48" s="401"/>
      <c r="CD48" s="401"/>
      <c r="CE48" s="401"/>
      <c r="CF48" s="401"/>
      <c r="CG48" s="401"/>
      <c r="CH48" s="401"/>
      <c r="CI48" s="401"/>
      <c r="CJ48" s="401"/>
      <c r="CK48" s="401"/>
      <c r="CL48" s="401"/>
      <c r="CM48" s="401"/>
      <c r="CN48" s="401"/>
      <c r="CO48" s="401"/>
      <c r="CP48" s="401"/>
      <c r="CQ48" s="401"/>
      <c r="CR48" s="402"/>
      <c r="CV48" s="69" t="s">
        <v>222</v>
      </c>
      <c r="CW48" s="69" t="s">
        <v>226</v>
      </c>
      <c r="CY48" s="70" t="str">
        <f>IFERROR(INDEX($GJ$6:$BLM$6,1,MATCH(CV48,$GJ$4:$BLM$4,0),1),"")</f>
        <v/>
      </c>
      <c r="CZ48" s="70" t="str">
        <f>IFERROR(INDEX($GJ$6:$BLM$6,1,MATCH(CW48,$GJ$4:$BLM$4,0),1),"")</f>
        <v/>
      </c>
      <c r="DB48" s="71" t="str">
        <f t="shared" si="59"/>
        <v/>
      </c>
      <c r="DC48" s="71" t="str">
        <f t="shared" si="59"/>
        <v/>
      </c>
    </row>
    <row r="49" spans="3:187" ht="38.1" customHeight="1" thickBot="1">
      <c r="C49" s="365" t="s">
        <v>1605</v>
      </c>
      <c r="D49" s="366"/>
      <c r="E49" s="366"/>
      <c r="F49" s="366"/>
      <c r="G49" s="366"/>
      <c r="H49" s="366"/>
      <c r="I49" s="366"/>
      <c r="J49" s="366"/>
      <c r="K49" s="366"/>
      <c r="L49" s="367"/>
      <c r="M49" s="359" t="str">
        <f>DB49</f>
        <v/>
      </c>
      <c r="N49" s="360"/>
      <c r="O49" s="360"/>
      <c r="P49" s="360"/>
      <c r="Q49" s="360"/>
      <c r="R49" s="360"/>
      <c r="S49" s="360"/>
      <c r="T49" s="360"/>
      <c r="U49" s="360"/>
      <c r="V49" s="360"/>
      <c r="W49" s="360"/>
      <c r="X49" s="360"/>
      <c r="Y49" s="360"/>
      <c r="Z49" s="360"/>
      <c r="AA49" s="360"/>
      <c r="AB49" s="361"/>
      <c r="AC49" s="362" t="s">
        <v>1739</v>
      </c>
      <c r="AD49" s="363"/>
      <c r="AE49" s="363"/>
      <c r="AF49" s="363"/>
      <c r="AG49" s="363"/>
      <c r="AH49" s="363"/>
      <c r="AI49" s="363"/>
      <c r="AJ49" s="363"/>
      <c r="AK49" s="363"/>
      <c r="AL49" s="364"/>
      <c r="AM49" s="359" t="str">
        <f>DC49</f>
        <v/>
      </c>
      <c r="AN49" s="360"/>
      <c r="AO49" s="360"/>
      <c r="AP49" s="360"/>
      <c r="AQ49" s="360"/>
      <c r="AR49" s="360"/>
      <c r="AS49" s="360"/>
      <c r="AT49" s="360"/>
      <c r="AU49" s="360"/>
      <c r="AV49" s="360"/>
      <c r="AW49" s="360"/>
      <c r="AX49" s="360"/>
      <c r="AY49" s="360"/>
      <c r="AZ49" s="360"/>
      <c r="BA49" s="360"/>
      <c r="BB49" s="360"/>
      <c r="BC49" s="400"/>
      <c r="BD49" s="401"/>
      <c r="BE49" s="401"/>
      <c r="BF49" s="401"/>
      <c r="BG49" s="401"/>
      <c r="BH49" s="401"/>
      <c r="BI49" s="401"/>
      <c r="BJ49" s="401"/>
      <c r="BK49" s="401"/>
      <c r="BL49" s="401"/>
      <c r="BM49" s="401"/>
      <c r="BN49" s="401"/>
      <c r="BO49" s="401"/>
      <c r="BP49" s="401"/>
      <c r="BQ49" s="401"/>
      <c r="BR49" s="401"/>
      <c r="BS49" s="401"/>
      <c r="BT49" s="401"/>
      <c r="BU49" s="401"/>
      <c r="BV49" s="401"/>
      <c r="BW49" s="401"/>
      <c r="BX49" s="401"/>
      <c r="BY49" s="401"/>
      <c r="BZ49" s="401"/>
      <c r="CA49" s="401"/>
      <c r="CB49" s="401"/>
      <c r="CC49" s="401"/>
      <c r="CD49" s="401"/>
      <c r="CE49" s="401"/>
      <c r="CF49" s="401"/>
      <c r="CG49" s="401"/>
      <c r="CH49" s="401"/>
      <c r="CI49" s="401"/>
      <c r="CJ49" s="401"/>
      <c r="CK49" s="401"/>
      <c r="CL49" s="401"/>
      <c r="CM49" s="401"/>
      <c r="CN49" s="401"/>
      <c r="CO49" s="401"/>
      <c r="CP49" s="401"/>
      <c r="CQ49" s="401"/>
      <c r="CR49" s="402"/>
      <c r="CV49" s="69" t="s">
        <v>224</v>
      </c>
      <c r="CW49" s="69" t="s">
        <v>225</v>
      </c>
      <c r="CY49" s="70" t="str">
        <f>IFERROR(INDEX($GJ$6:$BLM$6,1,MATCH(CV49,$GJ$4:$BLM$4,0),1),"")</f>
        <v/>
      </c>
      <c r="CZ49" s="70" t="str">
        <f>IFERROR(INDEX($GJ$6:$BLM$6,1,MATCH(CW49,$GJ$4:$BLM$4,0),1),"")</f>
        <v/>
      </c>
      <c r="DB49" s="71" t="str">
        <f t="shared" si="59"/>
        <v/>
      </c>
      <c r="DC49" s="71" t="str">
        <f t="shared" si="59"/>
        <v/>
      </c>
    </row>
    <row r="50" spans="3:187" ht="38.1" customHeight="1" thickBot="1">
      <c r="C50" s="372" t="s">
        <v>1740</v>
      </c>
      <c r="D50" s="373"/>
      <c r="E50" s="373"/>
      <c r="F50" s="373"/>
      <c r="G50" s="373"/>
      <c r="H50" s="373"/>
      <c r="I50" s="373"/>
      <c r="J50" s="373"/>
      <c r="K50" s="373"/>
      <c r="L50" s="374"/>
      <c r="M50" s="359" t="str">
        <f>DB50</f>
        <v/>
      </c>
      <c r="N50" s="360"/>
      <c r="O50" s="360"/>
      <c r="P50" s="360"/>
      <c r="Q50" s="360"/>
      <c r="R50" s="360"/>
      <c r="S50" s="360"/>
      <c r="T50" s="360"/>
      <c r="U50" s="360"/>
      <c r="V50" s="360"/>
      <c r="W50" s="360"/>
      <c r="X50" s="360"/>
      <c r="Y50" s="360"/>
      <c r="Z50" s="360"/>
      <c r="AA50" s="360"/>
      <c r="AB50" s="361"/>
      <c r="AC50" s="372" t="s">
        <v>1741</v>
      </c>
      <c r="AD50" s="373"/>
      <c r="AE50" s="373"/>
      <c r="AF50" s="373"/>
      <c r="AG50" s="373"/>
      <c r="AH50" s="373"/>
      <c r="AI50" s="373"/>
      <c r="AJ50" s="373"/>
      <c r="AK50" s="373"/>
      <c r="AL50" s="374"/>
      <c r="AM50" s="359" t="str">
        <f>DC50</f>
        <v/>
      </c>
      <c r="AN50" s="360"/>
      <c r="AO50" s="360"/>
      <c r="AP50" s="360"/>
      <c r="AQ50" s="360"/>
      <c r="AR50" s="360"/>
      <c r="AS50" s="360"/>
      <c r="AT50" s="360"/>
      <c r="AU50" s="360"/>
      <c r="AV50" s="360"/>
      <c r="AW50" s="360"/>
      <c r="AX50" s="360"/>
      <c r="AY50" s="360"/>
      <c r="AZ50" s="360"/>
      <c r="BA50" s="360"/>
      <c r="BB50" s="360"/>
      <c r="BC50" s="400"/>
      <c r="BD50" s="401"/>
      <c r="BE50" s="401"/>
      <c r="BF50" s="401"/>
      <c r="BG50" s="401"/>
      <c r="BH50" s="401"/>
      <c r="BI50" s="401"/>
      <c r="BJ50" s="401"/>
      <c r="BK50" s="401"/>
      <c r="BL50" s="401"/>
      <c r="BM50" s="401"/>
      <c r="BN50" s="401"/>
      <c r="BO50" s="401"/>
      <c r="BP50" s="401"/>
      <c r="BQ50" s="401"/>
      <c r="BR50" s="401"/>
      <c r="BS50" s="401"/>
      <c r="BT50" s="401"/>
      <c r="BU50" s="401"/>
      <c r="BV50" s="401"/>
      <c r="BW50" s="401"/>
      <c r="BX50" s="401"/>
      <c r="BY50" s="401"/>
      <c r="BZ50" s="401"/>
      <c r="CA50" s="401"/>
      <c r="CB50" s="401"/>
      <c r="CC50" s="401"/>
      <c r="CD50" s="401"/>
      <c r="CE50" s="401"/>
      <c r="CF50" s="401"/>
      <c r="CG50" s="401"/>
      <c r="CH50" s="401"/>
      <c r="CI50" s="401"/>
      <c r="CJ50" s="401"/>
      <c r="CK50" s="401"/>
      <c r="CL50" s="401"/>
      <c r="CM50" s="401"/>
      <c r="CN50" s="401"/>
      <c r="CO50" s="401"/>
      <c r="CP50" s="401"/>
      <c r="CQ50" s="401"/>
      <c r="CR50" s="402"/>
      <c r="CV50" s="69" t="s">
        <v>227</v>
      </c>
      <c r="CW50" s="69" t="s">
        <v>228</v>
      </c>
      <c r="CY50" s="70" t="str">
        <f>IFERROR(INDEX($GJ$6:$BLM$6,1,MATCH(CV50,$GJ$4:$BLM$4,0),1),"")</f>
        <v/>
      </c>
      <c r="CZ50" s="70" t="str">
        <f>IFERROR(INDEX($GJ$6:$BLM$6,1,MATCH(CW50,$GJ$4:$BLM$4,0),1),"")</f>
        <v/>
      </c>
      <c r="DB50" s="71" t="str">
        <f t="shared" si="59"/>
        <v/>
      </c>
      <c r="DC50" s="71" t="str">
        <f t="shared" si="59"/>
        <v/>
      </c>
    </row>
    <row r="51" spans="3:187" ht="38.1" customHeight="1" thickBot="1">
      <c r="C51" s="375" t="s">
        <v>1742</v>
      </c>
      <c r="D51" s="376"/>
      <c r="E51" s="376"/>
      <c r="F51" s="376"/>
      <c r="G51" s="376"/>
      <c r="H51" s="376"/>
      <c r="I51" s="376"/>
      <c r="J51" s="376"/>
      <c r="K51" s="376"/>
      <c r="L51" s="377"/>
      <c r="M51" s="359" t="str">
        <f>_xlfn.CONCAT(EP51:ER51)</f>
        <v/>
      </c>
      <c r="N51" s="360"/>
      <c r="O51" s="360"/>
      <c r="P51" s="360"/>
      <c r="Q51" s="360"/>
      <c r="R51" s="360"/>
      <c r="S51" s="360"/>
      <c r="T51" s="360"/>
      <c r="U51" s="360"/>
      <c r="V51" s="360"/>
      <c r="W51" s="360"/>
      <c r="X51" s="360"/>
      <c r="Y51" s="360"/>
      <c r="Z51" s="360"/>
      <c r="AA51" s="360"/>
      <c r="AB51" s="361"/>
      <c r="AC51" s="372" t="s">
        <v>1743</v>
      </c>
      <c r="AD51" s="373"/>
      <c r="AE51" s="373"/>
      <c r="AF51" s="373"/>
      <c r="AG51" s="373"/>
      <c r="AH51" s="373"/>
      <c r="AI51" s="373"/>
      <c r="AJ51" s="373"/>
      <c r="AK51" s="373"/>
      <c r="AL51" s="374"/>
      <c r="AM51" s="359" t="str">
        <f>ES51</f>
        <v/>
      </c>
      <c r="AN51" s="360"/>
      <c r="AO51" s="360"/>
      <c r="AP51" s="360"/>
      <c r="AQ51" s="360"/>
      <c r="AR51" s="360"/>
      <c r="AS51" s="360"/>
      <c r="AT51" s="360"/>
      <c r="AU51" s="360"/>
      <c r="AV51" s="360"/>
      <c r="AW51" s="360"/>
      <c r="AX51" s="360"/>
      <c r="AY51" s="360"/>
      <c r="AZ51" s="360"/>
      <c r="BA51" s="360"/>
      <c r="BB51" s="360"/>
      <c r="BC51" s="400"/>
      <c r="BD51" s="401"/>
      <c r="BE51" s="401"/>
      <c r="BF51" s="401"/>
      <c r="BG51" s="401"/>
      <c r="BH51" s="401"/>
      <c r="BI51" s="401"/>
      <c r="BJ51" s="401"/>
      <c r="BK51" s="401"/>
      <c r="BL51" s="401"/>
      <c r="BM51" s="401"/>
      <c r="BN51" s="401"/>
      <c r="BO51" s="401"/>
      <c r="BP51" s="401"/>
      <c r="BQ51" s="401"/>
      <c r="BR51" s="401"/>
      <c r="BS51" s="401"/>
      <c r="BT51" s="401"/>
      <c r="BU51" s="401"/>
      <c r="BV51" s="401"/>
      <c r="BW51" s="401"/>
      <c r="BX51" s="401"/>
      <c r="BY51" s="401"/>
      <c r="BZ51" s="401"/>
      <c r="CA51" s="401"/>
      <c r="CB51" s="401"/>
      <c r="CC51" s="401"/>
      <c r="CD51" s="401"/>
      <c r="CE51" s="401"/>
      <c r="CF51" s="401"/>
      <c r="CG51" s="401"/>
      <c r="CH51" s="401"/>
      <c r="CI51" s="401"/>
      <c r="CJ51" s="401"/>
      <c r="CK51" s="401"/>
      <c r="CL51" s="401"/>
      <c r="CM51" s="401"/>
      <c r="CN51" s="401"/>
      <c r="CO51" s="401"/>
      <c r="CP51" s="401"/>
      <c r="CQ51" s="401"/>
      <c r="CR51" s="402"/>
      <c r="CV51" s="65" t="s">
        <v>1744</v>
      </c>
      <c r="CW51" s="65" t="s">
        <v>1745</v>
      </c>
      <c r="CY51" s="69" t="s">
        <v>229</v>
      </c>
      <c r="CZ51" s="69" t="s">
        <v>230</v>
      </c>
      <c r="DA51" s="69" t="s">
        <v>231</v>
      </c>
      <c r="DB51" s="69" t="s">
        <v>232</v>
      </c>
      <c r="DT51" s="70" t="str">
        <f>IFERROR(INDEX($GJ$6:$BLM$6,1,MATCH(CY51,$GJ$4:$BLM$4,0),1),"")</f>
        <v/>
      </c>
      <c r="DU51" s="70" t="str">
        <f>IFERROR(INDEX($GJ$6:$BLM$6,1,MATCH(CZ51,$GJ$4:$BLM$4,0),1),"")</f>
        <v/>
      </c>
      <c r="DV51" s="70" t="str">
        <f>IFERROR(INDEX($GJ$6:$BLM$6,1,MATCH(DA51,$GJ$4:$BLM$4,0),1),"")</f>
        <v/>
      </c>
      <c r="DW51" s="70" t="str">
        <f>IFERROR(INDEX($GJ$6:$BLM$6,1,MATCH(DB51,$GJ$4:$BLM$4,0),1),"")</f>
        <v/>
      </c>
      <c r="EP51" s="91" t="str">
        <f>IF(OR(DT51=0,DT51=""),"",DT51&amp;"×")</f>
        <v/>
      </c>
      <c r="EQ51" s="91" t="str">
        <f>IF(OR(DU51=0,DU51=""),"",DU51&amp;"×")</f>
        <v/>
      </c>
      <c r="ER51" s="91" t="str">
        <f>IF(OR(DV51=0,DV51=""),"",DV51&amp;"")</f>
        <v/>
      </c>
      <c r="ES51" s="91" t="str">
        <f>IF(OR(DW51=0,DW51=""),"",DW51&amp;"")</f>
        <v/>
      </c>
    </row>
    <row r="52" spans="3:187" ht="38.1" customHeight="1" thickBot="1">
      <c r="C52" s="365" t="s">
        <v>1601</v>
      </c>
      <c r="D52" s="366"/>
      <c r="E52" s="366"/>
      <c r="F52" s="366"/>
      <c r="G52" s="366"/>
      <c r="H52" s="366"/>
      <c r="I52" s="366"/>
      <c r="J52" s="366"/>
      <c r="K52" s="366"/>
      <c r="L52" s="367"/>
      <c r="M52" s="359" t="str">
        <f>DB52</f>
        <v/>
      </c>
      <c r="N52" s="360"/>
      <c r="O52" s="360"/>
      <c r="P52" s="360"/>
      <c r="Q52" s="360"/>
      <c r="R52" s="360"/>
      <c r="S52" s="360"/>
      <c r="T52" s="360"/>
      <c r="U52" s="360"/>
      <c r="V52" s="360"/>
      <c r="W52" s="360"/>
      <c r="X52" s="360"/>
      <c r="Y52" s="360"/>
      <c r="Z52" s="360"/>
      <c r="AA52" s="360"/>
      <c r="AB52" s="361"/>
      <c r="AC52" s="365" t="s">
        <v>1600</v>
      </c>
      <c r="AD52" s="366"/>
      <c r="AE52" s="366"/>
      <c r="AF52" s="366"/>
      <c r="AG52" s="366"/>
      <c r="AH52" s="366"/>
      <c r="AI52" s="366"/>
      <c r="AJ52" s="366"/>
      <c r="AK52" s="366"/>
      <c r="AL52" s="367"/>
      <c r="AM52" s="359" t="str">
        <f>DC52</f>
        <v/>
      </c>
      <c r="AN52" s="360"/>
      <c r="AO52" s="360"/>
      <c r="AP52" s="360"/>
      <c r="AQ52" s="360"/>
      <c r="AR52" s="360"/>
      <c r="AS52" s="360"/>
      <c r="AT52" s="360"/>
      <c r="AU52" s="360"/>
      <c r="AV52" s="360"/>
      <c r="AW52" s="360"/>
      <c r="AX52" s="360"/>
      <c r="AY52" s="360"/>
      <c r="AZ52" s="360"/>
      <c r="BA52" s="360"/>
      <c r="BB52" s="360"/>
      <c r="BC52" s="400"/>
      <c r="BD52" s="401"/>
      <c r="BE52" s="401"/>
      <c r="BF52" s="401"/>
      <c r="BG52" s="401"/>
      <c r="BH52" s="401"/>
      <c r="BI52" s="401"/>
      <c r="BJ52" s="401"/>
      <c r="BK52" s="401"/>
      <c r="BL52" s="401"/>
      <c r="BM52" s="401"/>
      <c r="BN52" s="401"/>
      <c r="BO52" s="401"/>
      <c r="BP52" s="401"/>
      <c r="BQ52" s="401"/>
      <c r="BR52" s="401"/>
      <c r="BS52" s="401"/>
      <c r="BT52" s="401"/>
      <c r="BU52" s="401"/>
      <c r="BV52" s="401"/>
      <c r="BW52" s="401"/>
      <c r="BX52" s="401"/>
      <c r="BY52" s="401"/>
      <c r="BZ52" s="401"/>
      <c r="CA52" s="401"/>
      <c r="CB52" s="401"/>
      <c r="CC52" s="401"/>
      <c r="CD52" s="401"/>
      <c r="CE52" s="401"/>
      <c r="CF52" s="401"/>
      <c r="CG52" s="401"/>
      <c r="CH52" s="401"/>
      <c r="CI52" s="401"/>
      <c r="CJ52" s="401"/>
      <c r="CK52" s="401"/>
      <c r="CL52" s="401"/>
      <c r="CM52" s="401"/>
      <c r="CN52" s="401"/>
      <c r="CO52" s="401"/>
      <c r="CP52" s="401"/>
      <c r="CQ52" s="401"/>
      <c r="CR52" s="402"/>
      <c r="CV52" s="69" t="s">
        <v>233</v>
      </c>
      <c r="CW52" s="69" t="s">
        <v>234</v>
      </c>
      <c r="CY52" s="70" t="str">
        <f>IFERROR(INDEX($GJ$6:$BLM$6,1,MATCH(CV52,$GJ$4:$BLM$4,0),1),"")</f>
        <v/>
      </c>
      <c r="CZ52" s="70" t="str">
        <f>IFERROR(INDEX($GJ$6:$BLM$6,1,MATCH(CW52,$GJ$4:$BLM$4,0),1),"")</f>
        <v/>
      </c>
      <c r="DB52" s="71" t="str">
        <f t="shared" ref="DB52:DC54" si="60">IF(CY52=0,"",CY52)</f>
        <v/>
      </c>
      <c r="DC52" s="71" t="str">
        <f t="shared" si="60"/>
        <v/>
      </c>
    </row>
    <row r="53" spans="3:187" ht="38.1" customHeight="1" thickBot="1">
      <c r="C53" s="375" t="s">
        <v>1746</v>
      </c>
      <c r="D53" s="376"/>
      <c r="E53" s="376"/>
      <c r="F53" s="376"/>
      <c r="G53" s="376"/>
      <c r="H53" s="376"/>
      <c r="I53" s="376"/>
      <c r="J53" s="376"/>
      <c r="K53" s="376"/>
      <c r="L53" s="377"/>
      <c r="M53" s="356" t="str">
        <f>DB53</f>
        <v/>
      </c>
      <c r="N53" s="357"/>
      <c r="O53" s="357"/>
      <c r="P53" s="357"/>
      <c r="Q53" s="357"/>
      <c r="R53" s="357"/>
      <c r="S53" s="357"/>
      <c r="T53" s="357"/>
      <c r="U53" s="357"/>
      <c r="V53" s="357"/>
      <c r="W53" s="357"/>
      <c r="X53" s="357"/>
      <c r="Y53" s="357"/>
      <c r="Z53" s="357"/>
      <c r="AA53" s="357"/>
      <c r="AB53" s="358"/>
      <c r="AC53" s="365" t="s">
        <v>70</v>
      </c>
      <c r="AD53" s="366"/>
      <c r="AE53" s="366"/>
      <c r="AF53" s="366"/>
      <c r="AG53" s="366"/>
      <c r="AH53" s="366"/>
      <c r="AI53" s="366"/>
      <c r="AJ53" s="366"/>
      <c r="AK53" s="366"/>
      <c r="AL53" s="367"/>
      <c r="AM53" s="356" t="str">
        <f>_xlfn.CONCAT(EO53:FJ53)</f>
        <v/>
      </c>
      <c r="AN53" s="357"/>
      <c r="AO53" s="357"/>
      <c r="AP53" s="357"/>
      <c r="AQ53" s="357"/>
      <c r="AR53" s="357"/>
      <c r="AS53" s="357"/>
      <c r="AT53" s="357"/>
      <c r="AU53" s="357"/>
      <c r="AV53" s="357"/>
      <c r="AW53" s="357"/>
      <c r="AX53" s="357"/>
      <c r="AY53" s="357"/>
      <c r="AZ53" s="357"/>
      <c r="BA53" s="357"/>
      <c r="BB53" s="357"/>
      <c r="BC53" s="400"/>
      <c r="BD53" s="401"/>
      <c r="BE53" s="401"/>
      <c r="BF53" s="401"/>
      <c r="BG53" s="401"/>
      <c r="BH53" s="401"/>
      <c r="BI53" s="401"/>
      <c r="BJ53" s="401"/>
      <c r="BK53" s="401"/>
      <c r="BL53" s="401"/>
      <c r="BM53" s="401"/>
      <c r="BN53" s="401"/>
      <c r="BO53" s="401"/>
      <c r="BP53" s="401"/>
      <c r="BQ53" s="401"/>
      <c r="BR53" s="401"/>
      <c r="BS53" s="401"/>
      <c r="BT53" s="401"/>
      <c r="BU53" s="401"/>
      <c r="BV53" s="401"/>
      <c r="BW53" s="401"/>
      <c r="BX53" s="401"/>
      <c r="BY53" s="401"/>
      <c r="BZ53" s="401"/>
      <c r="CA53" s="401"/>
      <c r="CB53" s="401"/>
      <c r="CC53" s="401"/>
      <c r="CD53" s="401"/>
      <c r="CE53" s="401"/>
      <c r="CF53" s="401"/>
      <c r="CG53" s="401"/>
      <c r="CH53" s="401"/>
      <c r="CI53" s="401"/>
      <c r="CJ53" s="401"/>
      <c r="CK53" s="401"/>
      <c r="CL53" s="401"/>
      <c r="CM53" s="401"/>
      <c r="CN53" s="401"/>
      <c r="CO53" s="401"/>
      <c r="CP53" s="401"/>
      <c r="CQ53" s="401"/>
      <c r="CR53" s="402"/>
      <c r="CV53" s="69" t="s">
        <v>236</v>
      </c>
      <c r="CY53" s="70" t="str">
        <f>IFERROR(INDEX($GJ$6:$BLM$6,1,MATCH(CV53,$GJ$4:$BLM$4,0),1),"")</f>
        <v/>
      </c>
      <c r="DB53" s="71" t="str">
        <f t="shared" si="60"/>
        <v/>
      </c>
      <c r="DE53" s="69" t="s">
        <v>1501</v>
      </c>
      <c r="DF53" s="69" t="s">
        <v>1481</v>
      </c>
      <c r="DT53" s="89" t="str">
        <f t="shared" ref="DT53:DU55" si="61">IFERROR(INDEX($GJ$6:$BLM$6,1,MATCH(DE53,$GJ$4:$BLM$4,0),1),"")</f>
        <v/>
      </c>
      <c r="DU53" s="89" t="str">
        <f t="shared" si="61"/>
        <v/>
      </c>
      <c r="EO53" s="77"/>
      <c r="EP53" s="86" t="str">
        <f t="shared" ref="EP53:EW56" si="62">IF(DT53=1,FL53&amp;"　","")</f>
        <v/>
      </c>
      <c r="EQ53" s="86" t="str">
        <f t="shared" si="62"/>
        <v/>
      </c>
      <c r="FJ53" s="77"/>
      <c r="FL53" s="92" t="s">
        <v>1596</v>
      </c>
      <c r="FM53" s="92" t="s">
        <v>1595</v>
      </c>
    </row>
    <row r="54" spans="3:187" ht="38.1" customHeight="1" thickBot="1">
      <c r="C54" s="372" t="s">
        <v>1747</v>
      </c>
      <c r="D54" s="373"/>
      <c r="E54" s="373"/>
      <c r="F54" s="373"/>
      <c r="G54" s="373"/>
      <c r="H54" s="373"/>
      <c r="I54" s="373"/>
      <c r="J54" s="373"/>
      <c r="K54" s="373"/>
      <c r="L54" s="374"/>
      <c r="M54" s="356" t="s">
        <v>1902</v>
      </c>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357"/>
      <c r="AL54" s="357"/>
      <c r="AM54" s="357"/>
      <c r="AN54" s="357"/>
      <c r="AO54" s="357"/>
      <c r="AP54" s="357"/>
      <c r="AQ54" s="357"/>
      <c r="AR54" s="357"/>
      <c r="AS54" s="357"/>
      <c r="AT54" s="357"/>
      <c r="AU54" s="357"/>
      <c r="AV54" s="357"/>
      <c r="AW54" s="357"/>
      <c r="AX54" s="357"/>
      <c r="AY54" s="357"/>
      <c r="AZ54" s="357"/>
      <c r="BA54" s="357"/>
      <c r="BB54" s="358"/>
      <c r="BC54" s="400"/>
      <c r="BD54" s="401"/>
      <c r="BE54" s="401"/>
      <c r="BF54" s="401"/>
      <c r="BG54" s="401"/>
      <c r="BH54" s="401"/>
      <c r="BI54" s="401"/>
      <c r="BJ54" s="401"/>
      <c r="BK54" s="401"/>
      <c r="BL54" s="401"/>
      <c r="BM54" s="401"/>
      <c r="BN54" s="401"/>
      <c r="BO54" s="401"/>
      <c r="BP54" s="401"/>
      <c r="BQ54" s="401"/>
      <c r="BR54" s="401"/>
      <c r="BS54" s="401"/>
      <c r="BT54" s="401"/>
      <c r="BU54" s="401"/>
      <c r="BV54" s="401"/>
      <c r="BW54" s="401"/>
      <c r="BX54" s="401"/>
      <c r="BY54" s="401"/>
      <c r="BZ54" s="401"/>
      <c r="CA54" s="401"/>
      <c r="CB54" s="401"/>
      <c r="CC54" s="401"/>
      <c r="CD54" s="401"/>
      <c r="CE54" s="401"/>
      <c r="CF54" s="401"/>
      <c r="CG54" s="401"/>
      <c r="CH54" s="401"/>
      <c r="CI54" s="401"/>
      <c r="CJ54" s="401"/>
      <c r="CK54" s="401"/>
      <c r="CL54" s="401"/>
      <c r="CM54" s="401"/>
      <c r="CN54" s="401"/>
      <c r="CO54" s="401"/>
      <c r="CP54" s="401"/>
      <c r="CQ54" s="401"/>
      <c r="CR54" s="402"/>
      <c r="CV54" s="69" t="s">
        <v>1461</v>
      </c>
      <c r="CY54" s="70" t="str">
        <f>IFERROR(INDEX($GJ$6:$BLM$6,1,MATCH(CV54,$GJ$4:$BLM$4,0),1),"")</f>
        <v/>
      </c>
      <c r="DB54" s="71" t="str">
        <f t="shared" si="60"/>
        <v/>
      </c>
      <c r="DE54" s="69" t="s">
        <v>1639</v>
      </c>
      <c r="DF54" s="69" t="s">
        <v>1640</v>
      </c>
      <c r="DG54" s="69" t="s">
        <v>1641</v>
      </c>
      <c r="DT54" s="89" t="str">
        <f t="shared" si="61"/>
        <v/>
      </c>
      <c r="DU54" s="89" t="str">
        <f t="shared" si="61"/>
        <v/>
      </c>
      <c r="DV54" s="89" t="str">
        <f>IFERROR(INDEX($GJ$6:$BLM$6,1,MATCH(DG54,$GJ$4:$BLM$4,0),1),"")</f>
        <v/>
      </c>
      <c r="EO54" s="77"/>
      <c r="EP54" s="86" t="str">
        <f t="shared" si="62"/>
        <v/>
      </c>
      <c r="EQ54" s="86" t="str">
        <f t="shared" si="62"/>
        <v/>
      </c>
      <c r="ER54" s="86" t="str">
        <f t="shared" si="62"/>
        <v/>
      </c>
      <c r="FJ54" s="77"/>
      <c r="FL54" s="87" t="s">
        <v>1695</v>
      </c>
      <c r="FM54" s="87" t="s">
        <v>1696</v>
      </c>
      <c r="FN54" s="87" t="s">
        <v>1697</v>
      </c>
    </row>
    <row r="55" spans="3:187" ht="38.1" customHeight="1" thickBot="1">
      <c r="C55" s="375" t="s">
        <v>1748</v>
      </c>
      <c r="D55" s="376"/>
      <c r="E55" s="376"/>
      <c r="F55" s="376"/>
      <c r="G55" s="376"/>
      <c r="H55" s="376"/>
      <c r="I55" s="376"/>
      <c r="J55" s="376"/>
      <c r="K55" s="376"/>
      <c r="L55" s="377"/>
      <c r="M55" s="359" t="str">
        <f>DB55</f>
        <v/>
      </c>
      <c r="N55" s="360"/>
      <c r="O55" s="360"/>
      <c r="P55" s="360"/>
      <c r="Q55" s="360"/>
      <c r="R55" s="360"/>
      <c r="S55" s="360"/>
      <c r="T55" s="360"/>
      <c r="U55" s="360"/>
      <c r="V55" s="360"/>
      <c r="W55" s="360"/>
      <c r="X55" s="360"/>
      <c r="Y55" s="360"/>
      <c r="Z55" s="360"/>
      <c r="AA55" s="360"/>
      <c r="AB55" s="361"/>
      <c r="AC55" s="365" t="s">
        <v>1749</v>
      </c>
      <c r="AD55" s="366"/>
      <c r="AE55" s="366"/>
      <c r="AF55" s="366"/>
      <c r="AG55" s="366"/>
      <c r="AH55" s="366"/>
      <c r="AI55" s="366"/>
      <c r="AJ55" s="366"/>
      <c r="AK55" s="366"/>
      <c r="AL55" s="367"/>
      <c r="AM55" s="359" t="str">
        <f>_xlfn.CONCAT(EO55:FJ55)</f>
        <v/>
      </c>
      <c r="AN55" s="360"/>
      <c r="AO55" s="360"/>
      <c r="AP55" s="360"/>
      <c r="AQ55" s="360"/>
      <c r="AR55" s="360"/>
      <c r="AS55" s="360"/>
      <c r="AT55" s="360"/>
      <c r="AU55" s="360"/>
      <c r="AV55" s="360"/>
      <c r="AW55" s="360"/>
      <c r="AX55" s="360"/>
      <c r="AY55" s="360"/>
      <c r="AZ55" s="360"/>
      <c r="BA55" s="360"/>
      <c r="BB55" s="360"/>
      <c r="BC55" s="400"/>
      <c r="BD55" s="401"/>
      <c r="BE55" s="401"/>
      <c r="BF55" s="401"/>
      <c r="BG55" s="401"/>
      <c r="BH55" s="401"/>
      <c r="BI55" s="401"/>
      <c r="BJ55" s="401"/>
      <c r="BK55" s="401"/>
      <c r="BL55" s="401"/>
      <c r="BM55" s="401"/>
      <c r="BN55" s="401"/>
      <c r="BO55" s="401"/>
      <c r="BP55" s="401"/>
      <c r="BQ55" s="401"/>
      <c r="BR55" s="401"/>
      <c r="BS55" s="401"/>
      <c r="BT55" s="401"/>
      <c r="BU55" s="401"/>
      <c r="BV55" s="401"/>
      <c r="BW55" s="401"/>
      <c r="BX55" s="401"/>
      <c r="BY55" s="401"/>
      <c r="BZ55" s="401"/>
      <c r="CA55" s="401"/>
      <c r="CB55" s="401"/>
      <c r="CC55" s="401"/>
      <c r="CD55" s="401"/>
      <c r="CE55" s="401"/>
      <c r="CF55" s="401"/>
      <c r="CG55" s="401"/>
      <c r="CH55" s="401"/>
      <c r="CI55" s="401"/>
      <c r="CJ55" s="401"/>
      <c r="CK55" s="401"/>
      <c r="CL55" s="401"/>
      <c r="CM55" s="401"/>
      <c r="CN55" s="401"/>
      <c r="CO55" s="401"/>
      <c r="CP55" s="401"/>
      <c r="CQ55" s="401"/>
      <c r="CR55" s="402"/>
      <c r="CV55" s="69" t="s">
        <v>223</v>
      </c>
      <c r="CY55" s="70" t="str">
        <f>IFERROR(INDEX($GJ$6:$BLM$6,1,MATCH(CV55,$GJ$4:$BLM$4,0),1),"")</f>
        <v/>
      </c>
      <c r="CZ55" s="70" t="str">
        <f>IFERROR(INDEX($GJ$6:$BLM$6,1,MATCH(CW55,$GJ$4:$BLM$4,0),1),"")</f>
        <v/>
      </c>
      <c r="DB55" s="71" t="str">
        <f>IF(CY55=0,"",CY55)</f>
        <v/>
      </c>
      <c r="DC55" s="71" t="str">
        <f>IF(CZ55=0,"",CZ55)</f>
        <v/>
      </c>
      <c r="DE55" s="69" t="s">
        <v>237</v>
      </c>
      <c r="DF55" s="69" t="s">
        <v>238</v>
      </c>
      <c r="DG55" s="69" t="s">
        <v>239</v>
      </c>
      <c r="DT55" s="89" t="str">
        <f t="shared" si="61"/>
        <v/>
      </c>
      <c r="DU55" s="89" t="str">
        <f t="shared" si="61"/>
        <v/>
      </c>
      <c r="DV55" s="89" t="str">
        <f>IFERROR(INDEX($GJ$6:$BLM$6,1,MATCH(DG55,$GJ$4:$BLM$4,0),1),"")</f>
        <v/>
      </c>
      <c r="EO55" s="77"/>
      <c r="EP55" s="86" t="str">
        <f t="shared" si="62"/>
        <v/>
      </c>
      <c r="EQ55" s="86" t="str">
        <f t="shared" si="62"/>
        <v/>
      </c>
      <c r="ER55" s="86" t="str">
        <f t="shared" si="62"/>
        <v/>
      </c>
      <c r="FJ55" s="77"/>
      <c r="FL55" s="87" t="s">
        <v>1594</v>
      </c>
      <c r="FM55" s="87" t="s">
        <v>1593</v>
      </c>
      <c r="FN55" s="87" t="s">
        <v>1592</v>
      </c>
    </row>
    <row r="56" spans="3:187" ht="38.1" customHeight="1" thickBot="1">
      <c r="C56" s="365" t="s">
        <v>1750</v>
      </c>
      <c r="D56" s="366"/>
      <c r="E56" s="366"/>
      <c r="F56" s="366"/>
      <c r="G56" s="366"/>
      <c r="H56" s="366"/>
      <c r="I56" s="366"/>
      <c r="J56" s="366"/>
      <c r="K56" s="366"/>
      <c r="L56" s="367"/>
      <c r="M56" s="359" t="str">
        <f>_xlfn.CONCAT(EO56:FJ56)</f>
        <v/>
      </c>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0"/>
      <c r="AY56" s="360"/>
      <c r="AZ56" s="360"/>
      <c r="BA56" s="360"/>
      <c r="BB56" s="360"/>
      <c r="BC56" s="400"/>
      <c r="BD56" s="401"/>
      <c r="BE56" s="401"/>
      <c r="BF56" s="401"/>
      <c r="BG56" s="401"/>
      <c r="BH56" s="401"/>
      <c r="BI56" s="401"/>
      <c r="BJ56" s="401"/>
      <c r="BK56" s="401"/>
      <c r="BL56" s="401"/>
      <c r="BM56" s="401"/>
      <c r="BN56" s="401"/>
      <c r="BO56" s="401"/>
      <c r="BP56" s="401"/>
      <c r="BQ56" s="401"/>
      <c r="BR56" s="401"/>
      <c r="BS56" s="401"/>
      <c r="BT56" s="401"/>
      <c r="BU56" s="401"/>
      <c r="BV56" s="401"/>
      <c r="BW56" s="401"/>
      <c r="BX56" s="401"/>
      <c r="BY56" s="401"/>
      <c r="BZ56" s="401"/>
      <c r="CA56" s="401"/>
      <c r="CB56" s="401"/>
      <c r="CC56" s="401"/>
      <c r="CD56" s="401"/>
      <c r="CE56" s="401"/>
      <c r="CF56" s="401"/>
      <c r="CG56" s="401"/>
      <c r="CH56" s="401"/>
      <c r="CI56" s="401"/>
      <c r="CJ56" s="401"/>
      <c r="CK56" s="401"/>
      <c r="CL56" s="401"/>
      <c r="CM56" s="401"/>
      <c r="CN56" s="401"/>
      <c r="CO56" s="401"/>
      <c r="CP56" s="401"/>
      <c r="CQ56" s="401"/>
      <c r="CR56" s="402"/>
      <c r="CY56" s="69" t="s">
        <v>240</v>
      </c>
      <c r="CZ56" s="69" t="s">
        <v>241</v>
      </c>
      <c r="DA56" s="69" t="s">
        <v>242</v>
      </c>
      <c r="DB56" s="69" t="s">
        <v>243</v>
      </c>
      <c r="DC56" s="69" t="s">
        <v>244</v>
      </c>
      <c r="DD56" s="69" t="s">
        <v>245</v>
      </c>
      <c r="DE56" s="69" t="s">
        <v>246</v>
      </c>
      <c r="DF56" s="69" t="s">
        <v>247</v>
      </c>
      <c r="DG56" s="69" t="s">
        <v>248</v>
      </c>
      <c r="DH56" s="69" t="s">
        <v>249</v>
      </c>
      <c r="DT56" s="70" t="str">
        <f t="shared" ref="DT56:EC56" si="63">IFERROR(INDEX($GJ$6:$BLM$6,1,MATCH(CY56,$GJ$4:$BLM$4,0),1),"")</f>
        <v/>
      </c>
      <c r="DU56" s="70" t="str">
        <f t="shared" si="63"/>
        <v/>
      </c>
      <c r="DV56" s="70" t="str">
        <f t="shared" si="63"/>
        <v/>
      </c>
      <c r="DW56" s="70" t="str">
        <f t="shared" si="63"/>
        <v/>
      </c>
      <c r="DX56" s="70" t="str">
        <f t="shared" si="63"/>
        <v/>
      </c>
      <c r="DY56" s="70" t="str">
        <f t="shared" si="63"/>
        <v/>
      </c>
      <c r="DZ56" s="70" t="str">
        <f t="shared" si="63"/>
        <v/>
      </c>
      <c r="EA56" s="70" t="str">
        <f t="shared" si="63"/>
        <v/>
      </c>
      <c r="EB56" s="70" t="str">
        <f t="shared" si="63"/>
        <v/>
      </c>
      <c r="EC56" s="70" t="str">
        <f t="shared" si="63"/>
        <v/>
      </c>
      <c r="EO56" s="77"/>
      <c r="EP56" s="86" t="str">
        <f t="shared" si="62"/>
        <v/>
      </c>
      <c r="EQ56" s="86" t="str">
        <f t="shared" si="62"/>
        <v/>
      </c>
      <c r="ER56" s="86" t="str">
        <f t="shared" si="62"/>
        <v/>
      </c>
      <c r="ES56" s="86" t="str">
        <f t="shared" si="62"/>
        <v/>
      </c>
      <c r="ET56" s="86" t="str">
        <f t="shared" si="62"/>
        <v/>
      </c>
      <c r="EU56" s="86" t="str">
        <f t="shared" si="62"/>
        <v/>
      </c>
      <c r="EV56" s="86" t="str">
        <f t="shared" si="62"/>
        <v/>
      </c>
      <c r="EW56" s="86" t="str">
        <f t="shared" si="62"/>
        <v/>
      </c>
      <c r="EX56" s="79" t="str">
        <f>IF(EB56=1,"その他","")</f>
        <v/>
      </c>
      <c r="EY56" s="71" t="str">
        <f>IF(OR(EC56=0,EC56=""),"","("&amp;EC56&amp;")")</f>
        <v/>
      </c>
      <c r="FJ56" s="77"/>
      <c r="FL56" s="87" t="s">
        <v>1751</v>
      </c>
      <c r="FM56" s="87" t="s">
        <v>1752</v>
      </c>
      <c r="FN56" s="87" t="s">
        <v>1753</v>
      </c>
      <c r="FO56" s="87" t="s">
        <v>85</v>
      </c>
      <c r="FP56" s="87" t="s">
        <v>86</v>
      </c>
      <c r="FQ56" s="87" t="s">
        <v>1754</v>
      </c>
      <c r="FR56" s="87" t="s">
        <v>1755</v>
      </c>
      <c r="FS56" s="87" t="s">
        <v>1756</v>
      </c>
    </row>
    <row r="57" spans="3:187" ht="38.1" customHeight="1" thickBot="1">
      <c r="C57" s="365" t="s">
        <v>1757</v>
      </c>
      <c r="D57" s="366"/>
      <c r="E57" s="366"/>
      <c r="F57" s="366"/>
      <c r="G57" s="366"/>
      <c r="H57" s="366"/>
      <c r="I57" s="366"/>
      <c r="J57" s="366"/>
      <c r="K57" s="366"/>
      <c r="L57" s="367"/>
      <c r="M57" s="359" t="str">
        <f>DB57</f>
        <v/>
      </c>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0"/>
      <c r="AY57" s="360"/>
      <c r="AZ57" s="360"/>
      <c r="BA57" s="360"/>
      <c r="BB57" s="361"/>
      <c r="BC57" s="400"/>
      <c r="BD57" s="401"/>
      <c r="BE57" s="401"/>
      <c r="BF57" s="401"/>
      <c r="BG57" s="401"/>
      <c r="BH57" s="401"/>
      <c r="BI57" s="401"/>
      <c r="BJ57" s="401"/>
      <c r="BK57" s="401"/>
      <c r="BL57" s="401"/>
      <c r="BM57" s="401"/>
      <c r="BN57" s="401"/>
      <c r="BO57" s="401"/>
      <c r="BP57" s="401"/>
      <c r="BQ57" s="401"/>
      <c r="BR57" s="401"/>
      <c r="BS57" s="401"/>
      <c r="BT57" s="401"/>
      <c r="BU57" s="401"/>
      <c r="BV57" s="401"/>
      <c r="BW57" s="401"/>
      <c r="BX57" s="401"/>
      <c r="BY57" s="401"/>
      <c r="BZ57" s="401"/>
      <c r="CA57" s="401"/>
      <c r="CB57" s="401"/>
      <c r="CC57" s="401"/>
      <c r="CD57" s="401"/>
      <c r="CE57" s="401"/>
      <c r="CF57" s="401"/>
      <c r="CG57" s="401"/>
      <c r="CH57" s="401"/>
      <c r="CI57" s="401"/>
      <c r="CJ57" s="401"/>
      <c r="CK57" s="401"/>
      <c r="CL57" s="401"/>
      <c r="CM57" s="401"/>
      <c r="CN57" s="401"/>
      <c r="CO57" s="401"/>
      <c r="CP57" s="401"/>
      <c r="CQ57" s="401"/>
      <c r="CR57" s="402"/>
      <c r="CV57" s="69" t="s">
        <v>252</v>
      </c>
      <c r="CY57" s="70" t="str">
        <f>IFERROR(INDEX($GJ$6:$BLM$6,1,MATCH(CV57,$GJ$4:$BLM$4,0),1),"")</f>
        <v/>
      </c>
      <c r="DB57" s="71" t="str">
        <f>IF(CY57=0,"",CY57)</f>
        <v/>
      </c>
    </row>
    <row r="58" spans="3:187" ht="189.95" customHeight="1" thickBot="1">
      <c r="C58" s="368" t="s">
        <v>1591</v>
      </c>
      <c r="D58" s="369"/>
      <c r="E58" s="369"/>
      <c r="F58" s="369"/>
      <c r="G58" s="370" t="str">
        <f>DB58</f>
        <v/>
      </c>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1"/>
      <c r="AY58" s="371"/>
      <c r="AZ58" s="371"/>
      <c r="BA58" s="371"/>
      <c r="BB58" s="371"/>
      <c r="BC58" s="403"/>
      <c r="BD58" s="404"/>
      <c r="BE58" s="404"/>
      <c r="BF58" s="404"/>
      <c r="BG58" s="404"/>
      <c r="BH58" s="404"/>
      <c r="BI58" s="404"/>
      <c r="BJ58" s="404"/>
      <c r="BK58" s="404"/>
      <c r="BL58" s="404"/>
      <c r="BM58" s="404"/>
      <c r="BN58" s="404"/>
      <c r="BO58" s="404"/>
      <c r="BP58" s="404"/>
      <c r="BQ58" s="404"/>
      <c r="BR58" s="404"/>
      <c r="BS58" s="404"/>
      <c r="BT58" s="404"/>
      <c r="BU58" s="404"/>
      <c r="BV58" s="404"/>
      <c r="BW58" s="404"/>
      <c r="BX58" s="404"/>
      <c r="BY58" s="404"/>
      <c r="BZ58" s="404"/>
      <c r="CA58" s="404"/>
      <c r="CB58" s="404"/>
      <c r="CC58" s="404"/>
      <c r="CD58" s="404"/>
      <c r="CE58" s="404"/>
      <c r="CF58" s="404"/>
      <c r="CG58" s="404"/>
      <c r="CH58" s="404"/>
      <c r="CI58" s="404"/>
      <c r="CJ58" s="404"/>
      <c r="CK58" s="404"/>
      <c r="CL58" s="404"/>
      <c r="CM58" s="404"/>
      <c r="CN58" s="404"/>
      <c r="CO58" s="404"/>
      <c r="CP58" s="404"/>
      <c r="CQ58" s="404"/>
      <c r="CR58" s="405"/>
      <c r="CV58" s="69" t="s">
        <v>254</v>
      </c>
      <c r="CY58" s="70" t="str">
        <f>IFERROR(INDEX($GJ$6:$BLM$6,1,MATCH(CV58,$GJ$4:$BLM$4,0),1),"")</f>
        <v/>
      </c>
      <c r="DB58" s="71" t="str">
        <f>IF(CY58=0,"",CY58)</f>
        <v/>
      </c>
    </row>
    <row r="59" spans="3:187" ht="38.1" customHeight="1" thickBot="1">
      <c r="C59" s="362" t="s">
        <v>1758</v>
      </c>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3"/>
      <c r="AY59" s="363"/>
      <c r="AZ59" s="363"/>
      <c r="BA59" s="363"/>
      <c r="BB59" s="364"/>
      <c r="BC59" s="362" t="s">
        <v>1759</v>
      </c>
      <c r="BD59" s="363"/>
      <c r="BE59" s="363"/>
      <c r="BF59" s="363"/>
      <c r="BG59" s="363"/>
      <c r="BH59" s="363"/>
      <c r="BI59" s="363"/>
      <c r="BJ59" s="363"/>
      <c r="BK59" s="363"/>
      <c r="BL59" s="363"/>
      <c r="BM59" s="363"/>
      <c r="BN59" s="363"/>
      <c r="BO59" s="363"/>
      <c r="BP59" s="363"/>
      <c r="BQ59" s="363"/>
      <c r="BR59" s="363"/>
      <c r="BS59" s="363"/>
      <c r="BT59" s="363"/>
      <c r="BU59" s="363"/>
      <c r="BV59" s="363"/>
      <c r="BW59" s="363"/>
      <c r="BX59" s="363"/>
      <c r="BY59" s="363"/>
      <c r="BZ59" s="363"/>
      <c r="CA59" s="363"/>
      <c r="CB59" s="363"/>
      <c r="CC59" s="363"/>
      <c r="CD59" s="363"/>
      <c r="CE59" s="363"/>
      <c r="CF59" s="363"/>
      <c r="CG59" s="363"/>
      <c r="CH59" s="363"/>
      <c r="CI59" s="363"/>
      <c r="CJ59" s="363"/>
      <c r="CK59" s="363"/>
      <c r="CL59" s="363"/>
      <c r="CM59" s="363"/>
      <c r="CN59" s="363"/>
      <c r="CO59" s="363"/>
      <c r="CP59" s="363"/>
      <c r="CQ59" s="363"/>
      <c r="CR59" s="364"/>
      <c r="CV59" s="69" t="s">
        <v>253</v>
      </c>
      <c r="CY59" s="70" t="str">
        <f>IFERROR(INDEX($GJ$6:$BLM$6,1,MATCH(CV59,$GJ$4:$BLM$4,0),1),"")</f>
        <v/>
      </c>
      <c r="DB59" s="71" t="str">
        <f>IF(CY59=0,"",CY59)</f>
        <v/>
      </c>
    </row>
    <row r="60" spans="3:187" ht="54.95" customHeight="1" thickBot="1">
      <c r="C60" s="351" t="s">
        <v>1760</v>
      </c>
      <c r="D60" s="352"/>
      <c r="E60" s="352"/>
      <c r="F60" s="352"/>
      <c r="G60" s="353" t="str">
        <f>_xlfn.CONCAT(EO60:FJ60)</f>
        <v/>
      </c>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354"/>
      <c r="AZ60" s="354"/>
      <c r="BA60" s="354"/>
      <c r="BB60" s="355"/>
      <c r="BC60" s="342" t="str">
        <f>DB59</f>
        <v/>
      </c>
      <c r="BD60" s="343"/>
      <c r="BE60" s="343"/>
      <c r="BF60" s="343"/>
      <c r="BG60" s="343"/>
      <c r="BH60" s="343"/>
      <c r="BI60" s="343"/>
      <c r="BJ60" s="343"/>
      <c r="BK60" s="343"/>
      <c r="BL60" s="343"/>
      <c r="BM60" s="343"/>
      <c r="BN60" s="343"/>
      <c r="BO60" s="343"/>
      <c r="BP60" s="343"/>
      <c r="BQ60" s="343"/>
      <c r="BR60" s="343"/>
      <c r="BS60" s="343"/>
      <c r="BT60" s="343"/>
      <c r="BU60" s="343"/>
      <c r="BV60" s="343"/>
      <c r="BW60" s="343"/>
      <c r="BX60" s="343"/>
      <c r="BY60" s="343"/>
      <c r="BZ60" s="343"/>
      <c r="CA60" s="343"/>
      <c r="CB60" s="343"/>
      <c r="CC60" s="343"/>
      <c r="CD60" s="343"/>
      <c r="CE60" s="343"/>
      <c r="CF60" s="343"/>
      <c r="CG60" s="343"/>
      <c r="CH60" s="343"/>
      <c r="CI60" s="343"/>
      <c r="CJ60" s="343"/>
      <c r="CK60" s="343"/>
      <c r="CL60" s="343"/>
      <c r="CM60" s="343"/>
      <c r="CN60" s="343"/>
      <c r="CO60" s="343"/>
      <c r="CP60" s="343"/>
      <c r="CQ60" s="343"/>
      <c r="CR60" s="344"/>
      <c r="CY60" s="69" t="s">
        <v>255</v>
      </c>
      <c r="CZ60" s="69" t="s">
        <v>256</v>
      </c>
      <c r="DA60" s="69" t="s">
        <v>257</v>
      </c>
      <c r="DB60" s="69" t="s">
        <v>258</v>
      </c>
      <c r="DC60" s="69" t="s">
        <v>259</v>
      </c>
      <c r="DD60" s="69" t="s">
        <v>260</v>
      </c>
      <c r="DE60" s="69" t="s">
        <v>261</v>
      </c>
      <c r="DT60" s="70" t="str">
        <f t="shared" ref="DT60:DZ61" si="64">IFERROR(INDEX($GJ$6:$BLM$6,1,MATCH(CY60,$GJ$4:$BLM$4,0),1),"")</f>
        <v/>
      </c>
      <c r="DU60" s="70" t="str">
        <f t="shared" si="64"/>
        <v/>
      </c>
      <c r="DV60" s="70" t="str">
        <f t="shared" si="64"/>
        <v/>
      </c>
      <c r="DW60" s="70" t="str">
        <f t="shared" si="64"/>
        <v/>
      </c>
      <c r="DX60" s="70" t="str">
        <f t="shared" si="64"/>
        <v/>
      </c>
      <c r="DY60" s="70" t="str">
        <f t="shared" si="64"/>
        <v/>
      </c>
      <c r="DZ60" s="70" t="str">
        <f t="shared" si="64"/>
        <v/>
      </c>
      <c r="EO60" s="77"/>
      <c r="EP60" s="86" t="str">
        <f t="shared" ref="EP60:EV60" si="65">IF(DT60=1,FL60&amp;"　","")</f>
        <v/>
      </c>
      <c r="EQ60" s="86" t="str">
        <f t="shared" si="65"/>
        <v/>
      </c>
      <c r="ER60" s="86" t="str">
        <f t="shared" si="65"/>
        <v/>
      </c>
      <c r="ES60" s="86" t="str">
        <f t="shared" si="65"/>
        <v/>
      </c>
      <c r="ET60" s="86" t="str">
        <f t="shared" si="65"/>
        <v/>
      </c>
      <c r="EU60" s="86" t="str">
        <f t="shared" si="65"/>
        <v/>
      </c>
      <c r="EV60" s="86" t="str">
        <f t="shared" si="65"/>
        <v/>
      </c>
      <c r="FJ60" s="77"/>
      <c r="FL60" s="87" t="s">
        <v>1761</v>
      </c>
      <c r="FM60" s="87" t="s">
        <v>1762</v>
      </c>
      <c r="FN60" s="87" t="s">
        <v>1763</v>
      </c>
      <c r="FO60" s="87" t="s">
        <v>1764</v>
      </c>
      <c r="FP60" s="87" t="s">
        <v>1765</v>
      </c>
      <c r="FQ60" s="87" t="s">
        <v>1766</v>
      </c>
      <c r="FR60" s="87" t="s">
        <v>1767</v>
      </c>
    </row>
    <row r="61" spans="3:187" ht="54.95" customHeight="1" thickBot="1">
      <c r="C61" s="351" t="s">
        <v>1768</v>
      </c>
      <c r="D61" s="352"/>
      <c r="E61" s="352"/>
      <c r="F61" s="352"/>
      <c r="G61" s="353" t="str">
        <f>_xlfn.CONCAT(EO61:FJ61)</f>
        <v/>
      </c>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4"/>
      <c r="AY61" s="354"/>
      <c r="AZ61" s="354"/>
      <c r="BA61" s="354"/>
      <c r="BB61" s="355"/>
      <c r="BC61" s="345"/>
      <c r="BD61" s="346"/>
      <c r="BE61" s="346"/>
      <c r="BF61" s="346"/>
      <c r="BG61" s="346"/>
      <c r="BH61" s="346"/>
      <c r="BI61" s="346"/>
      <c r="BJ61" s="346"/>
      <c r="BK61" s="346"/>
      <c r="BL61" s="346"/>
      <c r="BM61" s="346"/>
      <c r="BN61" s="346"/>
      <c r="BO61" s="346"/>
      <c r="BP61" s="346"/>
      <c r="BQ61" s="346"/>
      <c r="BR61" s="346"/>
      <c r="BS61" s="346"/>
      <c r="BT61" s="346"/>
      <c r="BU61" s="346"/>
      <c r="BV61" s="346"/>
      <c r="BW61" s="346"/>
      <c r="BX61" s="346"/>
      <c r="BY61" s="346"/>
      <c r="BZ61" s="346"/>
      <c r="CA61" s="346"/>
      <c r="CB61" s="346"/>
      <c r="CC61" s="346"/>
      <c r="CD61" s="346"/>
      <c r="CE61" s="346"/>
      <c r="CF61" s="346"/>
      <c r="CG61" s="346"/>
      <c r="CH61" s="346"/>
      <c r="CI61" s="346"/>
      <c r="CJ61" s="346"/>
      <c r="CK61" s="346"/>
      <c r="CL61" s="346"/>
      <c r="CM61" s="346"/>
      <c r="CN61" s="346"/>
      <c r="CO61" s="346"/>
      <c r="CP61" s="346"/>
      <c r="CQ61" s="346"/>
      <c r="CR61" s="347"/>
      <c r="CY61" s="69" t="s">
        <v>262</v>
      </c>
      <c r="CZ61" s="69" t="s">
        <v>263</v>
      </c>
      <c r="DA61" s="69" t="s">
        <v>264</v>
      </c>
      <c r="DB61" s="69" t="s">
        <v>265</v>
      </c>
      <c r="DC61" s="69" t="s">
        <v>266</v>
      </c>
      <c r="DD61" s="69" t="s">
        <v>267</v>
      </c>
      <c r="DE61" s="69" t="s">
        <v>268</v>
      </c>
      <c r="DF61" s="69" t="s">
        <v>269</v>
      </c>
      <c r="DG61" s="69" t="s">
        <v>270</v>
      </c>
      <c r="DH61" s="69" t="s">
        <v>271</v>
      </c>
      <c r="DI61" s="69" t="s">
        <v>272</v>
      </c>
      <c r="DJ61" s="69" t="s">
        <v>273</v>
      </c>
      <c r="DK61" s="69" t="s">
        <v>274</v>
      </c>
      <c r="DL61" s="69" t="s">
        <v>275</v>
      </c>
      <c r="DM61" s="69" t="s">
        <v>276</v>
      </c>
      <c r="DN61" s="69" t="s">
        <v>277</v>
      </c>
      <c r="DO61" s="69" t="s">
        <v>278</v>
      </c>
      <c r="DP61" s="69" t="s">
        <v>279</v>
      </c>
      <c r="DQ61" s="69" t="s">
        <v>280</v>
      </c>
      <c r="DR61" s="69" t="s">
        <v>281</v>
      </c>
      <c r="DT61" s="70" t="str">
        <f t="shared" si="64"/>
        <v/>
      </c>
      <c r="DU61" s="70" t="str">
        <f t="shared" si="64"/>
        <v/>
      </c>
      <c r="DV61" s="70" t="str">
        <f t="shared" si="64"/>
        <v/>
      </c>
      <c r="DW61" s="70" t="str">
        <f t="shared" si="64"/>
        <v/>
      </c>
      <c r="DX61" s="70" t="str">
        <f t="shared" si="64"/>
        <v/>
      </c>
      <c r="DY61" s="70" t="str">
        <f t="shared" si="64"/>
        <v/>
      </c>
      <c r="DZ61" s="70" t="str">
        <f t="shared" si="64"/>
        <v/>
      </c>
      <c r="EA61" s="70" t="str">
        <f t="shared" ref="EA61:EM61" si="66">IFERROR(INDEX($GJ$6:$BLM$6,1,MATCH(DF61,$GJ$4:$BLM$4,0),1),"")</f>
        <v/>
      </c>
      <c r="EB61" s="70" t="str">
        <f t="shared" si="66"/>
        <v/>
      </c>
      <c r="EC61" s="70" t="str">
        <f t="shared" si="66"/>
        <v/>
      </c>
      <c r="ED61" s="70" t="str">
        <f t="shared" si="66"/>
        <v/>
      </c>
      <c r="EE61" s="70" t="str">
        <f t="shared" si="66"/>
        <v/>
      </c>
      <c r="EF61" s="70" t="str">
        <f t="shared" si="66"/>
        <v/>
      </c>
      <c r="EG61" s="70" t="str">
        <f t="shared" si="66"/>
        <v/>
      </c>
      <c r="EH61" s="70" t="str">
        <f t="shared" si="66"/>
        <v/>
      </c>
      <c r="EI61" s="70" t="str">
        <f t="shared" si="66"/>
        <v/>
      </c>
      <c r="EJ61" s="70" t="str">
        <f t="shared" si="66"/>
        <v/>
      </c>
      <c r="EK61" s="70" t="str">
        <f t="shared" si="66"/>
        <v/>
      </c>
      <c r="EL61" s="70" t="str">
        <f t="shared" si="66"/>
        <v/>
      </c>
      <c r="EM61" s="70" t="str">
        <f t="shared" si="66"/>
        <v/>
      </c>
      <c r="EO61" s="77"/>
      <c r="EP61" s="93" t="str">
        <f>IF(DT61=1,FL61&amp;" ","")</f>
        <v/>
      </c>
      <c r="EQ61" s="93" t="str">
        <f t="shared" ref="EQ61:FI61" si="67">IF(DU61=1,FM61&amp;" ","")</f>
        <v/>
      </c>
      <c r="ER61" s="93" t="str">
        <f t="shared" si="67"/>
        <v/>
      </c>
      <c r="ES61" s="93" t="str">
        <f t="shared" si="67"/>
        <v/>
      </c>
      <c r="ET61" s="93" t="str">
        <f t="shared" si="67"/>
        <v/>
      </c>
      <c r="EU61" s="93" t="str">
        <f t="shared" si="67"/>
        <v/>
      </c>
      <c r="EV61" s="93" t="str">
        <f t="shared" si="67"/>
        <v/>
      </c>
      <c r="EW61" s="93" t="str">
        <f t="shared" si="67"/>
        <v/>
      </c>
      <c r="EX61" s="93" t="str">
        <f t="shared" si="67"/>
        <v/>
      </c>
      <c r="EY61" s="93" t="str">
        <f t="shared" si="67"/>
        <v/>
      </c>
      <c r="EZ61" s="93" t="str">
        <f t="shared" si="67"/>
        <v/>
      </c>
      <c r="FA61" s="93" t="str">
        <f t="shared" si="67"/>
        <v/>
      </c>
      <c r="FB61" s="93" t="str">
        <f t="shared" si="67"/>
        <v/>
      </c>
      <c r="FC61" s="93" t="str">
        <f t="shared" si="67"/>
        <v/>
      </c>
      <c r="FD61" s="93" t="str">
        <f t="shared" si="67"/>
        <v/>
      </c>
      <c r="FE61" s="93" t="str">
        <f t="shared" si="67"/>
        <v/>
      </c>
      <c r="FF61" s="93" t="str">
        <f t="shared" si="67"/>
        <v/>
      </c>
      <c r="FG61" s="93" t="str">
        <f t="shared" si="67"/>
        <v/>
      </c>
      <c r="FH61" s="93" t="str">
        <f t="shared" si="67"/>
        <v/>
      </c>
      <c r="FI61" s="93" t="str">
        <f t="shared" si="67"/>
        <v/>
      </c>
      <c r="FJ61" s="77"/>
      <c r="FL61" s="87" t="s">
        <v>1769</v>
      </c>
      <c r="FM61" s="87" t="s">
        <v>1770</v>
      </c>
      <c r="FN61" s="87" t="s">
        <v>1771</v>
      </c>
      <c r="FO61" s="87" t="s">
        <v>1772</v>
      </c>
      <c r="FP61" s="87" t="s">
        <v>1773</v>
      </c>
      <c r="FQ61" s="87" t="s">
        <v>1774</v>
      </c>
      <c r="FR61" s="87" t="s">
        <v>1775</v>
      </c>
      <c r="FS61" s="87" t="s">
        <v>1776</v>
      </c>
      <c r="FT61" s="87" t="s">
        <v>1777</v>
      </c>
      <c r="FU61" s="87" t="s">
        <v>1778</v>
      </c>
      <c r="FV61" s="87" t="s">
        <v>1779</v>
      </c>
      <c r="FW61" s="87" t="s">
        <v>1780</v>
      </c>
      <c r="FX61" s="87" t="s">
        <v>1781</v>
      </c>
      <c r="FY61" s="87" t="s">
        <v>1782</v>
      </c>
      <c r="FZ61" s="87" t="s">
        <v>1783</v>
      </c>
      <c r="GA61" s="87" t="s">
        <v>1784</v>
      </c>
      <c r="GB61" s="87" t="s">
        <v>1785</v>
      </c>
      <c r="GC61" s="87" t="s">
        <v>1786</v>
      </c>
      <c r="GD61" s="87" t="s">
        <v>1787</v>
      </c>
      <c r="GE61" s="87" t="s">
        <v>1788</v>
      </c>
    </row>
    <row r="62" spans="3:187" ht="54.95" customHeight="1" thickBot="1">
      <c r="C62" s="351" t="s">
        <v>1789</v>
      </c>
      <c r="D62" s="352"/>
      <c r="E62" s="352"/>
      <c r="F62" s="352"/>
      <c r="G62" s="353" t="str">
        <f>ASC(DB62)</f>
        <v/>
      </c>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5"/>
      <c r="BC62" s="348"/>
      <c r="BD62" s="349"/>
      <c r="BE62" s="349"/>
      <c r="BF62" s="349"/>
      <c r="BG62" s="349"/>
      <c r="BH62" s="349"/>
      <c r="BI62" s="349"/>
      <c r="BJ62" s="349"/>
      <c r="BK62" s="349"/>
      <c r="BL62" s="349"/>
      <c r="BM62" s="349"/>
      <c r="BN62" s="349"/>
      <c r="BO62" s="349"/>
      <c r="BP62" s="349"/>
      <c r="BQ62" s="349"/>
      <c r="BR62" s="349"/>
      <c r="BS62" s="349"/>
      <c r="BT62" s="349"/>
      <c r="BU62" s="349"/>
      <c r="BV62" s="349"/>
      <c r="BW62" s="349"/>
      <c r="BX62" s="349"/>
      <c r="BY62" s="349"/>
      <c r="BZ62" s="349"/>
      <c r="CA62" s="349"/>
      <c r="CB62" s="349"/>
      <c r="CC62" s="349"/>
      <c r="CD62" s="349"/>
      <c r="CE62" s="349"/>
      <c r="CF62" s="349"/>
      <c r="CG62" s="349"/>
      <c r="CH62" s="349"/>
      <c r="CI62" s="349"/>
      <c r="CJ62" s="349"/>
      <c r="CK62" s="349"/>
      <c r="CL62" s="349"/>
      <c r="CM62" s="349"/>
      <c r="CN62" s="349"/>
      <c r="CO62" s="349"/>
      <c r="CP62" s="349"/>
      <c r="CQ62" s="349"/>
      <c r="CR62" s="350"/>
      <c r="CV62" s="69" t="s">
        <v>282</v>
      </c>
      <c r="CY62" s="70" t="str">
        <f>IFERROR(INDEX($GJ$6:$BLM$6,1,MATCH(CV62,$GJ$4:$BLM$4,0),1),"")</f>
        <v/>
      </c>
      <c r="DB62" s="71" t="str">
        <f>IF(CY62=0,"",CY62)</f>
        <v/>
      </c>
    </row>
    <row r="63" spans="3:187" ht="5.0999999999999996" customHeight="1"/>
    <row r="64" spans="3:187" ht="38.1" customHeight="1" thickBot="1">
      <c r="C64" s="460" t="s">
        <v>1734</v>
      </c>
      <c r="D64" s="460"/>
      <c r="E64" s="460"/>
      <c r="F64" s="460"/>
      <c r="G64" s="460"/>
      <c r="H64" s="460"/>
      <c r="I64" s="460"/>
      <c r="J64" s="460"/>
      <c r="K64" s="460"/>
      <c r="L64" s="461" t="str">
        <f>CV64</f>
        <v>②</v>
      </c>
      <c r="M64" s="461"/>
      <c r="N64" s="461"/>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5"/>
      <c r="BS64" s="95"/>
      <c r="BT64" s="95"/>
      <c r="BU64" s="95"/>
      <c r="BV64" s="95"/>
      <c r="BW64" s="95"/>
      <c r="BX64" s="95"/>
      <c r="BY64" s="95"/>
      <c r="BZ64" s="95"/>
      <c r="CA64" s="95"/>
      <c r="CB64" s="95"/>
      <c r="CC64" s="95"/>
      <c r="CD64" s="95"/>
      <c r="CE64" s="95"/>
      <c r="CF64" s="95"/>
      <c r="CG64" s="95"/>
      <c r="CH64" s="95"/>
      <c r="CI64" s="95"/>
      <c r="CJ64" s="95"/>
      <c r="CK64" s="95"/>
      <c r="CL64" s="95"/>
      <c r="CM64" s="95"/>
      <c r="CN64" s="95"/>
      <c r="CO64" s="95"/>
      <c r="CP64" s="95"/>
      <c r="CQ64" s="95"/>
      <c r="CR64" s="95"/>
      <c r="CV64" s="65" t="s">
        <v>1904</v>
      </c>
    </row>
    <row r="65" spans="3:187" ht="38.1" customHeight="1" thickBot="1">
      <c r="C65" s="365" t="s">
        <v>1608</v>
      </c>
      <c r="D65" s="366"/>
      <c r="E65" s="366"/>
      <c r="F65" s="366"/>
      <c r="G65" s="366"/>
      <c r="H65" s="366"/>
      <c r="I65" s="366"/>
      <c r="J65" s="366"/>
      <c r="K65" s="366"/>
      <c r="L65" s="367"/>
      <c r="M65" s="359" t="str">
        <f>DB65</f>
        <v/>
      </c>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c r="AX65" s="360"/>
      <c r="AY65" s="360"/>
      <c r="AZ65" s="360"/>
      <c r="BA65" s="360"/>
      <c r="BB65" s="360"/>
      <c r="BC65" s="397" t="s">
        <v>1879</v>
      </c>
      <c r="BD65" s="398"/>
      <c r="BE65" s="398"/>
      <c r="BF65" s="398"/>
      <c r="BG65" s="398"/>
      <c r="BH65" s="398"/>
      <c r="BI65" s="398"/>
      <c r="BJ65" s="398"/>
      <c r="BK65" s="398"/>
      <c r="BL65" s="398"/>
      <c r="BM65" s="398"/>
      <c r="BN65" s="398"/>
      <c r="BO65" s="398"/>
      <c r="BP65" s="398"/>
      <c r="BQ65" s="398"/>
      <c r="BR65" s="398"/>
      <c r="BS65" s="398"/>
      <c r="BT65" s="398"/>
      <c r="BU65" s="398"/>
      <c r="BV65" s="398"/>
      <c r="BW65" s="398"/>
      <c r="BX65" s="398"/>
      <c r="BY65" s="398"/>
      <c r="BZ65" s="398"/>
      <c r="CA65" s="398"/>
      <c r="CB65" s="398"/>
      <c r="CC65" s="398"/>
      <c r="CD65" s="398"/>
      <c r="CE65" s="398"/>
      <c r="CF65" s="398"/>
      <c r="CG65" s="398"/>
      <c r="CH65" s="398"/>
      <c r="CI65" s="398"/>
      <c r="CJ65" s="398"/>
      <c r="CK65" s="398"/>
      <c r="CL65" s="398"/>
      <c r="CM65" s="398"/>
      <c r="CN65" s="398"/>
      <c r="CO65" s="398"/>
      <c r="CP65" s="398"/>
      <c r="CQ65" s="398"/>
      <c r="CR65" s="399"/>
      <c r="CV65" s="69" t="s">
        <v>283</v>
      </c>
      <c r="CY65" s="70" t="str">
        <f>IFERROR(INDEX($GJ$6:$BLM$6,1,MATCH(CV65,$GJ$4:$BLM$4,0),1),"")</f>
        <v/>
      </c>
      <c r="DB65" s="71" t="str">
        <f t="shared" ref="DB65:DC69" si="68">IF(CY65=0,"",CY65)</f>
        <v/>
      </c>
    </row>
    <row r="66" spans="3:187" ht="38.1" customHeight="1" thickBot="1">
      <c r="C66" s="365" t="s">
        <v>1599</v>
      </c>
      <c r="D66" s="366"/>
      <c r="E66" s="366"/>
      <c r="F66" s="366"/>
      <c r="G66" s="366"/>
      <c r="H66" s="366"/>
      <c r="I66" s="366"/>
      <c r="J66" s="366"/>
      <c r="K66" s="366"/>
      <c r="L66" s="367"/>
      <c r="M66" s="359" t="str">
        <f>DB66</f>
        <v/>
      </c>
      <c r="N66" s="360"/>
      <c r="O66" s="360"/>
      <c r="P66" s="360"/>
      <c r="Q66" s="360"/>
      <c r="R66" s="360"/>
      <c r="S66" s="360"/>
      <c r="T66" s="360"/>
      <c r="U66" s="360"/>
      <c r="V66" s="360"/>
      <c r="W66" s="360"/>
      <c r="X66" s="360"/>
      <c r="Y66" s="360"/>
      <c r="Z66" s="360"/>
      <c r="AA66" s="360"/>
      <c r="AB66" s="361"/>
      <c r="AC66" s="365" t="s">
        <v>1735</v>
      </c>
      <c r="AD66" s="366"/>
      <c r="AE66" s="366"/>
      <c r="AF66" s="366"/>
      <c r="AG66" s="366"/>
      <c r="AH66" s="366"/>
      <c r="AI66" s="366"/>
      <c r="AJ66" s="366"/>
      <c r="AK66" s="366"/>
      <c r="AL66" s="367"/>
      <c r="AM66" s="359" t="str">
        <f>_xlfn.CONCAT(EO66:FJ66)</f>
        <v/>
      </c>
      <c r="AN66" s="360"/>
      <c r="AO66" s="360"/>
      <c r="AP66" s="360"/>
      <c r="AQ66" s="360"/>
      <c r="AR66" s="360"/>
      <c r="AS66" s="360"/>
      <c r="AT66" s="360"/>
      <c r="AU66" s="360"/>
      <c r="AV66" s="360"/>
      <c r="AW66" s="360"/>
      <c r="AX66" s="360"/>
      <c r="AY66" s="360"/>
      <c r="AZ66" s="360"/>
      <c r="BA66" s="360"/>
      <c r="BB66" s="360"/>
      <c r="BC66" s="400"/>
      <c r="BD66" s="401"/>
      <c r="BE66" s="401"/>
      <c r="BF66" s="401"/>
      <c r="BG66" s="401"/>
      <c r="BH66" s="401"/>
      <c r="BI66" s="401"/>
      <c r="BJ66" s="401"/>
      <c r="BK66" s="401"/>
      <c r="BL66" s="401"/>
      <c r="BM66" s="401"/>
      <c r="BN66" s="401"/>
      <c r="BO66" s="401"/>
      <c r="BP66" s="401"/>
      <c r="BQ66" s="401"/>
      <c r="BR66" s="401"/>
      <c r="BS66" s="401"/>
      <c r="BT66" s="401"/>
      <c r="BU66" s="401"/>
      <c r="BV66" s="401"/>
      <c r="BW66" s="401"/>
      <c r="BX66" s="401"/>
      <c r="BY66" s="401"/>
      <c r="BZ66" s="401"/>
      <c r="CA66" s="401"/>
      <c r="CB66" s="401"/>
      <c r="CC66" s="401"/>
      <c r="CD66" s="401"/>
      <c r="CE66" s="401"/>
      <c r="CF66" s="401"/>
      <c r="CG66" s="401"/>
      <c r="CH66" s="401"/>
      <c r="CI66" s="401"/>
      <c r="CJ66" s="401"/>
      <c r="CK66" s="401"/>
      <c r="CL66" s="401"/>
      <c r="CM66" s="401"/>
      <c r="CN66" s="401"/>
      <c r="CO66" s="401"/>
      <c r="CP66" s="401"/>
      <c r="CQ66" s="401"/>
      <c r="CR66" s="402"/>
      <c r="CV66" s="69" t="s">
        <v>296</v>
      </c>
      <c r="CY66" s="70" t="str">
        <f>IFERROR(INDEX($GJ$6:$BLM$6,1,MATCH(CV66,$GJ$4:$BLM$4,0),1),"")</f>
        <v/>
      </c>
      <c r="DB66" s="71" t="str">
        <f t="shared" si="68"/>
        <v/>
      </c>
      <c r="DE66" s="69" t="s">
        <v>311</v>
      </c>
      <c r="DF66" s="69" t="s">
        <v>312</v>
      </c>
      <c r="DT66" s="89" t="str">
        <f>IFERROR(INDEX($GJ$6:$BLM$6,1,MATCH(DE66,$GJ$4:$BLM$4,0),1),"")</f>
        <v/>
      </c>
      <c r="DU66" s="89" t="str">
        <f>IFERROR(INDEX($GJ$6:$BLM$6,1,MATCH(DF66,$GJ$4:$BLM$4,0),1),"")</f>
        <v/>
      </c>
      <c r="EO66" s="77"/>
      <c r="EP66" s="90" t="str">
        <f>IF(DT66=1,IF(EQ66="",FL66,FL66&amp;"・"),"")</f>
        <v/>
      </c>
      <c r="EQ66" s="86" t="str">
        <f>IF(DU66=1,FM66&amp;"","")</f>
        <v/>
      </c>
      <c r="FI66" s="91" t="str">
        <f>IF(AND(EP66="",EQ66=""),"","対応可能")</f>
        <v/>
      </c>
      <c r="FJ66" s="77"/>
      <c r="FL66" s="87" t="s">
        <v>1736</v>
      </c>
      <c r="FM66" s="87" t="s">
        <v>1737</v>
      </c>
    </row>
    <row r="67" spans="3:187" ht="38.1" customHeight="1" thickBot="1">
      <c r="C67" s="365" t="s">
        <v>1738</v>
      </c>
      <c r="D67" s="366"/>
      <c r="E67" s="366"/>
      <c r="F67" s="366"/>
      <c r="G67" s="366"/>
      <c r="H67" s="366"/>
      <c r="I67" s="366"/>
      <c r="J67" s="366"/>
      <c r="K67" s="366"/>
      <c r="L67" s="367"/>
      <c r="M67" s="359" t="str">
        <f>DB67</f>
        <v/>
      </c>
      <c r="N67" s="360"/>
      <c r="O67" s="360"/>
      <c r="P67" s="360"/>
      <c r="Q67" s="360"/>
      <c r="R67" s="360"/>
      <c r="S67" s="360"/>
      <c r="T67" s="360"/>
      <c r="U67" s="360"/>
      <c r="V67" s="360"/>
      <c r="W67" s="360"/>
      <c r="X67" s="360"/>
      <c r="Y67" s="360"/>
      <c r="Z67" s="360"/>
      <c r="AA67" s="360"/>
      <c r="AB67" s="361"/>
      <c r="AC67" s="453" t="s">
        <v>1607</v>
      </c>
      <c r="AD67" s="454"/>
      <c r="AE67" s="454"/>
      <c r="AF67" s="454"/>
      <c r="AG67" s="454"/>
      <c r="AH67" s="454"/>
      <c r="AI67" s="454"/>
      <c r="AJ67" s="454"/>
      <c r="AK67" s="454"/>
      <c r="AL67" s="455"/>
      <c r="AM67" s="359" t="str">
        <f>DC67</f>
        <v/>
      </c>
      <c r="AN67" s="360"/>
      <c r="AO67" s="360"/>
      <c r="AP67" s="360"/>
      <c r="AQ67" s="360"/>
      <c r="AR67" s="360"/>
      <c r="AS67" s="360"/>
      <c r="AT67" s="360"/>
      <c r="AU67" s="360"/>
      <c r="AV67" s="360"/>
      <c r="AW67" s="360"/>
      <c r="AX67" s="360"/>
      <c r="AY67" s="360"/>
      <c r="AZ67" s="360"/>
      <c r="BA67" s="360"/>
      <c r="BB67" s="360"/>
      <c r="BC67" s="400"/>
      <c r="BD67" s="401"/>
      <c r="BE67" s="401"/>
      <c r="BF67" s="401"/>
      <c r="BG67" s="401"/>
      <c r="BH67" s="401"/>
      <c r="BI67" s="401"/>
      <c r="BJ67" s="401"/>
      <c r="BK67" s="401"/>
      <c r="BL67" s="401"/>
      <c r="BM67" s="401"/>
      <c r="BN67" s="401"/>
      <c r="BO67" s="401"/>
      <c r="BP67" s="401"/>
      <c r="BQ67" s="401"/>
      <c r="BR67" s="401"/>
      <c r="BS67" s="401"/>
      <c r="BT67" s="401"/>
      <c r="BU67" s="401"/>
      <c r="BV67" s="401"/>
      <c r="BW67" s="401"/>
      <c r="BX67" s="401"/>
      <c r="BY67" s="401"/>
      <c r="BZ67" s="401"/>
      <c r="CA67" s="401"/>
      <c r="CB67" s="401"/>
      <c r="CC67" s="401"/>
      <c r="CD67" s="401"/>
      <c r="CE67" s="401"/>
      <c r="CF67" s="401"/>
      <c r="CG67" s="401"/>
      <c r="CH67" s="401"/>
      <c r="CI67" s="401"/>
      <c r="CJ67" s="401"/>
      <c r="CK67" s="401"/>
      <c r="CL67" s="401"/>
      <c r="CM67" s="401"/>
      <c r="CN67" s="401"/>
      <c r="CO67" s="401"/>
      <c r="CP67" s="401"/>
      <c r="CQ67" s="401"/>
      <c r="CR67" s="402"/>
      <c r="CV67" s="69" t="s">
        <v>284</v>
      </c>
      <c r="CW67" s="69" t="s">
        <v>287</v>
      </c>
      <c r="CY67" s="70" t="str">
        <f>IFERROR(INDEX($GJ$6:$BLM$6,1,MATCH(CV67,$GJ$4:$BLM$4,0),1),"")</f>
        <v/>
      </c>
      <c r="CZ67" s="70" t="str">
        <f>IFERROR(INDEX($GJ$6:$BLM$6,1,MATCH(CW67,$GJ$4:$BLM$4,0),1),"")</f>
        <v/>
      </c>
      <c r="DB67" s="71" t="str">
        <f t="shared" si="68"/>
        <v/>
      </c>
      <c r="DC67" s="71" t="str">
        <f t="shared" si="68"/>
        <v/>
      </c>
    </row>
    <row r="68" spans="3:187" ht="38.1" customHeight="1" thickBot="1">
      <c r="C68" s="365" t="s">
        <v>1605</v>
      </c>
      <c r="D68" s="366"/>
      <c r="E68" s="366"/>
      <c r="F68" s="366"/>
      <c r="G68" s="366"/>
      <c r="H68" s="366"/>
      <c r="I68" s="366"/>
      <c r="J68" s="366"/>
      <c r="K68" s="366"/>
      <c r="L68" s="367"/>
      <c r="M68" s="359" t="str">
        <f>DB68</f>
        <v/>
      </c>
      <c r="N68" s="360"/>
      <c r="O68" s="360"/>
      <c r="P68" s="360"/>
      <c r="Q68" s="360"/>
      <c r="R68" s="360"/>
      <c r="S68" s="360"/>
      <c r="T68" s="360"/>
      <c r="U68" s="360"/>
      <c r="V68" s="360"/>
      <c r="W68" s="360"/>
      <c r="X68" s="360"/>
      <c r="Y68" s="360"/>
      <c r="Z68" s="360"/>
      <c r="AA68" s="360"/>
      <c r="AB68" s="361"/>
      <c r="AC68" s="362" t="s">
        <v>1739</v>
      </c>
      <c r="AD68" s="363"/>
      <c r="AE68" s="363"/>
      <c r="AF68" s="363"/>
      <c r="AG68" s="363"/>
      <c r="AH68" s="363"/>
      <c r="AI68" s="363"/>
      <c r="AJ68" s="363"/>
      <c r="AK68" s="363"/>
      <c r="AL68" s="364"/>
      <c r="AM68" s="359" t="str">
        <f>DC68</f>
        <v/>
      </c>
      <c r="AN68" s="360"/>
      <c r="AO68" s="360"/>
      <c r="AP68" s="360"/>
      <c r="AQ68" s="360"/>
      <c r="AR68" s="360"/>
      <c r="AS68" s="360"/>
      <c r="AT68" s="360"/>
      <c r="AU68" s="360"/>
      <c r="AV68" s="360"/>
      <c r="AW68" s="360"/>
      <c r="AX68" s="360"/>
      <c r="AY68" s="360"/>
      <c r="AZ68" s="360"/>
      <c r="BA68" s="360"/>
      <c r="BB68" s="360"/>
      <c r="BC68" s="400"/>
      <c r="BD68" s="401"/>
      <c r="BE68" s="401"/>
      <c r="BF68" s="401"/>
      <c r="BG68" s="401"/>
      <c r="BH68" s="401"/>
      <c r="BI68" s="401"/>
      <c r="BJ68" s="401"/>
      <c r="BK68" s="401"/>
      <c r="BL68" s="401"/>
      <c r="BM68" s="401"/>
      <c r="BN68" s="401"/>
      <c r="BO68" s="401"/>
      <c r="BP68" s="401"/>
      <c r="BQ68" s="401"/>
      <c r="BR68" s="401"/>
      <c r="BS68" s="401"/>
      <c r="BT68" s="401"/>
      <c r="BU68" s="401"/>
      <c r="BV68" s="401"/>
      <c r="BW68" s="401"/>
      <c r="BX68" s="401"/>
      <c r="BY68" s="401"/>
      <c r="BZ68" s="401"/>
      <c r="CA68" s="401"/>
      <c r="CB68" s="401"/>
      <c r="CC68" s="401"/>
      <c r="CD68" s="401"/>
      <c r="CE68" s="401"/>
      <c r="CF68" s="401"/>
      <c r="CG68" s="401"/>
      <c r="CH68" s="401"/>
      <c r="CI68" s="401"/>
      <c r="CJ68" s="401"/>
      <c r="CK68" s="401"/>
      <c r="CL68" s="401"/>
      <c r="CM68" s="401"/>
      <c r="CN68" s="401"/>
      <c r="CO68" s="401"/>
      <c r="CP68" s="401"/>
      <c r="CQ68" s="401"/>
      <c r="CR68" s="402"/>
      <c r="CV68" s="69" t="s">
        <v>286</v>
      </c>
      <c r="CW68" s="69" t="s">
        <v>1790</v>
      </c>
      <c r="CY68" s="70" t="str">
        <f>IFERROR(INDEX($GJ$6:$BLM$6,1,MATCH(CV68,$GJ$4:$BLM$4,0),1),"")</f>
        <v/>
      </c>
      <c r="CZ68" s="70" t="str">
        <f>IFERROR(INDEX($GJ$6:$BLM$6,1,MATCH(CW68,$GJ$4:$BLM$4,0),1),"")</f>
        <v/>
      </c>
      <c r="DB68" s="71" t="str">
        <f t="shared" si="68"/>
        <v/>
      </c>
      <c r="DC68" s="71" t="str">
        <f t="shared" si="68"/>
        <v/>
      </c>
    </row>
    <row r="69" spans="3:187" ht="38.1" customHeight="1" thickBot="1">
      <c r="C69" s="372" t="s">
        <v>1740</v>
      </c>
      <c r="D69" s="373"/>
      <c r="E69" s="373"/>
      <c r="F69" s="373"/>
      <c r="G69" s="373"/>
      <c r="H69" s="373"/>
      <c r="I69" s="373"/>
      <c r="J69" s="373"/>
      <c r="K69" s="373"/>
      <c r="L69" s="374"/>
      <c r="M69" s="359" t="str">
        <f>DB69</f>
        <v/>
      </c>
      <c r="N69" s="360"/>
      <c r="O69" s="360"/>
      <c r="P69" s="360"/>
      <c r="Q69" s="360"/>
      <c r="R69" s="360"/>
      <c r="S69" s="360"/>
      <c r="T69" s="360"/>
      <c r="U69" s="360"/>
      <c r="V69" s="360"/>
      <c r="W69" s="360"/>
      <c r="X69" s="360"/>
      <c r="Y69" s="360"/>
      <c r="Z69" s="360"/>
      <c r="AA69" s="360"/>
      <c r="AB69" s="361"/>
      <c r="AC69" s="372" t="s">
        <v>1741</v>
      </c>
      <c r="AD69" s="373"/>
      <c r="AE69" s="373"/>
      <c r="AF69" s="373"/>
      <c r="AG69" s="373"/>
      <c r="AH69" s="373"/>
      <c r="AI69" s="373"/>
      <c r="AJ69" s="373"/>
      <c r="AK69" s="373"/>
      <c r="AL69" s="374"/>
      <c r="AM69" s="359" t="str">
        <f>DC69</f>
        <v/>
      </c>
      <c r="AN69" s="360"/>
      <c r="AO69" s="360"/>
      <c r="AP69" s="360"/>
      <c r="AQ69" s="360"/>
      <c r="AR69" s="360"/>
      <c r="AS69" s="360"/>
      <c r="AT69" s="360"/>
      <c r="AU69" s="360"/>
      <c r="AV69" s="360"/>
      <c r="AW69" s="360"/>
      <c r="AX69" s="360"/>
      <c r="AY69" s="360"/>
      <c r="AZ69" s="360"/>
      <c r="BA69" s="360"/>
      <c r="BB69" s="360"/>
      <c r="BC69" s="400"/>
      <c r="BD69" s="401"/>
      <c r="BE69" s="401"/>
      <c r="BF69" s="401"/>
      <c r="BG69" s="401"/>
      <c r="BH69" s="401"/>
      <c r="BI69" s="401"/>
      <c r="BJ69" s="401"/>
      <c r="BK69" s="401"/>
      <c r="BL69" s="401"/>
      <c r="BM69" s="401"/>
      <c r="BN69" s="401"/>
      <c r="BO69" s="401"/>
      <c r="BP69" s="401"/>
      <c r="BQ69" s="401"/>
      <c r="BR69" s="401"/>
      <c r="BS69" s="401"/>
      <c r="BT69" s="401"/>
      <c r="BU69" s="401"/>
      <c r="BV69" s="401"/>
      <c r="BW69" s="401"/>
      <c r="BX69" s="401"/>
      <c r="BY69" s="401"/>
      <c r="BZ69" s="401"/>
      <c r="CA69" s="401"/>
      <c r="CB69" s="401"/>
      <c r="CC69" s="401"/>
      <c r="CD69" s="401"/>
      <c r="CE69" s="401"/>
      <c r="CF69" s="401"/>
      <c r="CG69" s="401"/>
      <c r="CH69" s="401"/>
      <c r="CI69" s="401"/>
      <c r="CJ69" s="401"/>
      <c r="CK69" s="401"/>
      <c r="CL69" s="401"/>
      <c r="CM69" s="401"/>
      <c r="CN69" s="401"/>
      <c r="CO69" s="401"/>
      <c r="CP69" s="401"/>
      <c r="CQ69" s="401"/>
      <c r="CR69" s="402"/>
      <c r="CV69" s="69" t="s">
        <v>288</v>
      </c>
      <c r="CW69" s="69" t="s">
        <v>289</v>
      </c>
      <c r="CY69" s="70" t="str">
        <f>IFERROR(INDEX($GJ$6:$BLM$6,1,MATCH(CV69,$GJ$4:$BLM$4,0),1),"")</f>
        <v/>
      </c>
      <c r="CZ69" s="70" t="str">
        <f>IFERROR(INDEX($GJ$6:$BLM$6,1,MATCH(CW69,$GJ$4:$BLM$4,0),1),"")</f>
        <v/>
      </c>
      <c r="DB69" s="71" t="str">
        <f t="shared" si="68"/>
        <v/>
      </c>
      <c r="DC69" s="71" t="str">
        <f t="shared" si="68"/>
        <v/>
      </c>
    </row>
    <row r="70" spans="3:187" ht="38.1" customHeight="1" thickBot="1">
      <c r="C70" s="375" t="s">
        <v>1742</v>
      </c>
      <c r="D70" s="376"/>
      <c r="E70" s="376"/>
      <c r="F70" s="376"/>
      <c r="G70" s="376"/>
      <c r="H70" s="376"/>
      <c r="I70" s="376"/>
      <c r="J70" s="376"/>
      <c r="K70" s="376"/>
      <c r="L70" s="377"/>
      <c r="M70" s="359" t="str">
        <f>_xlfn.CONCAT(EP70:ER70)</f>
        <v/>
      </c>
      <c r="N70" s="360"/>
      <c r="O70" s="360"/>
      <c r="P70" s="360"/>
      <c r="Q70" s="360"/>
      <c r="R70" s="360"/>
      <c r="S70" s="360"/>
      <c r="T70" s="360"/>
      <c r="U70" s="360"/>
      <c r="V70" s="360"/>
      <c r="W70" s="360"/>
      <c r="X70" s="360"/>
      <c r="Y70" s="360"/>
      <c r="Z70" s="360"/>
      <c r="AA70" s="360"/>
      <c r="AB70" s="361"/>
      <c r="AC70" s="372" t="s">
        <v>1743</v>
      </c>
      <c r="AD70" s="373"/>
      <c r="AE70" s="373"/>
      <c r="AF70" s="373"/>
      <c r="AG70" s="373"/>
      <c r="AH70" s="373"/>
      <c r="AI70" s="373"/>
      <c r="AJ70" s="373"/>
      <c r="AK70" s="373"/>
      <c r="AL70" s="374"/>
      <c r="AM70" s="359" t="str">
        <f>ES70</f>
        <v/>
      </c>
      <c r="AN70" s="360"/>
      <c r="AO70" s="360"/>
      <c r="AP70" s="360"/>
      <c r="AQ70" s="360"/>
      <c r="AR70" s="360"/>
      <c r="AS70" s="360"/>
      <c r="AT70" s="360"/>
      <c r="AU70" s="360"/>
      <c r="AV70" s="360"/>
      <c r="AW70" s="360"/>
      <c r="AX70" s="360"/>
      <c r="AY70" s="360"/>
      <c r="AZ70" s="360"/>
      <c r="BA70" s="360"/>
      <c r="BB70" s="360"/>
      <c r="BC70" s="400"/>
      <c r="BD70" s="401"/>
      <c r="BE70" s="401"/>
      <c r="BF70" s="401"/>
      <c r="BG70" s="401"/>
      <c r="BH70" s="401"/>
      <c r="BI70" s="401"/>
      <c r="BJ70" s="401"/>
      <c r="BK70" s="401"/>
      <c r="BL70" s="401"/>
      <c r="BM70" s="401"/>
      <c r="BN70" s="401"/>
      <c r="BO70" s="401"/>
      <c r="BP70" s="401"/>
      <c r="BQ70" s="401"/>
      <c r="BR70" s="401"/>
      <c r="BS70" s="401"/>
      <c r="BT70" s="401"/>
      <c r="BU70" s="401"/>
      <c r="BV70" s="401"/>
      <c r="BW70" s="401"/>
      <c r="BX70" s="401"/>
      <c r="BY70" s="401"/>
      <c r="BZ70" s="401"/>
      <c r="CA70" s="401"/>
      <c r="CB70" s="401"/>
      <c r="CC70" s="401"/>
      <c r="CD70" s="401"/>
      <c r="CE70" s="401"/>
      <c r="CF70" s="401"/>
      <c r="CG70" s="401"/>
      <c r="CH70" s="401"/>
      <c r="CI70" s="401"/>
      <c r="CJ70" s="401"/>
      <c r="CK70" s="401"/>
      <c r="CL70" s="401"/>
      <c r="CM70" s="401"/>
      <c r="CN70" s="401"/>
      <c r="CO70" s="401"/>
      <c r="CP70" s="401"/>
      <c r="CQ70" s="401"/>
      <c r="CR70" s="402"/>
      <c r="CV70" s="65" t="s">
        <v>1744</v>
      </c>
      <c r="CW70" s="65" t="s">
        <v>1745</v>
      </c>
      <c r="CY70" s="69" t="s">
        <v>290</v>
      </c>
      <c r="CZ70" s="69" t="s">
        <v>291</v>
      </c>
      <c r="DA70" s="69" t="s">
        <v>292</v>
      </c>
      <c r="DB70" s="69" t="s">
        <v>293</v>
      </c>
      <c r="DT70" s="70" t="str">
        <f>IFERROR(INDEX($GJ$6:$BLM$6,1,MATCH(CY70,$GJ$4:$BLM$4,0),1),"")</f>
        <v/>
      </c>
      <c r="DU70" s="70" t="str">
        <f>IFERROR(INDEX($GJ$6:$BLM$6,1,MATCH(CZ70,$GJ$4:$BLM$4,0),1),"")</f>
        <v/>
      </c>
      <c r="DV70" s="70" t="str">
        <f>IFERROR(INDEX($GJ$6:$BLM$6,1,MATCH(DA70,$GJ$4:$BLM$4,0),1),"")</f>
        <v/>
      </c>
      <c r="DW70" s="70" t="str">
        <f>IFERROR(INDEX($GJ$6:$BLM$6,1,MATCH(DB70,$GJ$4:$BLM$4,0),1),"")</f>
        <v/>
      </c>
      <c r="EP70" s="91" t="str">
        <f>IF(OR(DT70=0,DT70=""),"",DT70&amp;"×")</f>
        <v/>
      </c>
      <c r="EQ70" s="91" t="str">
        <f>IF(OR(DU70=0,DU70=""),"",DU70&amp;"×")</f>
        <v/>
      </c>
      <c r="ER70" s="91" t="str">
        <f>IF(OR(DV70=0,DV70=""),"",DV70&amp;"")</f>
        <v/>
      </c>
      <c r="ES70" s="91" t="str">
        <f>IF(OR(DW70=0,DW70=""),"",DW70&amp;"")</f>
        <v/>
      </c>
    </row>
    <row r="71" spans="3:187" ht="38.1" customHeight="1" thickBot="1">
      <c r="C71" s="365" t="s">
        <v>1601</v>
      </c>
      <c r="D71" s="366"/>
      <c r="E71" s="366"/>
      <c r="F71" s="366"/>
      <c r="G71" s="366"/>
      <c r="H71" s="366"/>
      <c r="I71" s="366"/>
      <c r="J71" s="366"/>
      <c r="K71" s="366"/>
      <c r="L71" s="367"/>
      <c r="M71" s="359" t="str">
        <f>DB71</f>
        <v/>
      </c>
      <c r="N71" s="360"/>
      <c r="O71" s="360"/>
      <c r="P71" s="360"/>
      <c r="Q71" s="360"/>
      <c r="R71" s="360"/>
      <c r="S71" s="360"/>
      <c r="T71" s="360"/>
      <c r="U71" s="360"/>
      <c r="V71" s="360"/>
      <c r="W71" s="360"/>
      <c r="X71" s="360"/>
      <c r="Y71" s="360"/>
      <c r="Z71" s="360"/>
      <c r="AA71" s="360"/>
      <c r="AB71" s="361"/>
      <c r="AC71" s="365" t="s">
        <v>1600</v>
      </c>
      <c r="AD71" s="366"/>
      <c r="AE71" s="366"/>
      <c r="AF71" s="366"/>
      <c r="AG71" s="366"/>
      <c r="AH71" s="366"/>
      <c r="AI71" s="366"/>
      <c r="AJ71" s="366"/>
      <c r="AK71" s="366"/>
      <c r="AL71" s="367"/>
      <c r="AM71" s="359" t="str">
        <f>DC71</f>
        <v/>
      </c>
      <c r="AN71" s="360"/>
      <c r="AO71" s="360"/>
      <c r="AP71" s="360"/>
      <c r="AQ71" s="360"/>
      <c r="AR71" s="360"/>
      <c r="AS71" s="360"/>
      <c r="AT71" s="360"/>
      <c r="AU71" s="360"/>
      <c r="AV71" s="360"/>
      <c r="AW71" s="360"/>
      <c r="AX71" s="360"/>
      <c r="AY71" s="360"/>
      <c r="AZ71" s="360"/>
      <c r="BA71" s="360"/>
      <c r="BB71" s="360"/>
      <c r="BC71" s="400"/>
      <c r="BD71" s="401"/>
      <c r="BE71" s="401"/>
      <c r="BF71" s="401"/>
      <c r="BG71" s="401"/>
      <c r="BH71" s="401"/>
      <c r="BI71" s="401"/>
      <c r="BJ71" s="401"/>
      <c r="BK71" s="401"/>
      <c r="BL71" s="401"/>
      <c r="BM71" s="401"/>
      <c r="BN71" s="401"/>
      <c r="BO71" s="401"/>
      <c r="BP71" s="401"/>
      <c r="BQ71" s="401"/>
      <c r="BR71" s="401"/>
      <c r="BS71" s="401"/>
      <c r="BT71" s="401"/>
      <c r="BU71" s="401"/>
      <c r="BV71" s="401"/>
      <c r="BW71" s="401"/>
      <c r="BX71" s="401"/>
      <c r="BY71" s="401"/>
      <c r="BZ71" s="401"/>
      <c r="CA71" s="401"/>
      <c r="CB71" s="401"/>
      <c r="CC71" s="401"/>
      <c r="CD71" s="401"/>
      <c r="CE71" s="401"/>
      <c r="CF71" s="401"/>
      <c r="CG71" s="401"/>
      <c r="CH71" s="401"/>
      <c r="CI71" s="401"/>
      <c r="CJ71" s="401"/>
      <c r="CK71" s="401"/>
      <c r="CL71" s="401"/>
      <c r="CM71" s="401"/>
      <c r="CN71" s="401"/>
      <c r="CO71" s="401"/>
      <c r="CP71" s="401"/>
      <c r="CQ71" s="401"/>
      <c r="CR71" s="402"/>
      <c r="CV71" s="69" t="s">
        <v>294</v>
      </c>
      <c r="CW71" s="69" t="s">
        <v>295</v>
      </c>
      <c r="CY71" s="70" t="str">
        <f>IFERROR(INDEX($GJ$6:$BLM$6,1,MATCH(CV71,$GJ$4:$BLM$4,0),1),"")</f>
        <v/>
      </c>
      <c r="CZ71" s="70" t="str">
        <f>IFERROR(INDEX($GJ$6:$BLM$6,1,MATCH(CW71,$GJ$4:$BLM$4,0),1),"")</f>
        <v/>
      </c>
      <c r="DB71" s="71" t="str">
        <f t="shared" ref="DB71:DC73" si="69">IF(CY71=0,"",CY71)</f>
        <v/>
      </c>
      <c r="DC71" s="71" t="str">
        <f t="shared" si="69"/>
        <v/>
      </c>
    </row>
    <row r="72" spans="3:187" ht="38.1" customHeight="1" thickBot="1">
      <c r="C72" s="375" t="s">
        <v>1746</v>
      </c>
      <c r="D72" s="376"/>
      <c r="E72" s="376"/>
      <c r="F72" s="376"/>
      <c r="G72" s="376"/>
      <c r="H72" s="376"/>
      <c r="I72" s="376"/>
      <c r="J72" s="376"/>
      <c r="K72" s="376"/>
      <c r="L72" s="377"/>
      <c r="M72" s="356" t="str">
        <f>DB72</f>
        <v/>
      </c>
      <c r="N72" s="357"/>
      <c r="O72" s="357"/>
      <c r="P72" s="357"/>
      <c r="Q72" s="357"/>
      <c r="R72" s="357"/>
      <c r="S72" s="357"/>
      <c r="T72" s="357"/>
      <c r="U72" s="357"/>
      <c r="V72" s="357"/>
      <c r="W72" s="357"/>
      <c r="X72" s="357"/>
      <c r="Y72" s="357"/>
      <c r="Z72" s="357"/>
      <c r="AA72" s="357"/>
      <c r="AB72" s="358"/>
      <c r="AC72" s="365" t="s">
        <v>70</v>
      </c>
      <c r="AD72" s="366"/>
      <c r="AE72" s="366"/>
      <c r="AF72" s="366"/>
      <c r="AG72" s="366"/>
      <c r="AH72" s="366"/>
      <c r="AI72" s="366"/>
      <c r="AJ72" s="366"/>
      <c r="AK72" s="366"/>
      <c r="AL72" s="367"/>
      <c r="AM72" s="356" t="str">
        <f>_xlfn.CONCAT(EO72:FJ72)</f>
        <v/>
      </c>
      <c r="AN72" s="357"/>
      <c r="AO72" s="357"/>
      <c r="AP72" s="357"/>
      <c r="AQ72" s="357"/>
      <c r="AR72" s="357"/>
      <c r="AS72" s="357"/>
      <c r="AT72" s="357"/>
      <c r="AU72" s="357"/>
      <c r="AV72" s="357"/>
      <c r="AW72" s="357"/>
      <c r="AX72" s="357"/>
      <c r="AY72" s="357"/>
      <c r="AZ72" s="357"/>
      <c r="BA72" s="357"/>
      <c r="BB72" s="357"/>
      <c r="BC72" s="400"/>
      <c r="BD72" s="401"/>
      <c r="BE72" s="401"/>
      <c r="BF72" s="401"/>
      <c r="BG72" s="401"/>
      <c r="BH72" s="401"/>
      <c r="BI72" s="401"/>
      <c r="BJ72" s="401"/>
      <c r="BK72" s="401"/>
      <c r="BL72" s="401"/>
      <c r="BM72" s="401"/>
      <c r="BN72" s="401"/>
      <c r="BO72" s="401"/>
      <c r="BP72" s="401"/>
      <c r="BQ72" s="401"/>
      <c r="BR72" s="401"/>
      <c r="BS72" s="401"/>
      <c r="BT72" s="401"/>
      <c r="BU72" s="401"/>
      <c r="BV72" s="401"/>
      <c r="BW72" s="401"/>
      <c r="BX72" s="401"/>
      <c r="BY72" s="401"/>
      <c r="BZ72" s="401"/>
      <c r="CA72" s="401"/>
      <c r="CB72" s="401"/>
      <c r="CC72" s="401"/>
      <c r="CD72" s="401"/>
      <c r="CE72" s="401"/>
      <c r="CF72" s="401"/>
      <c r="CG72" s="401"/>
      <c r="CH72" s="401"/>
      <c r="CI72" s="401"/>
      <c r="CJ72" s="401"/>
      <c r="CK72" s="401"/>
      <c r="CL72" s="401"/>
      <c r="CM72" s="401"/>
      <c r="CN72" s="401"/>
      <c r="CO72" s="401"/>
      <c r="CP72" s="401"/>
      <c r="CQ72" s="401"/>
      <c r="CR72" s="402"/>
      <c r="CV72" s="69" t="s">
        <v>297</v>
      </c>
      <c r="CY72" s="70" t="str">
        <f>IFERROR(INDEX($GJ$6:$BLM$6,1,MATCH(CV72,$GJ$4:$BLM$4,0),1),"")</f>
        <v/>
      </c>
      <c r="DB72" s="71" t="str">
        <f t="shared" si="69"/>
        <v/>
      </c>
      <c r="DE72" s="69" t="s">
        <v>1502</v>
      </c>
      <c r="DF72" s="69" t="s">
        <v>1482</v>
      </c>
      <c r="DT72" s="89" t="str">
        <f t="shared" ref="DT72:DU74" si="70">IFERROR(INDEX($GJ$6:$BLM$6,1,MATCH(DE72,$GJ$4:$BLM$4,0),1),"")</f>
        <v/>
      </c>
      <c r="DU72" s="89" t="str">
        <f t="shared" si="70"/>
        <v/>
      </c>
      <c r="EO72" s="77"/>
      <c r="EP72" s="86" t="str">
        <f t="shared" ref="EP72:EW75" si="71">IF(DT72=1,FL72&amp;"　","")</f>
        <v/>
      </c>
      <c r="EQ72" s="86" t="str">
        <f t="shared" si="71"/>
        <v/>
      </c>
      <c r="FJ72" s="77"/>
      <c r="FL72" s="92" t="s">
        <v>1596</v>
      </c>
      <c r="FM72" s="92" t="s">
        <v>1595</v>
      </c>
    </row>
    <row r="73" spans="3:187" ht="38.1" customHeight="1" thickBot="1">
      <c r="C73" s="372" t="s">
        <v>1747</v>
      </c>
      <c r="D73" s="373"/>
      <c r="E73" s="373"/>
      <c r="F73" s="373"/>
      <c r="G73" s="373"/>
      <c r="H73" s="373"/>
      <c r="I73" s="373"/>
      <c r="J73" s="373"/>
      <c r="K73" s="373"/>
      <c r="L73" s="374"/>
      <c r="M73" s="356" t="s">
        <v>1902</v>
      </c>
      <c r="N73" s="357"/>
      <c r="O73" s="357"/>
      <c r="P73" s="357"/>
      <c r="Q73" s="357"/>
      <c r="R73" s="357"/>
      <c r="S73" s="357"/>
      <c r="T73" s="357"/>
      <c r="U73" s="357"/>
      <c r="V73" s="357"/>
      <c r="W73" s="357"/>
      <c r="X73" s="357"/>
      <c r="Y73" s="357"/>
      <c r="Z73" s="357"/>
      <c r="AA73" s="357"/>
      <c r="AB73" s="357"/>
      <c r="AC73" s="357"/>
      <c r="AD73" s="357"/>
      <c r="AE73" s="357"/>
      <c r="AF73" s="357"/>
      <c r="AG73" s="357"/>
      <c r="AH73" s="357"/>
      <c r="AI73" s="357"/>
      <c r="AJ73" s="357"/>
      <c r="AK73" s="357"/>
      <c r="AL73" s="357"/>
      <c r="AM73" s="357"/>
      <c r="AN73" s="357"/>
      <c r="AO73" s="357"/>
      <c r="AP73" s="357"/>
      <c r="AQ73" s="357"/>
      <c r="AR73" s="357"/>
      <c r="AS73" s="357"/>
      <c r="AT73" s="357"/>
      <c r="AU73" s="357"/>
      <c r="AV73" s="357"/>
      <c r="AW73" s="357"/>
      <c r="AX73" s="357"/>
      <c r="AY73" s="357"/>
      <c r="AZ73" s="357"/>
      <c r="BA73" s="357"/>
      <c r="BB73" s="358"/>
      <c r="BC73" s="400"/>
      <c r="BD73" s="401"/>
      <c r="BE73" s="401"/>
      <c r="BF73" s="401"/>
      <c r="BG73" s="401"/>
      <c r="BH73" s="401"/>
      <c r="BI73" s="401"/>
      <c r="BJ73" s="401"/>
      <c r="BK73" s="401"/>
      <c r="BL73" s="401"/>
      <c r="BM73" s="401"/>
      <c r="BN73" s="401"/>
      <c r="BO73" s="401"/>
      <c r="BP73" s="401"/>
      <c r="BQ73" s="401"/>
      <c r="BR73" s="401"/>
      <c r="BS73" s="401"/>
      <c r="BT73" s="401"/>
      <c r="BU73" s="401"/>
      <c r="BV73" s="401"/>
      <c r="BW73" s="401"/>
      <c r="BX73" s="401"/>
      <c r="BY73" s="401"/>
      <c r="BZ73" s="401"/>
      <c r="CA73" s="401"/>
      <c r="CB73" s="401"/>
      <c r="CC73" s="401"/>
      <c r="CD73" s="401"/>
      <c r="CE73" s="401"/>
      <c r="CF73" s="401"/>
      <c r="CG73" s="401"/>
      <c r="CH73" s="401"/>
      <c r="CI73" s="401"/>
      <c r="CJ73" s="401"/>
      <c r="CK73" s="401"/>
      <c r="CL73" s="401"/>
      <c r="CM73" s="401"/>
      <c r="CN73" s="401"/>
      <c r="CO73" s="401"/>
      <c r="CP73" s="401"/>
      <c r="CQ73" s="401"/>
      <c r="CR73" s="402"/>
      <c r="CV73" s="69" t="s">
        <v>1462</v>
      </c>
      <c r="CY73" s="70" t="str">
        <f>IFERROR(INDEX($GJ$6:$BLM$6,1,MATCH(CV73,$GJ$4:$BLM$4,0),1),"")</f>
        <v/>
      </c>
      <c r="DB73" s="71" t="str">
        <f t="shared" si="69"/>
        <v/>
      </c>
      <c r="DE73" s="69" t="s">
        <v>1636</v>
      </c>
      <c r="DF73" s="69" t="s">
        <v>1637</v>
      </c>
      <c r="DG73" s="69" t="s">
        <v>1638</v>
      </c>
      <c r="DT73" s="89" t="str">
        <f t="shared" si="70"/>
        <v/>
      </c>
      <c r="DU73" s="89" t="str">
        <f t="shared" si="70"/>
        <v/>
      </c>
      <c r="DV73" s="89" t="str">
        <f>IFERROR(INDEX($GJ$6:$BLM$6,1,MATCH(DG73,$GJ$4:$BLM$4,0),1),"")</f>
        <v/>
      </c>
      <c r="EO73" s="77"/>
      <c r="EP73" s="86" t="str">
        <f t="shared" si="71"/>
        <v/>
      </c>
      <c r="EQ73" s="86" t="str">
        <f t="shared" si="71"/>
        <v/>
      </c>
      <c r="ER73" s="86" t="str">
        <f t="shared" si="71"/>
        <v/>
      </c>
      <c r="FJ73" s="77"/>
      <c r="FL73" s="87" t="s">
        <v>1695</v>
      </c>
      <c r="FM73" s="87" t="s">
        <v>1696</v>
      </c>
      <c r="FN73" s="87" t="s">
        <v>1697</v>
      </c>
    </row>
    <row r="74" spans="3:187" ht="38.1" customHeight="1" thickBot="1">
      <c r="C74" s="375" t="s">
        <v>1748</v>
      </c>
      <c r="D74" s="376"/>
      <c r="E74" s="376"/>
      <c r="F74" s="376"/>
      <c r="G74" s="376"/>
      <c r="H74" s="376"/>
      <c r="I74" s="376"/>
      <c r="J74" s="376"/>
      <c r="K74" s="376"/>
      <c r="L74" s="377"/>
      <c r="M74" s="359" t="str">
        <f>DB74</f>
        <v/>
      </c>
      <c r="N74" s="360"/>
      <c r="O74" s="360"/>
      <c r="P74" s="360"/>
      <c r="Q74" s="360"/>
      <c r="R74" s="360"/>
      <c r="S74" s="360"/>
      <c r="T74" s="360"/>
      <c r="U74" s="360"/>
      <c r="V74" s="360"/>
      <c r="W74" s="360"/>
      <c r="X74" s="360"/>
      <c r="Y74" s="360"/>
      <c r="Z74" s="360"/>
      <c r="AA74" s="360"/>
      <c r="AB74" s="361"/>
      <c r="AC74" s="365" t="s">
        <v>1749</v>
      </c>
      <c r="AD74" s="366"/>
      <c r="AE74" s="366"/>
      <c r="AF74" s="366"/>
      <c r="AG74" s="366"/>
      <c r="AH74" s="366"/>
      <c r="AI74" s="366"/>
      <c r="AJ74" s="366"/>
      <c r="AK74" s="366"/>
      <c r="AL74" s="367"/>
      <c r="AM74" s="359" t="str">
        <f>_xlfn.CONCAT(EO74:FJ74)</f>
        <v/>
      </c>
      <c r="AN74" s="360"/>
      <c r="AO74" s="360"/>
      <c r="AP74" s="360"/>
      <c r="AQ74" s="360"/>
      <c r="AR74" s="360"/>
      <c r="AS74" s="360"/>
      <c r="AT74" s="360"/>
      <c r="AU74" s="360"/>
      <c r="AV74" s="360"/>
      <c r="AW74" s="360"/>
      <c r="AX74" s="360"/>
      <c r="AY74" s="360"/>
      <c r="AZ74" s="360"/>
      <c r="BA74" s="360"/>
      <c r="BB74" s="360"/>
      <c r="BC74" s="400"/>
      <c r="BD74" s="401"/>
      <c r="BE74" s="401"/>
      <c r="BF74" s="401"/>
      <c r="BG74" s="401"/>
      <c r="BH74" s="401"/>
      <c r="BI74" s="401"/>
      <c r="BJ74" s="401"/>
      <c r="BK74" s="401"/>
      <c r="BL74" s="401"/>
      <c r="BM74" s="401"/>
      <c r="BN74" s="401"/>
      <c r="BO74" s="401"/>
      <c r="BP74" s="401"/>
      <c r="BQ74" s="401"/>
      <c r="BR74" s="401"/>
      <c r="BS74" s="401"/>
      <c r="BT74" s="401"/>
      <c r="BU74" s="401"/>
      <c r="BV74" s="401"/>
      <c r="BW74" s="401"/>
      <c r="BX74" s="401"/>
      <c r="BY74" s="401"/>
      <c r="BZ74" s="401"/>
      <c r="CA74" s="401"/>
      <c r="CB74" s="401"/>
      <c r="CC74" s="401"/>
      <c r="CD74" s="401"/>
      <c r="CE74" s="401"/>
      <c r="CF74" s="401"/>
      <c r="CG74" s="401"/>
      <c r="CH74" s="401"/>
      <c r="CI74" s="401"/>
      <c r="CJ74" s="401"/>
      <c r="CK74" s="401"/>
      <c r="CL74" s="401"/>
      <c r="CM74" s="401"/>
      <c r="CN74" s="401"/>
      <c r="CO74" s="401"/>
      <c r="CP74" s="401"/>
      <c r="CQ74" s="401"/>
      <c r="CR74" s="402"/>
      <c r="CV74" s="69" t="s">
        <v>285</v>
      </c>
      <c r="CY74" s="70" t="str">
        <f>IFERROR(INDEX($GJ$6:$BLM$6,1,MATCH(CV74,$GJ$4:$BLM$4,0),1),"")</f>
        <v/>
      </c>
      <c r="CZ74" s="70" t="str">
        <f>IFERROR(INDEX($GJ$6:$BLM$6,1,MATCH(CW74,$GJ$4:$BLM$4,0),1),"")</f>
        <v/>
      </c>
      <c r="DB74" s="71" t="str">
        <f>IF(CY74=0,"",CY74)</f>
        <v/>
      </c>
      <c r="DC74" s="71" t="str">
        <f>IF(CZ74=0,"",CZ74)</f>
        <v/>
      </c>
      <c r="DE74" s="69" t="s">
        <v>298</v>
      </c>
      <c r="DF74" s="69" t="s">
        <v>299</v>
      </c>
      <c r="DG74" s="69" t="s">
        <v>300</v>
      </c>
      <c r="DT74" s="89" t="str">
        <f t="shared" si="70"/>
        <v/>
      </c>
      <c r="DU74" s="89" t="str">
        <f t="shared" si="70"/>
        <v/>
      </c>
      <c r="DV74" s="89" t="str">
        <f>IFERROR(INDEX($GJ$6:$BLM$6,1,MATCH(DG74,$GJ$4:$BLM$4,0),1),"")</f>
        <v/>
      </c>
      <c r="EO74" s="77"/>
      <c r="EP74" s="86" t="str">
        <f t="shared" si="71"/>
        <v/>
      </c>
      <c r="EQ74" s="86" t="str">
        <f t="shared" si="71"/>
        <v/>
      </c>
      <c r="ER74" s="86" t="str">
        <f t="shared" si="71"/>
        <v/>
      </c>
      <c r="FJ74" s="77"/>
      <c r="FL74" s="87" t="s">
        <v>1594</v>
      </c>
      <c r="FM74" s="87" t="s">
        <v>1593</v>
      </c>
      <c r="FN74" s="87" t="s">
        <v>1592</v>
      </c>
    </row>
    <row r="75" spans="3:187" ht="38.1" customHeight="1" thickBot="1">
      <c r="C75" s="365" t="s">
        <v>1750</v>
      </c>
      <c r="D75" s="366"/>
      <c r="E75" s="366"/>
      <c r="F75" s="366"/>
      <c r="G75" s="366"/>
      <c r="H75" s="366"/>
      <c r="I75" s="366"/>
      <c r="J75" s="366"/>
      <c r="K75" s="366"/>
      <c r="L75" s="367"/>
      <c r="M75" s="359" t="str">
        <f>_xlfn.CONCAT(EO75:FJ75)</f>
        <v/>
      </c>
      <c r="N75" s="360"/>
      <c r="O75" s="360"/>
      <c r="P75" s="360"/>
      <c r="Q75" s="360"/>
      <c r="R75" s="360"/>
      <c r="S75" s="360"/>
      <c r="T75" s="360"/>
      <c r="U75" s="360"/>
      <c r="V75" s="360"/>
      <c r="W75" s="360"/>
      <c r="X75" s="360"/>
      <c r="Y75" s="360"/>
      <c r="Z75" s="360"/>
      <c r="AA75" s="360"/>
      <c r="AB75" s="360"/>
      <c r="AC75" s="360"/>
      <c r="AD75" s="360"/>
      <c r="AE75" s="360"/>
      <c r="AF75" s="360"/>
      <c r="AG75" s="360"/>
      <c r="AH75" s="360"/>
      <c r="AI75" s="360"/>
      <c r="AJ75" s="360"/>
      <c r="AK75" s="360"/>
      <c r="AL75" s="360"/>
      <c r="AM75" s="360"/>
      <c r="AN75" s="360"/>
      <c r="AO75" s="360"/>
      <c r="AP75" s="360"/>
      <c r="AQ75" s="360"/>
      <c r="AR75" s="360"/>
      <c r="AS75" s="360"/>
      <c r="AT75" s="360"/>
      <c r="AU75" s="360"/>
      <c r="AV75" s="360"/>
      <c r="AW75" s="360"/>
      <c r="AX75" s="360"/>
      <c r="AY75" s="360"/>
      <c r="AZ75" s="360"/>
      <c r="BA75" s="360"/>
      <c r="BB75" s="360"/>
      <c r="BC75" s="400"/>
      <c r="BD75" s="401"/>
      <c r="BE75" s="401"/>
      <c r="BF75" s="401"/>
      <c r="BG75" s="401"/>
      <c r="BH75" s="401"/>
      <c r="BI75" s="401"/>
      <c r="BJ75" s="401"/>
      <c r="BK75" s="401"/>
      <c r="BL75" s="401"/>
      <c r="BM75" s="401"/>
      <c r="BN75" s="401"/>
      <c r="BO75" s="401"/>
      <c r="BP75" s="401"/>
      <c r="BQ75" s="401"/>
      <c r="BR75" s="401"/>
      <c r="BS75" s="401"/>
      <c r="BT75" s="401"/>
      <c r="BU75" s="401"/>
      <c r="BV75" s="401"/>
      <c r="BW75" s="401"/>
      <c r="BX75" s="401"/>
      <c r="BY75" s="401"/>
      <c r="BZ75" s="401"/>
      <c r="CA75" s="401"/>
      <c r="CB75" s="401"/>
      <c r="CC75" s="401"/>
      <c r="CD75" s="401"/>
      <c r="CE75" s="401"/>
      <c r="CF75" s="401"/>
      <c r="CG75" s="401"/>
      <c r="CH75" s="401"/>
      <c r="CI75" s="401"/>
      <c r="CJ75" s="401"/>
      <c r="CK75" s="401"/>
      <c r="CL75" s="401"/>
      <c r="CM75" s="401"/>
      <c r="CN75" s="401"/>
      <c r="CO75" s="401"/>
      <c r="CP75" s="401"/>
      <c r="CQ75" s="401"/>
      <c r="CR75" s="402"/>
      <c r="CY75" s="69" t="s">
        <v>301</v>
      </c>
      <c r="CZ75" s="69" t="s">
        <v>302</v>
      </c>
      <c r="DA75" s="69" t="s">
        <v>303</v>
      </c>
      <c r="DB75" s="69" t="s">
        <v>304</v>
      </c>
      <c r="DC75" s="69" t="s">
        <v>305</v>
      </c>
      <c r="DD75" s="69" t="s">
        <v>306</v>
      </c>
      <c r="DE75" s="69" t="s">
        <v>307</v>
      </c>
      <c r="DF75" s="69" t="s">
        <v>308</v>
      </c>
      <c r="DG75" s="69" t="s">
        <v>309</v>
      </c>
      <c r="DH75" s="69" t="s">
        <v>310</v>
      </c>
      <c r="DT75" s="70" t="str">
        <f t="shared" ref="DT75:EC75" si="72">IFERROR(INDEX($GJ$6:$BLM$6,1,MATCH(CY75,$GJ$4:$BLM$4,0),1),"")</f>
        <v/>
      </c>
      <c r="DU75" s="70" t="str">
        <f t="shared" si="72"/>
        <v/>
      </c>
      <c r="DV75" s="70" t="str">
        <f t="shared" si="72"/>
        <v/>
      </c>
      <c r="DW75" s="70" t="str">
        <f t="shared" si="72"/>
        <v/>
      </c>
      <c r="DX75" s="70" t="str">
        <f t="shared" si="72"/>
        <v/>
      </c>
      <c r="DY75" s="70" t="str">
        <f t="shared" si="72"/>
        <v/>
      </c>
      <c r="DZ75" s="70" t="str">
        <f t="shared" si="72"/>
        <v/>
      </c>
      <c r="EA75" s="70" t="str">
        <f t="shared" si="72"/>
        <v/>
      </c>
      <c r="EB75" s="70" t="str">
        <f t="shared" si="72"/>
        <v/>
      </c>
      <c r="EC75" s="70" t="str">
        <f t="shared" si="72"/>
        <v/>
      </c>
      <c r="EO75" s="77"/>
      <c r="EP75" s="86" t="str">
        <f t="shared" si="71"/>
        <v/>
      </c>
      <c r="EQ75" s="86" t="str">
        <f t="shared" si="71"/>
        <v/>
      </c>
      <c r="ER75" s="86" t="str">
        <f t="shared" si="71"/>
        <v/>
      </c>
      <c r="ES75" s="86" t="str">
        <f t="shared" si="71"/>
        <v/>
      </c>
      <c r="ET75" s="86" t="str">
        <f t="shared" si="71"/>
        <v/>
      </c>
      <c r="EU75" s="86" t="str">
        <f t="shared" si="71"/>
        <v/>
      </c>
      <c r="EV75" s="86" t="str">
        <f t="shared" si="71"/>
        <v/>
      </c>
      <c r="EW75" s="86" t="str">
        <f t="shared" si="71"/>
        <v/>
      </c>
      <c r="EX75" s="79" t="str">
        <f>IF(EB75=1,"その他","")</f>
        <v/>
      </c>
      <c r="EY75" s="71" t="str">
        <f>IF(OR(EC75=0,EC75=""),"","("&amp;EC75&amp;")")</f>
        <v/>
      </c>
      <c r="FJ75" s="77"/>
      <c r="FL75" s="87" t="s">
        <v>1751</v>
      </c>
      <c r="FM75" s="87" t="s">
        <v>1752</v>
      </c>
      <c r="FN75" s="87" t="s">
        <v>1753</v>
      </c>
      <c r="FO75" s="87" t="s">
        <v>85</v>
      </c>
      <c r="FP75" s="87" t="s">
        <v>86</v>
      </c>
      <c r="FQ75" s="87" t="s">
        <v>1754</v>
      </c>
      <c r="FR75" s="87" t="s">
        <v>1755</v>
      </c>
      <c r="FS75" s="87" t="s">
        <v>1756</v>
      </c>
    </row>
    <row r="76" spans="3:187" ht="38.1" customHeight="1" thickBot="1">
      <c r="C76" s="365" t="s">
        <v>1757</v>
      </c>
      <c r="D76" s="366"/>
      <c r="E76" s="366"/>
      <c r="F76" s="366"/>
      <c r="G76" s="366"/>
      <c r="H76" s="366"/>
      <c r="I76" s="366"/>
      <c r="J76" s="366"/>
      <c r="K76" s="366"/>
      <c r="L76" s="367"/>
      <c r="M76" s="359" t="str">
        <f>DB76</f>
        <v/>
      </c>
      <c r="N76" s="360"/>
      <c r="O76" s="360"/>
      <c r="P76" s="360"/>
      <c r="Q76" s="360"/>
      <c r="R76" s="360"/>
      <c r="S76" s="360"/>
      <c r="T76" s="360"/>
      <c r="U76" s="360"/>
      <c r="V76" s="360"/>
      <c r="W76" s="360"/>
      <c r="X76" s="360"/>
      <c r="Y76" s="360"/>
      <c r="Z76" s="360"/>
      <c r="AA76" s="360"/>
      <c r="AB76" s="360"/>
      <c r="AC76" s="360"/>
      <c r="AD76" s="360"/>
      <c r="AE76" s="360"/>
      <c r="AF76" s="360"/>
      <c r="AG76" s="360"/>
      <c r="AH76" s="360"/>
      <c r="AI76" s="360"/>
      <c r="AJ76" s="360"/>
      <c r="AK76" s="360"/>
      <c r="AL76" s="360"/>
      <c r="AM76" s="360"/>
      <c r="AN76" s="360"/>
      <c r="AO76" s="360"/>
      <c r="AP76" s="360"/>
      <c r="AQ76" s="360"/>
      <c r="AR76" s="360"/>
      <c r="AS76" s="360"/>
      <c r="AT76" s="360"/>
      <c r="AU76" s="360"/>
      <c r="AV76" s="360"/>
      <c r="AW76" s="360"/>
      <c r="AX76" s="360"/>
      <c r="AY76" s="360"/>
      <c r="AZ76" s="360"/>
      <c r="BA76" s="360"/>
      <c r="BB76" s="361"/>
      <c r="BC76" s="400"/>
      <c r="BD76" s="401"/>
      <c r="BE76" s="401"/>
      <c r="BF76" s="401"/>
      <c r="BG76" s="401"/>
      <c r="BH76" s="401"/>
      <c r="BI76" s="401"/>
      <c r="BJ76" s="401"/>
      <c r="BK76" s="401"/>
      <c r="BL76" s="401"/>
      <c r="BM76" s="401"/>
      <c r="BN76" s="401"/>
      <c r="BO76" s="401"/>
      <c r="BP76" s="401"/>
      <c r="BQ76" s="401"/>
      <c r="BR76" s="401"/>
      <c r="BS76" s="401"/>
      <c r="BT76" s="401"/>
      <c r="BU76" s="401"/>
      <c r="BV76" s="401"/>
      <c r="BW76" s="401"/>
      <c r="BX76" s="401"/>
      <c r="BY76" s="401"/>
      <c r="BZ76" s="401"/>
      <c r="CA76" s="401"/>
      <c r="CB76" s="401"/>
      <c r="CC76" s="401"/>
      <c r="CD76" s="401"/>
      <c r="CE76" s="401"/>
      <c r="CF76" s="401"/>
      <c r="CG76" s="401"/>
      <c r="CH76" s="401"/>
      <c r="CI76" s="401"/>
      <c r="CJ76" s="401"/>
      <c r="CK76" s="401"/>
      <c r="CL76" s="401"/>
      <c r="CM76" s="401"/>
      <c r="CN76" s="401"/>
      <c r="CO76" s="401"/>
      <c r="CP76" s="401"/>
      <c r="CQ76" s="401"/>
      <c r="CR76" s="402"/>
      <c r="CV76" s="69" t="s">
        <v>313</v>
      </c>
      <c r="CY76" s="70" t="str">
        <f>IFERROR(INDEX($GJ$6:$BLM$6,1,MATCH(CV76,$GJ$4:$BLM$4,0),1),"")</f>
        <v/>
      </c>
      <c r="DB76" s="71" t="str">
        <f>IF(CY76=0,"",CY76)</f>
        <v/>
      </c>
    </row>
    <row r="77" spans="3:187" ht="189.95" customHeight="1" thickBot="1">
      <c r="C77" s="368" t="s">
        <v>1591</v>
      </c>
      <c r="D77" s="369"/>
      <c r="E77" s="369"/>
      <c r="F77" s="369"/>
      <c r="G77" s="370" t="str">
        <f>DB77</f>
        <v/>
      </c>
      <c r="H77" s="371"/>
      <c r="I77" s="371"/>
      <c r="J77" s="371"/>
      <c r="K77" s="371"/>
      <c r="L77" s="371"/>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1"/>
      <c r="AK77" s="371"/>
      <c r="AL77" s="371"/>
      <c r="AM77" s="371"/>
      <c r="AN77" s="371"/>
      <c r="AO77" s="371"/>
      <c r="AP77" s="371"/>
      <c r="AQ77" s="371"/>
      <c r="AR77" s="371"/>
      <c r="AS77" s="371"/>
      <c r="AT77" s="371"/>
      <c r="AU77" s="371"/>
      <c r="AV77" s="371"/>
      <c r="AW77" s="371"/>
      <c r="AX77" s="371"/>
      <c r="AY77" s="371"/>
      <c r="AZ77" s="371"/>
      <c r="BA77" s="371"/>
      <c r="BB77" s="371"/>
      <c r="BC77" s="403"/>
      <c r="BD77" s="404"/>
      <c r="BE77" s="404"/>
      <c r="BF77" s="404"/>
      <c r="BG77" s="404"/>
      <c r="BH77" s="404"/>
      <c r="BI77" s="404"/>
      <c r="BJ77" s="404"/>
      <c r="BK77" s="404"/>
      <c r="BL77" s="404"/>
      <c r="BM77" s="404"/>
      <c r="BN77" s="404"/>
      <c r="BO77" s="404"/>
      <c r="BP77" s="404"/>
      <c r="BQ77" s="404"/>
      <c r="BR77" s="404"/>
      <c r="BS77" s="404"/>
      <c r="BT77" s="404"/>
      <c r="BU77" s="404"/>
      <c r="BV77" s="404"/>
      <c r="BW77" s="404"/>
      <c r="BX77" s="404"/>
      <c r="BY77" s="404"/>
      <c r="BZ77" s="404"/>
      <c r="CA77" s="404"/>
      <c r="CB77" s="404"/>
      <c r="CC77" s="404"/>
      <c r="CD77" s="404"/>
      <c r="CE77" s="404"/>
      <c r="CF77" s="404"/>
      <c r="CG77" s="404"/>
      <c r="CH77" s="404"/>
      <c r="CI77" s="404"/>
      <c r="CJ77" s="404"/>
      <c r="CK77" s="404"/>
      <c r="CL77" s="404"/>
      <c r="CM77" s="404"/>
      <c r="CN77" s="404"/>
      <c r="CO77" s="404"/>
      <c r="CP77" s="404"/>
      <c r="CQ77" s="404"/>
      <c r="CR77" s="405"/>
      <c r="CV77" s="69" t="s">
        <v>315</v>
      </c>
      <c r="CY77" s="70" t="str">
        <f>IFERROR(INDEX($GJ$6:$BLM$6,1,MATCH(CV77,$GJ$4:$BLM$4,0),1),"")</f>
        <v/>
      </c>
      <c r="DB77" s="71" t="str">
        <f>IF(CY77=0,"",CY77)</f>
        <v/>
      </c>
    </row>
    <row r="78" spans="3:187" ht="38.1" customHeight="1" thickBot="1">
      <c r="C78" s="362" t="s">
        <v>1758</v>
      </c>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3"/>
      <c r="AP78" s="363"/>
      <c r="AQ78" s="363"/>
      <c r="AR78" s="363"/>
      <c r="AS78" s="363"/>
      <c r="AT78" s="363"/>
      <c r="AU78" s="363"/>
      <c r="AV78" s="363"/>
      <c r="AW78" s="363"/>
      <c r="AX78" s="363"/>
      <c r="AY78" s="363"/>
      <c r="AZ78" s="363"/>
      <c r="BA78" s="363"/>
      <c r="BB78" s="364"/>
      <c r="BC78" s="362" t="s">
        <v>1759</v>
      </c>
      <c r="BD78" s="363"/>
      <c r="BE78" s="363"/>
      <c r="BF78" s="363"/>
      <c r="BG78" s="363"/>
      <c r="BH78" s="363"/>
      <c r="BI78" s="363"/>
      <c r="BJ78" s="363"/>
      <c r="BK78" s="363"/>
      <c r="BL78" s="363"/>
      <c r="BM78" s="363"/>
      <c r="BN78" s="363"/>
      <c r="BO78" s="363"/>
      <c r="BP78" s="363"/>
      <c r="BQ78" s="363"/>
      <c r="BR78" s="363"/>
      <c r="BS78" s="363"/>
      <c r="BT78" s="363"/>
      <c r="BU78" s="363"/>
      <c r="BV78" s="363"/>
      <c r="BW78" s="363"/>
      <c r="BX78" s="363"/>
      <c r="BY78" s="363"/>
      <c r="BZ78" s="363"/>
      <c r="CA78" s="363"/>
      <c r="CB78" s="363"/>
      <c r="CC78" s="363"/>
      <c r="CD78" s="363"/>
      <c r="CE78" s="363"/>
      <c r="CF78" s="363"/>
      <c r="CG78" s="363"/>
      <c r="CH78" s="363"/>
      <c r="CI78" s="363"/>
      <c r="CJ78" s="363"/>
      <c r="CK78" s="363"/>
      <c r="CL78" s="363"/>
      <c r="CM78" s="363"/>
      <c r="CN78" s="363"/>
      <c r="CO78" s="363"/>
      <c r="CP78" s="363"/>
      <c r="CQ78" s="363"/>
      <c r="CR78" s="364"/>
      <c r="CV78" s="69" t="s">
        <v>314</v>
      </c>
      <c r="CY78" s="70" t="str">
        <f>IFERROR(INDEX($GJ$6:$BLM$6,1,MATCH(CV78,$GJ$4:$BLM$4,0),1),"")</f>
        <v/>
      </c>
      <c r="DB78" s="71" t="str">
        <f>IF(CY78=0,"",CY78)</f>
        <v/>
      </c>
    </row>
    <row r="79" spans="3:187" ht="54.95" customHeight="1" thickBot="1">
      <c r="C79" s="351" t="s">
        <v>1760</v>
      </c>
      <c r="D79" s="352"/>
      <c r="E79" s="352"/>
      <c r="F79" s="352"/>
      <c r="G79" s="353" t="str">
        <f>_xlfn.CONCAT(EO79:FJ79)</f>
        <v/>
      </c>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354"/>
      <c r="AM79" s="354"/>
      <c r="AN79" s="354"/>
      <c r="AO79" s="354"/>
      <c r="AP79" s="354"/>
      <c r="AQ79" s="354"/>
      <c r="AR79" s="354"/>
      <c r="AS79" s="354"/>
      <c r="AT79" s="354"/>
      <c r="AU79" s="354"/>
      <c r="AV79" s="354"/>
      <c r="AW79" s="354"/>
      <c r="AX79" s="354"/>
      <c r="AY79" s="354"/>
      <c r="AZ79" s="354"/>
      <c r="BA79" s="354"/>
      <c r="BB79" s="355"/>
      <c r="BC79" s="342" t="str">
        <f>DB78</f>
        <v/>
      </c>
      <c r="BD79" s="343"/>
      <c r="BE79" s="343"/>
      <c r="BF79" s="343"/>
      <c r="BG79" s="343"/>
      <c r="BH79" s="343"/>
      <c r="BI79" s="343"/>
      <c r="BJ79" s="343"/>
      <c r="BK79" s="343"/>
      <c r="BL79" s="343"/>
      <c r="BM79" s="343"/>
      <c r="BN79" s="343"/>
      <c r="BO79" s="343"/>
      <c r="BP79" s="343"/>
      <c r="BQ79" s="343"/>
      <c r="BR79" s="343"/>
      <c r="BS79" s="343"/>
      <c r="BT79" s="343"/>
      <c r="BU79" s="343"/>
      <c r="BV79" s="343"/>
      <c r="BW79" s="343"/>
      <c r="BX79" s="343"/>
      <c r="BY79" s="343"/>
      <c r="BZ79" s="343"/>
      <c r="CA79" s="343"/>
      <c r="CB79" s="343"/>
      <c r="CC79" s="343"/>
      <c r="CD79" s="343"/>
      <c r="CE79" s="343"/>
      <c r="CF79" s="343"/>
      <c r="CG79" s="343"/>
      <c r="CH79" s="343"/>
      <c r="CI79" s="343"/>
      <c r="CJ79" s="343"/>
      <c r="CK79" s="343"/>
      <c r="CL79" s="343"/>
      <c r="CM79" s="343"/>
      <c r="CN79" s="343"/>
      <c r="CO79" s="343"/>
      <c r="CP79" s="343"/>
      <c r="CQ79" s="343"/>
      <c r="CR79" s="344"/>
      <c r="CY79" s="69" t="s">
        <v>316</v>
      </c>
      <c r="CZ79" s="69" t="s">
        <v>317</v>
      </c>
      <c r="DA79" s="69" t="s">
        <v>318</v>
      </c>
      <c r="DB79" s="69" t="s">
        <v>319</v>
      </c>
      <c r="DC79" s="69" t="s">
        <v>320</v>
      </c>
      <c r="DD79" s="69" t="s">
        <v>321</v>
      </c>
      <c r="DE79" s="69" t="s">
        <v>322</v>
      </c>
      <c r="DT79" s="70" t="str">
        <f t="shared" ref="DT79:DZ80" si="73">IFERROR(INDEX($GJ$6:$BLM$6,1,MATCH(CY79,$GJ$4:$BLM$4,0),1),"")</f>
        <v/>
      </c>
      <c r="DU79" s="70" t="str">
        <f t="shared" si="73"/>
        <v/>
      </c>
      <c r="DV79" s="70" t="str">
        <f t="shared" si="73"/>
        <v/>
      </c>
      <c r="DW79" s="70" t="str">
        <f t="shared" si="73"/>
        <v/>
      </c>
      <c r="DX79" s="70" t="str">
        <f t="shared" si="73"/>
        <v/>
      </c>
      <c r="DY79" s="70" t="str">
        <f t="shared" si="73"/>
        <v/>
      </c>
      <c r="DZ79" s="70" t="str">
        <f t="shared" si="73"/>
        <v/>
      </c>
      <c r="EO79" s="77"/>
      <c r="EP79" s="86" t="str">
        <f t="shared" ref="EP79:EV79" si="74">IF(DT79=1,FL79&amp;"　","")</f>
        <v/>
      </c>
      <c r="EQ79" s="86" t="str">
        <f t="shared" si="74"/>
        <v/>
      </c>
      <c r="ER79" s="86" t="str">
        <f t="shared" si="74"/>
        <v/>
      </c>
      <c r="ES79" s="86" t="str">
        <f t="shared" si="74"/>
        <v/>
      </c>
      <c r="ET79" s="86" t="str">
        <f t="shared" si="74"/>
        <v/>
      </c>
      <c r="EU79" s="86" t="str">
        <f t="shared" si="74"/>
        <v/>
      </c>
      <c r="EV79" s="86" t="str">
        <f t="shared" si="74"/>
        <v/>
      </c>
      <c r="FJ79" s="77"/>
      <c r="FL79" s="87" t="s">
        <v>1761</v>
      </c>
      <c r="FM79" s="87" t="s">
        <v>1762</v>
      </c>
      <c r="FN79" s="87" t="s">
        <v>1763</v>
      </c>
      <c r="FO79" s="87" t="s">
        <v>1764</v>
      </c>
      <c r="FP79" s="87" t="s">
        <v>1765</v>
      </c>
      <c r="FQ79" s="87" t="s">
        <v>1766</v>
      </c>
      <c r="FR79" s="87" t="s">
        <v>1767</v>
      </c>
    </row>
    <row r="80" spans="3:187" ht="54.95" customHeight="1" thickBot="1">
      <c r="C80" s="351" t="s">
        <v>1768</v>
      </c>
      <c r="D80" s="352"/>
      <c r="E80" s="352"/>
      <c r="F80" s="352"/>
      <c r="G80" s="353" t="str">
        <f>_xlfn.CONCAT(EO80:FJ80)</f>
        <v/>
      </c>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c r="AH80" s="354"/>
      <c r="AI80" s="354"/>
      <c r="AJ80" s="354"/>
      <c r="AK80" s="354"/>
      <c r="AL80" s="354"/>
      <c r="AM80" s="354"/>
      <c r="AN80" s="354"/>
      <c r="AO80" s="354"/>
      <c r="AP80" s="354"/>
      <c r="AQ80" s="354"/>
      <c r="AR80" s="354"/>
      <c r="AS80" s="354"/>
      <c r="AT80" s="354"/>
      <c r="AU80" s="354"/>
      <c r="AV80" s="354"/>
      <c r="AW80" s="354"/>
      <c r="AX80" s="354"/>
      <c r="AY80" s="354"/>
      <c r="AZ80" s="354"/>
      <c r="BA80" s="354"/>
      <c r="BB80" s="355"/>
      <c r="BC80" s="345"/>
      <c r="BD80" s="346"/>
      <c r="BE80" s="346"/>
      <c r="BF80" s="346"/>
      <c r="BG80" s="346"/>
      <c r="BH80" s="346"/>
      <c r="BI80" s="346"/>
      <c r="BJ80" s="346"/>
      <c r="BK80" s="346"/>
      <c r="BL80" s="346"/>
      <c r="BM80" s="346"/>
      <c r="BN80" s="346"/>
      <c r="BO80" s="346"/>
      <c r="BP80" s="346"/>
      <c r="BQ80" s="346"/>
      <c r="BR80" s="346"/>
      <c r="BS80" s="346"/>
      <c r="BT80" s="346"/>
      <c r="BU80" s="346"/>
      <c r="BV80" s="346"/>
      <c r="BW80" s="346"/>
      <c r="BX80" s="346"/>
      <c r="BY80" s="346"/>
      <c r="BZ80" s="346"/>
      <c r="CA80" s="346"/>
      <c r="CB80" s="346"/>
      <c r="CC80" s="346"/>
      <c r="CD80" s="346"/>
      <c r="CE80" s="346"/>
      <c r="CF80" s="346"/>
      <c r="CG80" s="346"/>
      <c r="CH80" s="346"/>
      <c r="CI80" s="346"/>
      <c r="CJ80" s="346"/>
      <c r="CK80" s="346"/>
      <c r="CL80" s="346"/>
      <c r="CM80" s="346"/>
      <c r="CN80" s="346"/>
      <c r="CO80" s="346"/>
      <c r="CP80" s="346"/>
      <c r="CQ80" s="346"/>
      <c r="CR80" s="347"/>
      <c r="CY80" s="69" t="s">
        <v>323</v>
      </c>
      <c r="CZ80" s="69" t="s">
        <v>324</v>
      </c>
      <c r="DA80" s="69" t="s">
        <v>325</v>
      </c>
      <c r="DB80" s="69" t="s">
        <v>326</v>
      </c>
      <c r="DC80" s="69" t="s">
        <v>327</v>
      </c>
      <c r="DD80" s="69" t="s">
        <v>328</v>
      </c>
      <c r="DE80" s="69" t="s">
        <v>329</v>
      </c>
      <c r="DF80" s="69" t="s">
        <v>330</v>
      </c>
      <c r="DG80" s="69" t="s">
        <v>331</v>
      </c>
      <c r="DH80" s="69" t="s">
        <v>332</v>
      </c>
      <c r="DI80" s="69" t="s">
        <v>333</v>
      </c>
      <c r="DJ80" s="69" t="s">
        <v>334</v>
      </c>
      <c r="DK80" s="69" t="s">
        <v>335</v>
      </c>
      <c r="DL80" s="69" t="s">
        <v>336</v>
      </c>
      <c r="DM80" s="69" t="s">
        <v>337</v>
      </c>
      <c r="DN80" s="69" t="s">
        <v>338</v>
      </c>
      <c r="DO80" s="69" t="s">
        <v>339</v>
      </c>
      <c r="DP80" s="69" t="s">
        <v>340</v>
      </c>
      <c r="DQ80" s="69" t="s">
        <v>341</v>
      </c>
      <c r="DR80" s="69" t="s">
        <v>342</v>
      </c>
      <c r="DT80" s="70" t="str">
        <f t="shared" si="73"/>
        <v/>
      </c>
      <c r="DU80" s="70" t="str">
        <f t="shared" si="73"/>
        <v/>
      </c>
      <c r="DV80" s="70" t="str">
        <f t="shared" si="73"/>
        <v/>
      </c>
      <c r="DW80" s="70" t="str">
        <f t="shared" si="73"/>
        <v/>
      </c>
      <c r="DX80" s="70" t="str">
        <f t="shared" si="73"/>
        <v/>
      </c>
      <c r="DY80" s="70" t="str">
        <f t="shared" si="73"/>
        <v/>
      </c>
      <c r="DZ80" s="70" t="str">
        <f t="shared" si="73"/>
        <v/>
      </c>
      <c r="EA80" s="70" t="str">
        <f t="shared" ref="EA80:EM80" si="75">IFERROR(INDEX($GJ$6:$BLM$6,1,MATCH(DF80,$GJ$4:$BLM$4,0),1),"")</f>
        <v/>
      </c>
      <c r="EB80" s="70" t="str">
        <f t="shared" si="75"/>
        <v/>
      </c>
      <c r="EC80" s="70" t="str">
        <f t="shared" si="75"/>
        <v/>
      </c>
      <c r="ED80" s="70" t="str">
        <f t="shared" si="75"/>
        <v/>
      </c>
      <c r="EE80" s="70" t="str">
        <f t="shared" si="75"/>
        <v/>
      </c>
      <c r="EF80" s="70" t="str">
        <f t="shared" si="75"/>
        <v/>
      </c>
      <c r="EG80" s="70" t="str">
        <f t="shared" si="75"/>
        <v/>
      </c>
      <c r="EH80" s="70" t="str">
        <f t="shared" si="75"/>
        <v/>
      </c>
      <c r="EI80" s="70" t="str">
        <f t="shared" si="75"/>
        <v/>
      </c>
      <c r="EJ80" s="70" t="str">
        <f t="shared" si="75"/>
        <v/>
      </c>
      <c r="EK80" s="70" t="str">
        <f t="shared" si="75"/>
        <v/>
      </c>
      <c r="EL80" s="70" t="str">
        <f t="shared" si="75"/>
        <v/>
      </c>
      <c r="EM80" s="70" t="str">
        <f t="shared" si="75"/>
        <v/>
      </c>
      <c r="EO80" s="77"/>
      <c r="EP80" s="93" t="str">
        <f>IF(DT80=1,FL80&amp;" ","")</f>
        <v/>
      </c>
      <c r="EQ80" s="93" t="str">
        <f t="shared" ref="EQ80:FI80" si="76">IF(DU80=1,FM80&amp;" ","")</f>
        <v/>
      </c>
      <c r="ER80" s="93" t="str">
        <f t="shared" si="76"/>
        <v/>
      </c>
      <c r="ES80" s="93" t="str">
        <f t="shared" si="76"/>
        <v/>
      </c>
      <c r="ET80" s="93" t="str">
        <f t="shared" si="76"/>
        <v/>
      </c>
      <c r="EU80" s="93" t="str">
        <f t="shared" si="76"/>
        <v/>
      </c>
      <c r="EV80" s="93" t="str">
        <f t="shared" si="76"/>
        <v/>
      </c>
      <c r="EW80" s="93" t="str">
        <f t="shared" si="76"/>
        <v/>
      </c>
      <c r="EX80" s="93" t="str">
        <f t="shared" si="76"/>
        <v/>
      </c>
      <c r="EY80" s="93" t="str">
        <f t="shared" si="76"/>
        <v/>
      </c>
      <c r="EZ80" s="93" t="str">
        <f t="shared" si="76"/>
        <v/>
      </c>
      <c r="FA80" s="93" t="str">
        <f t="shared" si="76"/>
        <v/>
      </c>
      <c r="FB80" s="93" t="str">
        <f t="shared" si="76"/>
        <v/>
      </c>
      <c r="FC80" s="93" t="str">
        <f t="shared" si="76"/>
        <v/>
      </c>
      <c r="FD80" s="93" t="str">
        <f t="shared" si="76"/>
        <v/>
      </c>
      <c r="FE80" s="93" t="str">
        <f t="shared" si="76"/>
        <v/>
      </c>
      <c r="FF80" s="93" t="str">
        <f t="shared" si="76"/>
        <v/>
      </c>
      <c r="FG80" s="93" t="str">
        <f t="shared" si="76"/>
        <v/>
      </c>
      <c r="FH80" s="93" t="str">
        <f t="shared" si="76"/>
        <v/>
      </c>
      <c r="FI80" s="93" t="str">
        <f t="shared" si="76"/>
        <v/>
      </c>
      <c r="FJ80" s="77"/>
      <c r="FL80" s="87" t="s">
        <v>1769</v>
      </c>
      <c r="FM80" s="87" t="s">
        <v>1770</v>
      </c>
      <c r="FN80" s="87" t="s">
        <v>1771</v>
      </c>
      <c r="FO80" s="87" t="s">
        <v>1772</v>
      </c>
      <c r="FP80" s="87" t="s">
        <v>1773</v>
      </c>
      <c r="FQ80" s="87" t="s">
        <v>1774</v>
      </c>
      <c r="FR80" s="87" t="s">
        <v>1775</v>
      </c>
      <c r="FS80" s="87" t="s">
        <v>1776</v>
      </c>
      <c r="FT80" s="87" t="s">
        <v>1777</v>
      </c>
      <c r="FU80" s="87" t="s">
        <v>1778</v>
      </c>
      <c r="FV80" s="87" t="s">
        <v>1779</v>
      </c>
      <c r="FW80" s="87" t="s">
        <v>1780</v>
      </c>
      <c r="FX80" s="87" t="s">
        <v>1781</v>
      </c>
      <c r="FY80" s="87" t="s">
        <v>1782</v>
      </c>
      <c r="FZ80" s="87" t="s">
        <v>1783</v>
      </c>
      <c r="GA80" s="87" t="s">
        <v>1784</v>
      </c>
      <c r="GB80" s="87" t="s">
        <v>1785</v>
      </c>
      <c r="GC80" s="87" t="s">
        <v>1786</v>
      </c>
      <c r="GD80" s="87" t="s">
        <v>1787</v>
      </c>
      <c r="GE80" s="87" t="s">
        <v>1788</v>
      </c>
    </row>
    <row r="81" spans="3:175" ht="54.95" customHeight="1" thickBot="1">
      <c r="C81" s="351" t="s">
        <v>1789</v>
      </c>
      <c r="D81" s="352"/>
      <c r="E81" s="352"/>
      <c r="F81" s="352"/>
      <c r="G81" s="353" t="str">
        <f>ASC(DB81)</f>
        <v/>
      </c>
      <c r="H81" s="354"/>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4"/>
      <c r="AY81" s="354"/>
      <c r="AZ81" s="354"/>
      <c r="BA81" s="354"/>
      <c r="BB81" s="355"/>
      <c r="BC81" s="348"/>
      <c r="BD81" s="349"/>
      <c r="BE81" s="349"/>
      <c r="BF81" s="349"/>
      <c r="BG81" s="349"/>
      <c r="BH81" s="349"/>
      <c r="BI81" s="349"/>
      <c r="BJ81" s="349"/>
      <c r="BK81" s="349"/>
      <c r="BL81" s="349"/>
      <c r="BM81" s="349"/>
      <c r="BN81" s="349"/>
      <c r="BO81" s="349"/>
      <c r="BP81" s="349"/>
      <c r="BQ81" s="349"/>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50"/>
      <c r="CV81" s="69" t="s">
        <v>343</v>
      </c>
      <c r="CY81" s="70" t="str">
        <f>IFERROR(INDEX($GJ$6:$BLM$6,1,MATCH(CV81,$GJ$4:$BLM$4,0),1),"")</f>
        <v/>
      </c>
      <c r="DB81" s="71" t="str">
        <f>IF(CY81=0,"",CY81)</f>
        <v/>
      </c>
    </row>
    <row r="82" spans="3:175" ht="5.0999999999999996" customHeight="1"/>
    <row r="83" spans="3:175" ht="38.1" customHeight="1" thickBot="1">
      <c r="C83" s="460" t="s">
        <v>1734</v>
      </c>
      <c r="D83" s="460"/>
      <c r="E83" s="460"/>
      <c r="F83" s="460"/>
      <c r="G83" s="460"/>
      <c r="H83" s="460"/>
      <c r="I83" s="460"/>
      <c r="J83" s="460"/>
      <c r="K83" s="460"/>
      <c r="L83" s="461" t="str">
        <f>CV83</f>
        <v>③</v>
      </c>
      <c r="M83" s="461"/>
      <c r="N83" s="461"/>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c r="CO83" s="95"/>
      <c r="CP83" s="95"/>
      <c r="CQ83" s="95"/>
      <c r="CR83" s="95"/>
      <c r="CV83" s="65" t="s">
        <v>1905</v>
      </c>
    </row>
    <row r="84" spans="3:175" ht="38.1" customHeight="1" thickBot="1">
      <c r="C84" s="365" t="s">
        <v>1608</v>
      </c>
      <c r="D84" s="366"/>
      <c r="E84" s="366"/>
      <c r="F84" s="366"/>
      <c r="G84" s="366"/>
      <c r="H84" s="366"/>
      <c r="I84" s="366"/>
      <c r="J84" s="366"/>
      <c r="K84" s="366"/>
      <c r="L84" s="367"/>
      <c r="M84" s="359" t="str">
        <f>DB84</f>
        <v/>
      </c>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60"/>
      <c r="AV84" s="360"/>
      <c r="AW84" s="360"/>
      <c r="AX84" s="360"/>
      <c r="AY84" s="360"/>
      <c r="AZ84" s="360"/>
      <c r="BA84" s="360"/>
      <c r="BB84" s="360"/>
      <c r="BC84" s="397" t="s">
        <v>1879</v>
      </c>
      <c r="BD84" s="398"/>
      <c r="BE84" s="398"/>
      <c r="BF84" s="398"/>
      <c r="BG84" s="398"/>
      <c r="BH84" s="398"/>
      <c r="BI84" s="398"/>
      <c r="BJ84" s="398"/>
      <c r="BK84" s="398"/>
      <c r="BL84" s="398"/>
      <c r="BM84" s="398"/>
      <c r="BN84" s="398"/>
      <c r="BO84" s="398"/>
      <c r="BP84" s="398"/>
      <c r="BQ84" s="398"/>
      <c r="BR84" s="398"/>
      <c r="BS84" s="398"/>
      <c r="BT84" s="398"/>
      <c r="BU84" s="398"/>
      <c r="BV84" s="398"/>
      <c r="BW84" s="398"/>
      <c r="BX84" s="398"/>
      <c r="BY84" s="398"/>
      <c r="BZ84" s="398"/>
      <c r="CA84" s="398"/>
      <c r="CB84" s="398"/>
      <c r="CC84" s="398"/>
      <c r="CD84" s="398"/>
      <c r="CE84" s="398"/>
      <c r="CF84" s="398"/>
      <c r="CG84" s="398"/>
      <c r="CH84" s="398"/>
      <c r="CI84" s="398"/>
      <c r="CJ84" s="398"/>
      <c r="CK84" s="398"/>
      <c r="CL84" s="398"/>
      <c r="CM84" s="398"/>
      <c r="CN84" s="398"/>
      <c r="CO84" s="398"/>
      <c r="CP84" s="398"/>
      <c r="CQ84" s="398"/>
      <c r="CR84" s="399"/>
      <c r="CV84" s="69" t="s">
        <v>344</v>
      </c>
      <c r="CY84" s="70" t="str">
        <f>IFERROR(INDEX($GJ$6:$BLM$6,1,MATCH(CV84,$GJ$4:$BLM$4,0),1),"")</f>
        <v/>
      </c>
      <c r="DB84" s="71" t="str">
        <f t="shared" ref="DB84:DC88" si="77">IF(CY84=0,"",CY84)</f>
        <v/>
      </c>
    </row>
    <row r="85" spans="3:175" ht="38.1" customHeight="1" thickBot="1">
      <c r="C85" s="365" t="s">
        <v>1599</v>
      </c>
      <c r="D85" s="366"/>
      <c r="E85" s="366"/>
      <c r="F85" s="366"/>
      <c r="G85" s="366"/>
      <c r="H85" s="366"/>
      <c r="I85" s="366"/>
      <c r="J85" s="366"/>
      <c r="K85" s="366"/>
      <c r="L85" s="367"/>
      <c r="M85" s="359" t="str">
        <f>DB85</f>
        <v/>
      </c>
      <c r="N85" s="360"/>
      <c r="O85" s="360"/>
      <c r="P85" s="360"/>
      <c r="Q85" s="360"/>
      <c r="R85" s="360"/>
      <c r="S85" s="360"/>
      <c r="T85" s="360"/>
      <c r="U85" s="360"/>
      <c r="V85" s="360"/>
      <c r="W85" s="360"/>
      <c r="X85" s="360"/>
      <c r="Y85" s="360"/>
      <c r="Z85" s="360"/>
      <c r="AA85" s="360"/>
      <c r="AB85" s="361"/>
      <c r="AC85" s="365" t="s">
        <v>1735</v>
      </c>
      <c r="AD85" s="366"/>
      <c r="AE85" s="366"/>
      <c r="AF85" s="366"/>
      <c r="AG85" s="366"/>
      <c r="AH85" s="366"/>
      <c r="AI85" s="366"/>
      <c r="AJ85" s="366"/>
      <c r="AK85" s="366"/>
      <c r="AL85" s="367"/>
      <c r="AM85" s="359" t="str">
        <f>_xlfn.CONCAT(EO85:FJ85)</f>
        <v/>
      </c>
      <c r="AN85" s="360"/>
      <c r="AO85" s="360"/>
      <c r="AP85" s="360"/>
      <c r="AQ85" s="360"/>
      <c r="AR85" s="360"/>
      <c r="AS85" s="360"/>
      <c r="AT85" s="360"/>
      <c r="AU85" s="360"/>
      <c r="AV85" s="360"/>
      <c r="AW85" s="360"/>
      <c r="AX85" s="360"/>
      <c r="AY85" s="360"/>
      <c r="AZ85" s="360"/>
      <c r="BA85" s="360"/>
      <c r="BB85" s="360"/>
      <c r="BC85" s="400"/>
      <c r="BD85" s="401"/>
      <c r="BE85" s="401"/>
      <c r="BF85" s="401"/>
      <c r="BG85" s="401"/>
      <c r="BH85" s="401"/>
      <c r="BI85" s="401"/>
      <c r="BJ85" s="401"/>
      <c r="BK85" s="401"/>
      <c r="BL85" s="401"/>
      <c r="BM85" s="401"/>
      <c r="BN85" s="401"/>
      <c r="BO85" s="401"/>
      <c r="BP85" s="401"/>
      <c r="BQ85" s="401"/>
      <c r="BR85" s="401"/>
      <c r="BS85" s="401"/>
      <c r="BT85" s="401"/>
      <c r="BU85" s="401"/>
      <c r="BV85" s="401"/>
      <c r="BW85" s="401"/>
      <c r="BX85" s="401"/>
      <c r="BY85" s="401"/>
      <c r="BZ85" s="401"/>
      <c r="CA85" s="401"/>
      <c r="CB85" s="401"/>
      <c r="CC85" s="401"/>
      <c r="CD85" s="401"/>
      <c r="CE85" s="401"/>
      <c r="CF85" s="401"/>
      <c r="CG85" s="401"/>
      <c r="CH85" s="401"/>
      <c r="CI85" s="401"/>
      <c r="CJ85" s="401"/>
      <c r="CK85" s="401"/>
      <c r="CL85" s="401"/>
      <c r="CM85" s="401"/>
      <c r="CN85" s="401"/>
      <c r="CO85" s="401"/>
      <c r="CP85" s="401"/>
      <c r="CQ85" s="401"/>
      <c r="CR85" s="402"/>
      <c r="CV85" s="69" t="s">
        <v>357</v>
      </c>
      <c r="CY85" s="70" t="str">
        <f>IFERROR(INDEX($GJ$6:$BLM$6,1,MATCH(CV85,$GJ$4:$BLM$4,0),1),"")</f>
        <v/>
      </c>
      <c r="DB85" s="71" t="str">
        <f t="shared" si="77"/>
        <v/>
      </c>
      <c r="DE85" s="69" t="s">
        <v>372</v>
      </c>
      <c r="DF85" s="69" t="s">
        <v>373</v>
      </c>
      <c r="DT85" s="89" t="str">
        <f>IFERROR(INDEX($GJ$6:$BLM$6,1,MATCH(DE85,$GJ$4:$BLM$4,0),1),"")</f>
        <v/>
      </c>
      <c r="DU85" s="89" t="str">
        <f>IFERROR(INDEX($GJ$6:$BLM$6,1,MATCH(DF85,$GJ$4:$BLM$4,0),1),"")</f>
        <v/>
      </c>
      <c r="EO85" s="77"/>
      <c r="EP85" s="90" t="str">
        <f>IF(DT85=1,IF(EQ85="",FL85,FL85&amp;"・"),"")</f>
        <v/>
      </c>
      <c r="EQ85" s="86" t="str">
        <f>IF(DU85=1,FM85&amp;"","")</f>
        <v/>
      </c>
      <c r="FI85" s="91" t="str">
        <f>IF(AND(EP85="",EQ85=""),"","対応可能")</f>
        <v/>
      </c>
      <c r="FJ85" s="77"/>
      <c r="FL85" s="87" t="s">
        <v>1736</v>
      </c>
      <c r="FM85" s="87" t="s">
        <v>1737</v>
      </c>
    </row>
    <row r="86" spans="3:175" ht="38.1" customHeight="1" thickBot="1">
      <c r="C86" s="365" t="s">
        <v>1738</v>
      </c>
      <c r="D86" s="366"/>
      <c r="E86" s="366"/>
      <c r="F86" s="366"/>
      <c r="G86" s="366"/>
      <c r="H86" s="366"/>
      <c r="I86" s="366"/>
      <c r="J86" s="366"/>
      <c r="K86" s="366"/>
      <c r="L86" s="367"/>
      <c r="M86" s="359" t="str">
        <f>DB86</f>
        <v/>
      </c>
      <c r="N86" s="360"/>
      <c r="O86" s="360"/>
      <c r="P86" s="360"/>
      <c r="Q86" s="360"/>
      <c r="R86" s="360"/>
      <c r="S86" s="360"/>
      <c r="T86" s="360"/>
      <c r="U86" s="360"/>
      <c r="V86" s="360"/>
      <c r="W86" s="360"/>
      <c r="X86" s="360"/>
      <c r="Y86" s="360"/>
      <c r="Z86" s="360"/>
      <c r="AA86" s="360"/>
      <c r="AB86" s="361"/>
      <c r="AC86" s="453" t="s">
        <v>1607</v>
      </c>
      <c r="AD86" s="454"/>
      <c r="AE86" s="454"/>
      <c r="AF86" s="454"/>
      <c r="AG86" s="454"/>
      <c r="AH86" s="454"/>
      <c r="AI86" s="454"/>
      <c r="AJ86" s="454"/>
      <c r="AK86" s="454"/>
      <c r="AL86" s="455"/>
      <c r="AM86" s="359" t="str">
        <f>DC86</f>
        <v/>
      </c>
      <c r="AN86" s="360"/>
      <c r="AO86" s="360"/>
      <c r="AP86" s="360"/>
      <c r="AQ86" s="360"/>
      <c r="AR86" s="360"/>
      <c r="AS86" s="360"/>
      <c r="AT86" s="360"/>
      <c r="AU86" s="360"/>
      <c r="AV86" s="360"/>
      <c r="AW86" s="360"/>
      <c r="AX86" s="360"/>
      <c r="AY86" s="360"/>
      <c r="AZ86" s="360"/>
      <c r="BA86" s="360"/>
      <c r="BB86" s="360"/>
      <c r="BC86" s="400"/>
      <c r="BD86" s="401"/>
      <c r="BE86" s="401"/>
      <c r="BF86" s="401"/>
      <c r="BG86" s="401"/>
      <c r="BH86" s="401"/>
      <c r="BI86" s="401"/>
      <c r="BJ86" s="401"/>
      <c r="BK86" s="401"/>
      <c r="BL86" s="401"/>
      <c r="BM86" s="401"/>
      <c r="BN86" s="401"/>
      <c r="BO86" s="401"/>
      <c r="BP86" s="401"/>
      <c r="BQ86" s="401"/>
      <c r="BR86" s="401"/>
      <c r="BS86" s="401"/>
      <c r="BT86" s="401"/>
      <c r="BU86" s="401"/>
      <c r="BV86" s="401"/>
      <c r="BW86" s="401"/>
      <c r="BX86" s="401"/>
      <c r="BY86" s="401"/>
      <c r="BZ86" s="401"/>
      <c r="CA86" s="401"/>
      <c r="CB86" s="401"/>
      <c r="CC86" s="401"/>
      <c r="CD86" s="401"/>
      <c r="CE86" s="401"/>
      <c r="CF86" s="401"/>
      <c r="CG86" s="401"/>
      <c r="CH86" s="401"/>
      <c r="CI86" s="401"/>
      <c r="CJ86" s="401"/>
      <c r="CK86" s="401"/>
      <c r="CL86" s="401"/>
      <c r="CM86" s="401"/>
      <c r="CN86" s="401"/>
      <c r="CO86" s="401"/>
      <c r="CP86" s="401"/>
      <c r="CQ86" s="401"/>
      <c r="CR86" s="402"/>
      <c r="CV86" s="69" t="s">
        <v>345</v>
      </c>
      <c r="CW86" s="69" t="s">
        <v>348</v>
      </c>
      <c r="CY86" s="70" t="str">
        <f>IFERROR(INDEX($GJ$6:$BLM$6,1,MATCH(CV86,$GJ$4:$BLM$4,0),1),"")</f>
        <v/>
      </c>
      <c r="CZ86" s="70" t="str">
        <f>IFERROR(INDEX($GJ$6:$BLM$6,1,MATCH(CW86,$GJ$4:$BLM$4,0),1),"")</f>
        <v/>
      </c>
      <c r="DB86" s="71" t="str">
        <f t="shared" si="77"/>
        <v/>
      </c>
      <c r="DC86" s="71" t="str">
        <f t="shared" si="77"/>
        <v/>
      </c>
    </row>
    <row r="87" spans="3:175" ht="38.1" customHeight="1" thickBot="1">
      <c r="C87" s="365" t="s">
        <v>1605</v>
      </c>
      <c r="D87" s="366"/>
      <c r="E87" s="366"/>
      <c r="F87" s="366"/>
      <c r="G87" s="366"/>
      <c r="H87" s="366"/>
      <c r="I87" s="366"/>
      <c r="J87" s="366"/>
      <c r="K87" s="366"/>
      <c r="L87" s="367"/>
      <c r="M87" s="359" t="str">
        <f>DB87</f>
        <v/>
      </c>
      <c r="N87" s="360"/>
      <c r="O87" s="360"/>
      <c r="P87" s="360"/>
      <c r="Q87" s="360"/>
      <c r="R87" s="360"/>
      <c r="S87" s="360"/>
      <c r="T87" s="360"/>
      <c r="U87" s="360"/>
      <c r="V87" s="360"/>
      <c r="W87" s="360"/>
      <c r="X87" s="360"/>
      <c r="Y87" s="360"/>
      <c r="Z87" s="360"/>
      <c r="AA87" s="360"/>
      <c r="AB87" s="361"/>
      <c r="AC87" s="362" t="s">
        <v>1739</v>
      </c>
      <c r="AD87" s="363"/>
      <c r="AE87" s="363"/>
      <c r="AF87" s="363"/>
      <c r="AG87" s="363"/>
      <c r="AH87" s="363"/>
      <c r="AI87" s="363"/>
      <c r="AJ87" s="363"/>
      <c r="AK87" s="363"/>
      <c r="AL87" s="364"/>
      <c r="AM87" s="359" t="str">
        <f>DC87</f>
        <v/>
      </c>
      <c r="AN87" s="360"/>
      <c r="AO87" s="360"/>
      <c r="AP87" s="360"/>
      <c r="AQ87" s="360"/>
      <c r="AR87" s="360"/>
      <c r="AS87" s="360"/>
      <c r="AT87" s="360"/>
      <c r="AU87" s="360"/>
      <c r="AV87" s="360"/>
      <c r="AW87" s="360"/>
      <c r="AX87" s="360"/>
      <c r="AY87" s="360"/>
      <c r="AZ87" s="360"/>
      <c r="BA87" s="360"/>
      <c r="BB87" s="360"/>
      <c r="BC87" s="400"/>
      <c r="BD87" s="401"/>
      <c r="BE87" s="401"/>
      <c r="BF87" s="401"/>
      <c r="BG87" s="401"/>
      <c r="BH87" s="401"/>
      <c r="BI87" s="401"/>
      <c r="BJ87" s="401"/>
      <c r="BK87" s="401"/>
      <c r="BL87" s="401"/>
      <c r="BM87" s="401"/>
      <c r="BN87" s="401"/>
      <c r="BO87" s="401"/>
      <c r="BP87" s="401"/>
      <c r="BQ87" s="401"/>
      <c r="BR87" s="401"/>
      <c r="BS87" s="401"/>
      <c r="BT87" s="401"/>
      <c r="BU87" s="401"/>
      <c r="BV87" s="401"/>
      <c r="BW87" s="401"/>
      <c r="BX87" s="401"/>
      <c r="BY87" s="401"/>
      <c r="BZ87" s="401"/>
      <c r="CA87" s="401"/>
      <c r="CB87" s="401"/>
      <c r="CC87" s="401"/>
      <c r="CD87" s="401"/>
      <c r="CE87" s="401"/>
      <c r="CF87" s="401"/>
      <c r="CG87" s="401"/>
      <c r="CH87" s="401"/>
      <c r="CI87" s="401"/>
      <c r="CJ87" s="401"/>
      <c r="CK87" s="401"/>
      <c r="CL87" s="401"/>
      <c r="CM87" s="401"/>
      <c r="CN87" s="401"/>
      <c r="CO87" s="401"/>
      <c r="CP87" s="401"/>
      <c r="CQ87" s="401"/>
      <c r="CR87" s="402"/>
      <c r="CV87" s="69" t="s">
        <v>347</v>
      </c>
      <c r="CW87" s="69" t="s">
        <v>1791</v>
      </c>
      <c r="CY87" s="70" t="str">
        <f>IFERROR(INDEX($GJ$6:$BLM$6,1,MATCH(CV87,$GJ$4:$BLM$4,0),1),"")</f>
        <v/>
      </c>
      <c r="CZ87" s="70" t="str">
        <f>IFERROR(INDEX($GJ$6:$BLM$6,1,MATCH(CW87,$GJ$4:$BLM$4,0),1),"")</f>
        <v/>
      </c>
      <c r="DB87" s="71" t="str">
        <f t="shared" si="77"/>
        <v/>
      </c>
      <c r="DC87" s="71" t="str">
        <f t="shared" si="77"/>
        <v/>
      </c>
    </row>
    <row r="88" spans="3:175" ht="38.1" customHeight="1" thickBot="1">
      <c r="C88" s="372" t="s">
        <v>1740</v>
      </c>
      <c r="D88" s="373"/>
      <c r="E88" s="373"/>
      <c r="F88" s="373"/>
      <c r="G88" s="373"/>
      <c r="H88" s="373"/>
      <c r="I88" s="373"/>
      <c r="J88" s="373"/>
      <c r="K88" s="373"/>
      <c r="L88" s="374"/>
      <c r="M88" s="359" t="str">
        <f>DB88</f>
        <v/>
      </c>
      <c r="N88" s="360"/>
      <c r="O88" s="360"/>
      <c r="P88" s="360"/>
      <c r="Q88" s="360"/>
      <c r="R88" s="360"/>
      <c r="S88" s="360"/>
      <c r="T88" s="360"/>
      <c r="U88" s="360"/>
      <c r="V88" s="360"/>
      <c r="W88" s="360"/>
      <c r="X88" s="360"/>
      <c r="Y88" s="360"/>
      <c r="Z88" s="360"/>
      <c r="AA88" s="360"/>
      <c r="AB88" s="361"/>
      <c r="AC88" s="372" t="s">
        <v>1741</v>
      </c>
      <c r="AD88" s="373"/>
      <c r="AE88" s="373"/>
      <c r="AF88" s="373"/>
      <c r="AG88" s="373"/>
      <c r="AH88" s="373"/>
      <c r="AI88" s="373"/>
      <c r="AJ88" s="373"/>
      <c r="AK88" s="373"/>
      <c r="AL88" s="374"/>
      <c r="AM88" s="359" t="str">
        <f>DC88</f>
        <v/>
      </c>
      <c r="AN88" s="360"/>
      <c r="AO88" s="360"/>
      <c r="AP88" s="360"/>
      <c r="AQ88" s="360"/>
      <c r="AR88" s="360"/>
      <c r="AS88" s="360"/>
      <c r="AT88" s="360"/>
      <c r="AU88" s="360"/>
      <c r="AV88" s="360"/>
      <c r="AW88" s="360"/>
      <c r="AX88" s="360"/>
      <c r="AY88" s="360"/>
      <c r="AZ88" s="360"/>
      <c r="BA88" s="360"/>
      <c r="BB88" s="360"/>
      <c r="BC88" s="400"/>
      <c r="BD88" s="401"/>
      <c r="BE88" s="401"/>
      <c r="BF88" s="401"/>
      <c r="BG88" s="401"/>
      <c r="BH88" s="401"/>
      <c r="BI88" s="401"/>
      <c r="BJ88" s="401"/>
      <c r="BK88" s="401"/>
      <c r="BL88" s="401"/>
      <c r="BM88" s="401"/>
      <c r="BN88" s="401"/>
      <c r="BO88" s="401"/>
      <c r="BP88" s="401"/>
      <c r="BQ88" s="401"/>
      <c r="BR88" s="401"/>
      <c r="BS88" s="401"/>
      <c r="BT88" s="401"/>
      <c r="BU88" s="401"/>
      <c r="BV88" s="401"/>
      <c r="BW88" s="401"/>
      <c r="BX88" s="401"/>
      <c r="BY88" s="401"/>
      <c r="BZ88" s="401"/>
      <c r="CA88" s="401"/>
      <c r="CB88" s="401"/>
      <c r="CC88" s="401"/>
      <c r="CD88" s="401"/>
      <c r="CE88" s="401"/>
      <c r="CF88" s="401"/>
      <c r="CG88" s="401"/>
      <c r="CH88" s="401"/>
      <c r="CI88" s="401"/>
      <c r="CJ88" s="401"/>
      <c r="CK88" s="401"/>
      <c r="CL88" s="401"/>
      <c r="CM88" s="401"/>
      <c r="CN88" s="401"/>
      <c r="CO88" s="401"/>
      <c r="CP88" s="401"/>
      <c r="CQ88" s="401"/>
      <c r="CR88" s="402"/>
      <c r="CV88" s="69" t="s">
        <v>349</v>
      </c>
      <c r="CW88" s="69" t="s">
        <v>350</v>
      </c>
      <c r="CY88" s="70" t="str">
        <f>IFERROR(INDEX($GJ$6:$BLM$6,1,MATCH(CV88,$GJ$4:$BLM$4,0),1),"")</f>
        <v/>
      </c>
      <c r="CZ88" s="70" t="str">
        <f>IFERROR(INDEX($GJ$6:$BLM$6,1,MATCH(CW88,$GJ$4:$BLM$4,0),1),"")</f>
        <v/>
      </c>
      <c r="DB88" s="71" t="str">
        <f t="shared" si="77"/>
        <v/>
      </c>
      <c r="DC88" s="71" t="str">
        <f t="shared" si="77"/>
        <v/>
      </c>
    </row>
    <row r="89" spans="3:175" ht="38.1" customHeight="1" thickBot="1">
      <c r="C89" s="375" t="s">
        <v>1742</v>
      </c>
      <c r="D89" s="376"/>
      <c r="E89" s="376"/>
      <c r="F89" s="376"/>
      <c r="G89" s="376"/>
      <c r="H89" s="376"/>
      <c r="I89" s="376"/>
      <c r="J89" s="376"/>
      <c r="K89" s="376"/>
      <c r="L89" s="377"/>
      <c r="M89" s="359" t="str">
        <f>_xlfn.CONCAT(EP89:ER89)</f>
        <v/>
      </c>
      <c r="N89" s="360"/>
      <c r="O89" s="360"/>
      <c r="P89" s="360"/>
      <c r="Q89" s="360"/>
      <c r="R89" s="360"/>
      <c r="S89" s="360"/>
      <c r="T89" s="360"/>
      <c r="U89" s="360"/>
      <c r="V89" s="360"/>
      <c r="W89" s="360"/>
      <c r="X89" s="360"/>
      <c r="Y89" s="360"/>
      <c r="Z89" s="360"/>
      <c r="AA89" s="360"/>
      <c r="AB89" s="361"/>
      <c r="AC89" s="372" t="s">
        <v>1743</v>
      </c>
      <c r="AD89" s="373"/>
      <c r="AE89" s="373"/>
      <c r="AF89" s="373"/>
      <c r="AG89" s="373"/>
      <c r="AH89" s="373"/>
      <c r="AI89" s="373"/>
      <c r="AJ89" s="373"/>
      <c r="AK89" s="373"/>
      <c r="AL89" s="374"/>
      <c r="AM89" s="359" t="str">
        <f>ES89</f>
        <v/>
      </c>
      <c r="AN89" s="360"/>
      <c r="AO89" s="360"/>
      <c r="AP89" s="360"/>
      <c r="AQ89" s="360"/>
      <c r="AR89" s="360"/>
      <c r="AS89" s="360"/>
      <c r="AT89" s="360"/>
      <c r="AU89" s="360"/>
      <c r="AV89" s="360"/>
      <c r="AW89" s="360"/>
      <c r="AX89" s="360"/>
      <c r="AY89" s="360"/>
      <c r="AZ89" s="360"/>
      <c r="BA89" s="360"/>
      <c r="BB89" s="360"/>
      <c r="BC89" s="400"/>
      <c r="BD89" s="401"/>
      <c r="BE89" s="401"/>
      <c r="BF89" s="401"/>
      <c r="BG89" s="401"/>
      <c r="BH89" s="401"/>
      <c r="BI89" s="401"/>
      <c r="BJ89" s="401"/>
      <c r="BK89" s="401"/>
      <c r="BL89" s="401"/>
      <c r="BM89" s="401"/>
      <c r="BN89" s="401"/>
      <c r="BO89" s="401"/>
      <c r="BP89" s="401"/>
      <c r="BQ89" s="401"/>
      <c r="BR89" s="401"/>
      <c r="BS89" s="401"/>
      <c r="BT89" s="401"/>
      <c r="BU89" s="401"/>
      <c r="BV89" s="401"/>
      <c r="BW89" s="401"/>
      <c r="BX89" s="401"/>
      <c r="BY89" s="401"/>
      <c r="BZ89" s="401"/>
      <c r="CA89" s="401"/>
      <c r="CB89" s="401"/>
      <c r="CC89" s="401"/>
      <c r="CD89" s="401"/>
      <c r="CE89" s="401"/>
      <c r="CF89" s="401"/>
      <c r="CG89" s="401"/>
      <c r="CH89" s="401"/>
      <c r="CI89" s="401"/>
      <c r="CJ89" s="401"/>
      <c r="CK89" s="401"/>
      <c r="CL89" s="401"/>
      <c r="CM89" s="401"/>
      <c r="CN89" s="401"/>
      <c r="CO89" s="401"/>
      <c r="CP89" s="401"/>
      <c r="CQ89" s="401"/>
      <c r="CR89" s="402"/>
      <c r="CV89" s="65" t="s">
        <v>1744</v>
      </c>
      <c r="CW89" s="65" t="s">
        <v>1745</v>
      </c>
      <c r="CY89" s="69" t="s">
        <v>351</v>
      </c>
      <c r="CZ89" s="69" t="s">
        <v>352</v>
      </c>
      <c r="DA89" s="69" t="s">
        <v>353</v>
      </c>
      <c r="DB89" s="69" t="s">
        <v>354</v>
      </c>
      <c r="DT89" s="70" t="str">
        <f>IFERROR(INDEX($GJ$6:$BLM$6,1,MATCH(CY89,$GJ$4:$BLM$4,0),1),"")</f>
        <v/>
      </c>
      <c r="DU89" s="70" t="str">
        <f>IFERROR(INDEX($GJ$6:$BLM$6,1,MATCH(CZ89,$GJ$4:$BLM$4,0),1),"")</f>
        <v/>
      </c>
      <c r="DV89" s="70" t="str">
        <f>IFERROR(INDEX($GJ$6:$BLM$6,1,MATCH(DA89,$GJ$4:$BLM$4,0),1),"")</f>
        <v/>
      </c>
      <c r="DW89" s="70" t="str">
        <f>IFERROR(INDEX($GJ$6:$BLM$6,1,MATCH(DB89,$GJ$4:$BLM$4,0),1),"")</f>
        <v/>
      </c>
      <c r="EP89" s="91" t="str">
        <f>IF(OR(DT89=0,DT89=""),"",DT89&amp;"×")</f>
        <v/>
      </c>
      <c r="EQ89" s="91" t="str">
        <f>IF(OR(DU89=0,DU89=""),"",DU89&amp;"×")</f>
        <v/>
      </c>
      <c r="ER89" s="91" t="str">
        <f>IF(OR(DV89=0,DV89=""),"",DV89&amp;"")</f>
        <v/>
      </c>
      <c r="ES89" s="91" t="str">
        <f>IF(OR(DW89=0,DW89=""),"",DW89&amp;"")</f>
        <v/>
      </c>
    </row>
    <row r="90" spans="3:175" ht="38.1" customHeight="1" thickBot="1">
      <c r="C90" s="365" t="s">
        <v>1601</v>
      </c>
      <c r="D90" s="366"/>
      <c r="E90" s="366"/>
      <c r="F90" s="366"/>
      <c r="G90" s="366"/>
      <c r="H90" s="366"/>
      <c r="I90" s="366"/>
      <c r="J90" s="366"/>
      <c r="K90" s="366"/>
      <c r="L90" s="367"/>
      <c r="M90" s="359" t="str">
        <f>DB90</f>
        <v/>
      </c>
      <c r="N90" s="360"/>
      <c r="O90" s="360"/>
      <c r="P90" s="360"/>
      <c r="Q90" s="360"/>
      <c r="R90" s="360"/>
      <c r="S90" s="360"/>
      <c r="T90" s="360"/>
      <c r="U90" s="360"/>
      <c r="V90" s="360"/>
      <c r="W90" s="360"/>
      <c r="X90" s="360"/>
      <c r="Y90" s="360"/>
      <c r="Z90" s="360"/>
      <c r="AA90" s="360"/>
      <c r="AB90" s="361"/>
      <c r="AC90" s="365" t="s">
        <v>1600</v>
      </c>
      <c r="AD90" s="366"/>
      <c r="AE90" s="366"/>
      <c r="AF90" s="366"/>
      <c r="AG90" s="366"/>
      <c r="AH90" s="366"/>
      <c r="AI90" s="366"/>
      <c r="AJ90" s="366"/>
      <c r="AK90" s="366"/>
      <c r="AL90" s="367"/>
      <c r="AM90" s="359" t="str">
        <f>DC90</f>
        <v/>
      </c>
      <c r="AN90" s="360"/>
      <c r="AO90" s="360"/>
      <c r="AP90" s="360"/>
      <c r="AQ90" s="360"/>
      <c r="AR90" s="360"/>
      <c r="AS90" s="360"/>
      <c r="AT90" s="360"/>
      <c r="AU90" s="360"/>
      <c r="AV90" s="360"/>
      <c r="AW90" s="360"/>
      <c r="AX90" s="360"/>
      <c r="AY90" s="360"/>
      <c r="AZ90" s="360"/>
      <c r="BA90" s="360"/>
      <c r="BB90" s="360"/>
      <c r="BC90" s="400"/>
      <c r="BD90" s="401"/>
      <c r="BE90" s="401"/>
      <c r="BF90" s="401"/>
      <c r="BG90" s="401"/>
      <c r="BH90" s="401"/>
      <c r="BI90" s="401"/>
      <c r="BJ90" s="401"/>
      <c r="BK90" s="401"/>
      <c r="BL90" s="401"/>
      <c r="BM90" s="401"/>
      <c r="BN90" s="401"/>
      <c r="BO90" s="401"/>
      <c r="BP90" s="401"/>
      <c r="BQ90" s="401"/>
      <c r="BR90" s="401"/>
      <c r="BS90" s="401"/>
      <c r="BT90" s="401"/>
      <c r="BU90" s="401"/>
      <c r="BV90" s="401"/>
      <c r="BW90" s="401"/>
      <c r="BX90" s="401"/>
      <c r="BY90" s="401"/>
      <c r="BZ90" s="401"/>
      <c r="CA90" s="401"/>
      <c r="CB90" s="401"/>
      <c r="CC90" s="401"/>
      <c r="CD90" s="401"/>
      <c r="CE90" s="401"/>
      <c r="CF90" s="401"/>
      <c r="CG90" s="401"/>
      <c r="CH90" s="401"/>
      <c r="CI90" s="401"/>
      <c r="CJ90" s="401"/>
      <c r="CK90" s="401"/>
      <c r="CL90" s="401"/>
      <c r="CM90" s="401"/>
      <c r="CN90" s="401"/>
      <c r="CO90" s="401"/>
      <c r="CP90" s="401"/>
      <c r="CQ90" s="401"/>
      <c r="CR90" s="402"/>
      <c r="CV90" s="69" t="s">
        <v>355</v>
      </c>
      <c r="CW90" s="69" t="s">
        <v>356</v>
      </c>
      <c r="CY90" s="70" t="str">
        <f>IFERROR(INDEX($GJ$6:$BLM$6,1,MATCH(CV90,$GJ$4:$BLM$4,0),1),"")</f>
        <v/>
      </c>
      <c r="CZ90" s="70" t="str">
        <f>IFERROR(INDEX($GJ$6:$BLM$6,1,MATCH(CW90,$GJ$4:$BLM$4,0),1),"")</f>
        <v/>
      </c>
      <c r="DB90" s="71" t="str">
        <f t="shared" ref="DB90:DC92" si="78">IF(CY90=0,"",CY90)</f>
        <v/>
      </c>
      <c r="DC90" s="71" t="str">
        <f t="shared" si="78"/>
        <v/>
      </c>
    </row>
    <row r="91" spans="3:175" ht="38.1" customHeight="1" thickBot="1">
      <c r="C91" s="375" t="s">
        <v>1746</v>
      </c>
      <c r="D91" s="376"/>
      <c r="E91" s="376"/>
      <c r="F91" s="376"/>
      <c r="G91" s="376"/>
      <c r="H91" s="376"/>
      <c r="I91" s="376"/>
      <c r="J91" s="376"/>
      <c r="K91" s="376"/>
      <c r="L91" s="377"/>
      <c r="M91" s="356" t="str">
        <f>DB91</f>
        <v/>
      </c>
      <c r="N91" s="357"/>
      <c r="O91" s="357"/>
      <c r="P91" s="357"/>
      <c r="Q91" s="357"/>
      <c r="R91" s="357"/>
      <c r="S91" s="357"/>
      <c r="T91" s="357"/>
      <c r="U91" s="357"/>
      <c r="V91" s="357"/>
      <c r="W91" s="357"/>
      <c r="X91" s="357"/>
      <c r="Y91" s="357"/>
      <c r="Z91" s="357"/>
      <c r="AA91" s="357"/>
      <c r="AB91" s="358"/>
      <c r="AC91" s="365" t="s">
        <v>70</v>
      </c>
      <c r="AD91" s="366"/>
      <c r="AE91" s="366"/>
      <c r="AF91" s="366"/>
      <c r="AG91" s="366"/>
      <c r="AH91" s="366"/>
      <c r="AI91" s="366"/>
      <c r="AJ91" s="366"/>
      <c r="AK91" s="366"/>
      <c r="AL91" s="367"/>
      <c r="AM91" s="356" t="str">
        <f>_xlfn.CONCAT(EO91:FJ91)</f>
        <v/>
      </c>
      <c r="AN91" s="357"/>
      <c r="AO91" s="357"/>
      <c r="AP91" s="357"/>
      <c r="AQ91" s="357"/>
      <c r="AR91" s="357"/>
      <c r="AS91" s="357"/>
      <c r="AT91" s="357"/>
      <c r="AU91" s="357"/>
      <c r="AV91" s="357"/>
      <c r="AW91" s="357"/>
      <c r="AX91" s="357"/>
      <c r="AY91" s="357"/>
      <c r="AZ91" s="357"/>
      <c r="BA91" s="357"/>
      <c r="BB91" s="357"/>
      <c r="BC91" s="400"/>
      <c r="BD91" s="401"/>
      <c r="BE91" s="401"/>
      <c r="BF91" s="401"/>
      <c r="BG91" s="401"/>
      <c r="BH91" s="401"/>
      <c r="BI91" s="401"/>
      <c r="BJ91" s="401"/>
      <c r="BK91" s="401"/>
      <c r="BL91" s="401"/>
      <c r="BM91" s="401"/>
      <c r="BN91" s="401"/>
      <c r="BO91" s="401"/>
      <c r="BP91" s="401"/>
      <c r="BQ91" s="401"/>
      <c r="BR91" s="401"/>
      <c r="BS91" s="401"/>
      <c r="BT91" s="401"/>
      <c r="BU91" s="401"/>
      <c r="BV91" s="401"/>
      <c r="BW91" s="401"/>
      <c r="BX91" s="401"/>
      <c r="BY91" s="401"/>
      <c r="BZ91" s="401"/>
      <c r="CA91" s="401"/>
      <c r="CB91" s="401"/>
      <c r="CC91" s="401"/>
      <c r="CD91" s="401"/>
      <c r="CE91" s="401"/>
      <c r="CF91" s="401"/>
      <c r="CG91" s="401"/>
      <c r="CH91" s="401"/>
      <c r="CI91" s="401"/>
      <c r="CJ91" s="401"/>
      <c r="CK91" s="401"/>
      <c r="CL91" s="401"/>
      <c r="CM91" s="401"/>
      <c r="CN91" s="401"/>
      <c r="CO91" s="401"/>
      <c r="CP91" s="401"/>
      <c r="CQ91" s="401"/>
      <c r="CR91" s="402"/>
      <c r="CV91" s="69" t="s">
        <v>358</v>
      </c>
      <c r="CY91" s="70" t="str">
        <f>IFERROR(INDEX($GJ$6:$BLM$6,1,MATCH(CV91,$GJ$4:$BLM$4,0),1),"")</f>
        <v/>
      </c>
      <c r="DB91" s="71" t="str">
        <f t="shared" si="78"/>
        <v/>
      </c>
      <c r="DE91" s="69" t="s">
        <v>1503</v>
      </c>
      <c r="DF91" s="69" t="s">
        <v>1483</v>
      </c>
      <c r="DT91" s="89" t="str">
        <f t="shared" ref="DT91:DU93" si="79">IFERROR(INDEX($GJ$6:$BLM$6,1,MATCH(DE91,$GJ$4:$BLM$4,0),1),"")</f>
        <v/>
      </c>
      <c r="DU91" s="89" t="str">
        <f t="shared" si="79"/>
        <v/>
      </c>
      <c r="EO91" s="77"/>
      <c r="EP91" s="86" t="str">
        <f t="shared" ref="EP91:EW94" si="80">IF(DT91=1,FL91&amp;"　","")</f>
        <v/>
      </c>
      <c r="EQ91" s="86" t="str">
        <f t="shared" si="80"/>
        <v/>
      </c>
      <c r="FJ91" s="77"/>
      <c r="FL91" s="92" t="s">
        <v>1596</v>
      </c>
      <c r="FM91" s="92" t="s">
        <v>1595</v>
      </c>
    </row>
    <row r="92" spans="3:175" ht="38.1" customHeight="1" thickBot="1">
      <c r="C92" s="372" t="s">
        <v>1747</v>
      </c>
      <c r="D92" s="373"/>
      <c r="E92" s="373"/>
      <c r="F92" s="373"/>
      <c r="G92" s="373"/>
      <c r="H92" s="373"/>
      <c r="I92" s="373"/>
      <c r="J92" s="373"/>
      <c r="K92" s="373"/>
      <c r="L92" s="374"/>
      <c r="M92" s="356" t="s">
        <v>1902</v>
      </c>
      <c r="N92" s="357"/>
      <c r="O92" s="357"/>
      <c r="P92" s="357"/>
      <c r="Q92" s="357"/>
      <c r="R92" s="357"/>
      <c r="S92" s="357"/>
      <c r="T92" s="357"/>
      <c r="U92" s="357"/>
      <c r="V92" s="357"/>
      <c r="W92" s="357"/>
      <c r="X92" s="357"/>
      <c r="Y92" s="357"/>
      <c r="Z92" s="357"/>
      <c r="AA92" s="357"/>
      <c r="AB92" s="357"/>
      <c r="AC92" s="357"/>
      <c r="AD92" s="357"/>
      <c r="AE92" s="357"/>
      <c r="AF92" s="357"/>
      <c r="AG92" s="357"/>
      <c r="AH92" s="357"/>
      <c r="AI92" s="357"/>
      <c r="AJ92" s="357"/>
      <c r="AK92" s="357"/>
      <c r="AL92" s="357"/>
      <c r="AM92" s="357"/>
      <c r="AN92" s="357"/>
      <c r="AO92" s="357"/>
      <c r="AP92" s="357"/>
      <c r="AQ92" s="357"/>
      <c r="AR92" s="357"/>
      <c r="AS92" s="357"/>
      <c r="AT92" s="357"/>
      <c r="AU92" s="357"/>
      <c r="AV92" s="357"/>
      <c r="AW92" s="357"/>
      <c r="AX92" s="357"/>
      <c r="AY92" s="357"/>
      <c r="AZ92" s="357"/>
      <c r="BA92" s="357"/>
      <c r="BB92" s="358"/>
      <c r="BC92" s="400"/>
      <c r="BD92" s="401"/>
      <c r="BE92" s="401"/>
      <c r="BF92" s="401"/>
      <c r="BG92" s="401"/>
      <c r="BH92" s="401"/>
      <c r="BI92" s="401"/>
      <c r="BJ92" s="401"/>
      <c r="BK92" s="401"/>
      <c r="BL92" s="401"/>
      <c r="BM92" s="401"/>
      <c r="BN92" s="401"/>
      <c r="BO92" s="401"/>
      <c r="BP92" s="401"/>
      <c r="BQ92" s="401"/>
      <c r="BR92" s="401"/>
      <c r="BS92" s="401"/>
      <c r="BT92" s="401"/>
      <c r="BU92" s="401"/>
      <c r="BV92" s="401"/>
      <c r="BW92" s="401"/>
      <c r="BX92" s="401"/>
      <c r="BY92" s="401"/>
      <c r="BZ92" s="401"/>
      <c r="CA92" s="401"/>
      <c r="CB92" s="401"/>
      <c r="CC92" s="401"/>
      <c r="CD92" s="401"/>
      <c r="CE92" s="401"/>
      <c r="CF92" s="401"/>
      <c r="CG92" s="401"/>
      <c r="CH92" s="401"/>
      <c r="CI92" s="401"/>
      <c r="CJ92" s="401"/>
      <c r="CK92" s="401"/>
      <c r="CL92" s="401"/>
      <c r="CM92" s="401"/>
      <c r="CN92" s="401"/>
      <c r="CO92" s="401"/>
      <c r="CP92" s="401"/>
      <c r="CQ92" s="401"/>
      <c r="CR92" s="402"/>
      <c r="CV92" s="69" t="s">
        <v>1463</v>
      </c>
      <c r="CY92" s="70" t="str">
        <f>IFERROR(INDEX($GJ$6:$BLM$6,1,MATCH(CV92,$GJ$4:$BLM$4,0),1),"")</f>
        <v/>
      </c>
      <c r="DB92" s="71" t="str">
        <f t="shared" si="78"/>
        <v/>
      </c>
      <c r="DE92" s="69" t="s">
        <v>1633</v>
      </c>
      <c r="DF92" s="69" t="s">
        <v>1634</v>
      </c>
      <c r="DG92" s="69" t="s">
        <v>1635</v>
      </c>
      <c r="DT92" s="89" t="str">
        <f t="shared" si="79"/>
        <v/>
      </c>
      <c r="DU92" s="89" t="str">
        <f t="shared" si="79"/>
        <v/>
      </c>
      <c r="DV92" s="89" t="str">
        <f>IFERROR(INDEX($GJ$6:$BLM$6,1,MATCH(DG92,$GJ$4:$BLM$4,0),1),"")</f>
        <v/>
      </c>
      <c r="EO92" s="77"/>
      <c r="EP92" s="86" t="str">
        <f t="shared" si="80"/>
        <v/>
      </c>
      <c r="EQ92" s="86" t="str">
        <f t="shared" si="80"/>
        <v/>
      </c>
      <c r="ER92" s="86" t="str">
        <f t="shared" si="80"/>
        <v/>
      </c>
      <c r="FJ92" s="77"/>
      <c r="FL92" s="87" t="s">
        <v>1695</v>
      </c>
      <c r="FM92" s="87" t="s">
        <v>1696</v>
      </c>
      <c r="FN92" s="87" t="s">
        <v>1697</v>
      </c>
    </row>
    <row r="93" spans="3:175" ht="38.1" customHeight="1" thickBot="1">
      <c r="C93" s="375" t="s">
        <v>1748</v>
      </c>
      <c r="D93" s="376"/>
      <c r="E93" s="376"/>
      <c r="F93" s="376"/>
      <c r="G93" s="376"/>
      <c r="H93" s="376"/>
      <c r="I93" s="376"/>
      <c r="J93" s="376"/>
      <c r="K93" s="376"/>
      <c r="L93" s="377"/>
      <c r="M93" s="359" t="str">
        <f>DB93</f>
        <v/>
      </c>
      <c r="N93" s="360"/>
      <c r="O93" s="360"/>
      <c r="P93" s="360"/>
      <c r="Q93" s="360"/>
      <c r="R93" s="360"/>
      <c r="S93" s="360"/>
      <c r="T93" s="360"/>
      <c r="U93" s="360"/>
      <c r="V93" s="360"/>
      <c r="W93" s="360"/>
      <c r="X93" s="360"/>
      <c r="Y93" s="360"/>
      <c r="Z93" s="360"/>
      <c r="AA93" s="360"/>
      <c r="AB93" s="361"/>
      <c r="AC93" s="365" t="s">
        <v>1749</v>
      </c>
      <c r="AD93" s="366"/>
      <c r="AE93" s="366"/>
      <c r="AF93" s="366"/>
      <c r="AG93" s="366"/>
      <c r="AH93" s="366"/>
      <c r="AI93" s="366"/>
      <c r="AJ93" s="366"/>
      <c r="AK93" s="366"/>
      <c r="AL93" s="367"/>
      <c r="AM93" s="359" t="str">
        <f>_xlfn.CONCAT(EO93:FJ93)</f>
        <v/>
      </c>
      <c r="AN93" s="360"/>
      <c r="AO93" s="360"/>
      <c r="AP93" s="360"/>
      <c r="AQ93" s="360"/>
      <c r="AR93" s="360"/>
      <c r="AS93" s="360"/>
      <c r="AT93" s="360"/>
      <c r="AU93" s="360"/>
      <c r="AV93" s="360"/>
      <c r="AW93" s="360"/>
      <c r="AX93" s="360"/>
      <c r="AY93" s="360"/>
      <c r="AZ93" s="360"/>
      <c r="BA93" s="360"/>
      <c r="BB93" s="360"/>
      <c r="BC93" s="400"/>
      <c r="BD93" s="401"/>
      <c r="BE93" s="401"/>
      <c r="BF93" s="401"/>
      <c r="BG93" s="401"/>
      <c r="BH93" s="401"/>
      <c r="BI93" s="401"/>
      <c r="BJ93" s="401"/>
      <c r="BK93" s="401"/>
      <c r="BL93" s="401"/>
      <c r="BM93" s="401"/>
      <c r="BN93" s="401"/>
      <c r="BO93" s="401"/>
      <c r="BP93" s="401"/>
      <c r="BQ93" s="401"/>
      <c r="BR93" s="401"/>
      <c r="BS93" s="401"/>
      <c r="BT93" s="401"/>
      <c r="BU93" s="401"/>
      <c r="BV93" s="401"/>
      <c r="BW93" s="401"/>
      <c r="BX93" s="401"/>
      <c r="BY93" s="401"/>
      <c r="BZ93" s="401"/>
      <c r="CA93" s="401"/>
      <c r="CB93" s="401"/>
      <c r="CC93" s="401"/>
      <c r="CD93" s="401"/>
      <c r="CE93" s="401"/>
      <c r="CF93" s="401"/>
      <c r="CG93" s="401"/>
      <c r="CH93" s="401"/>
      <c r="CI93" s="401"/>
      <c r="CJ93" s="401"/>
      <c r="CK93" s="401"/>
      <c r="CL93" s="401"/>
      <c r="CM93" s="401"/>
      <c r="CN93" s="401"/>
      <c r="CO93" s="401"/>
      <c r="CP93" s="401"/>
      <c r="CQ93" s="401"/>
      <c r="CR93" s="402"/>
      <c r="CV93" s="69" t="s">
        <v>346</v>
      </c>
      <c r="CY93" s="70" t="str">
        <f>IFERROR(INDEX($GJ$6:$BLM$6,1,MATCH(CV93,$GJ$4:$BLM$4,0),1),"")</f>
        <v/>
      </c>
      <c r="CZ93" s="70" t="str">
        <f>IFERROR(INDEX($GJ$6:$BLM$6,1,MATCH(CW93,$GJ$4:$BLM$4,0),1),"")</f>
        <v/>
      </c>
      <c r="DB93" s="71" t="str">
        <f>IF(CY93=0,"",CY93)</f>
        <v/>
      </c>
      <c r="DC93" s="71" t="str">
        <f>IF(CZ93=0,"",CZ93)</f>
        <v/>
      </c>
      <c r="DE93" s="69" t="s">
        <v>359</v>
      </c>
      <c r="DF93" s="69" t="s">
        <v>360</v>
      </c>
      <c r="DG93" s="69" t="s">
        <v>361</v>
      </c>
      <c r="DT93" s="89" t="str">
        <f t="shared" si="79"/>
        <v/>
      </c>
      <c r="DU93" s="89" t="str">
        <f t="shared" si="79"/>
        <v/>
      </c>
      <c r="DV93" s="89" t="str">
        <f>IFERROR(INDEX($GJ$6:$BLM$6,1,MATCH(DG93,$GJ$4:$BLM$4,0),1),"")</f>
        <v/>
      </c>
      <c r="EO93" s="77"/>
      <c r="EP93" s="86" t="str">
        <f t="shared" si="80"/>
        <v/>
      </c>
      <c r="EQ93" s="86" t="str">
        <f t="shared" si="80"/>
        <v/>
      </c>
      <c r="ER93" s="86" t="str">
        <f t="shared" si="80"/>
        <v/>
      </c>
      <c r="FJ93" s="77"/>
      <c r="FL93" s="87" t="s">
        <v>1594</v>
      </c>
      <c r="FM93" s="87" t="s">
        <v>1593</v>
      </c>
      <c r="FN93" s="87" t="s">
        <v>1592</v>
      </c>
    </row>
    <row r="94" spans="3:175" ht="38.1" customHeight="1" thickBot="1">
      <c r="C94" s="365" t="s">
        <v>1750</v>
      </c>
      <c r="D94" s="366"/>
      <c r="E94" s="366"/>
      <c r="F94" s="366"/>
      <c r="G94" s="366"/>
      <c r="H94" s="366"/>
      <c r="I94" s="366"/>
      <c r="J94" s="366"/>
      <c r="K94" s="366"/>
      <c r="L94" s="367"/>
      <c r="M94" s="359" t="str">
        <f>_xlfn.CONCAT(EO94:FJ94)</f>
        <v/>
      </c>
      <c r="N94" s="360"/>
      <c r="O94" s="360"/>
      <c r="P94" s="360"/>
      <c r="Q94" s="360"/>
      <c r="R94" s="360"/>
      <c r="S94" s="360"/>
      <c r="T94" s="360"/>
      <c r="U94" s="360"/>
      <c r="V94" s="360"/>
      <c r="W94" s="360"/>
      <c r="X94" s="360"/>
      <c r="Y94" s="360"/>
      <c r="Z94" s="360"/>
      <c r="AA94" s="360"/>
      <c r="AB94" s="360"/>
      <c r="AC94" s="360"/>
      <c r="AD94" s="360"/>
      <c r="AE94" s="360"/>
      <c r="AF94" s="360"/>
      <c r="AG94" s="360"/>
      <c r="AH94" s="360"/>
      <c r="AI94" s="360"/>
      <c r="AJ94" s="360"/>
      <c r="AK94" s="360"/>
      <c r="AL94" s="360"/>
      <c r="AM94" s="360"/>
      <c r="AN94" s="360"/>
      <c r="AO94" s="360"/>
      <c r="AP94" s="360"/>
      <c r="AQ94" s="360"/>
      <c r="AR94" s="360"/>
      <c r="AS94" s="360"/>
      <c r="AT94" s="360"/>
      <c r="AU94" s="360"/>
      <c r="AV94" s="360"/>
      <c r="AW94" s="360"/>
      <c r="AX94" s="360"/>
      <c r="AY94" s="360"/>
      <c r="AZ94" s="360"/>
      <c r="BA94" s="360"/>
      <c r="BB94" s="360"/>
      <c r="BC94" s="400"/>
      <c r="BD94" s="401"/>
      <c r="BE94" s="401"/>
      <c r="BF94" s="401"/>
      <c r="BG94" s="401"/>
      <c r="BH94" s="401"/>
      <c r="BI94" s="401"/>
      <c r="BJ94" s="401"/>
      <c r="BK94" s="401"/>
      <c r="BL94" s="401"/>
      <c r="BM94" s="401"/>
      <c r="BN94" s="401"/>
      <c r="BO94" s="401"/>
      <c r="BP94" s="401"/>
      <c r="BQ94" s="401"/>
      <c r="BR94" s="401"/>
      <c r="BS94" s="401"/>
      <c r="BT94" s="401"/>
      <c r="BU94" s="401"/>
      <c r="BV94" s="401"/>
      <c r="BW94" s="401"/>
      <c r="BX94" s="401"/>
      <c r="BY94" s="401"/>
      <c r="BZ94" s="401"/>
      <c r="CA94" s="401"/>
      <c r="CB94" s="401"/>
      <c r="CC94" s="401"/>
      <c r="CD94" s="401"/>
      <c r="CE94" s="401"/>
      <c r="CF94" s="401"/>
      <c r="CG94" s="401"/>
      <c r="CH94" s="401"/>
      <c r="CI94" s="401"/>
      <c r="CJ94" s="401"/>
      <c r="CK94" s="401"/>
      <c r="CL94" s="401"/>
      <c r="CM94" s="401"/>
      <c r="CN94" s="401"/>
      <c r="CO94" s="401"/>
      <c r="CP94" s="401"/>
      <c r="CQ94" s="401"/>
      <c r="CR94" s="402"/>
      <c r="CY94" s="69" t="s">
        <v>362</v>
      </c>
      <c r="CZ94" s="69" t="s">
        <v>363</v>
      </c>
      <c r="DA94" s="69" t="s">
        <v>364</v>
      </c>
      <c r="DB94" s="69" t="s">
        <v>365</v>
      </c>
      <c r="DC94" s="69" t="s">
        <v>366</v>
      </c>
      <c r="DD94" s="69" t="s">
        <v>367</v>
      </c>
      <c r="DE94" s="69" t="s">
        <v>368</v>
      </c>
      <c r="DF94" s="69" t="s">
        <v>369</v>
      </c>
      <c r="DG94" s="69" t="s">
        <v>370</v>
      </c>
      <c r="DH94" s="69" t="s">
        <v>371</v>
      </c>
      <c r="DT94" s="70" t="str">
        <f t="shared" ref="DT94:EC94" si="81">IFERROR(INDEX($GJ$6:$BLM$6,1,MATCH(CY94,$GJ$4:$BLM$4,0),1),"")</f>
        <v/>
      </c>
      <c r="DU94" s="70" t="str">
        <f t="shared" si="81"/>
        <v/>
      </c>
      <c r="DV94" s="70" t="str">
        <f t="shared" si="81"/>
        <v/>
      </c>
      <c r="DW94" s="70" t="str">
        <f t="shared" si="81"/>
        <v/>
      </c>
      <c r="DX94" s="70" t="str">
        <f t="shared" si="81"/>
        <v/>
      </c>
      <c r="DY94" s="70" t="str">
        <f t="shared" si="81"/>
        <v/>
      </c>
      <c r="DZ94" s="70" t="str">
        <f t="shared" si="81"/>
        <v/>
      </c>
      <c r="EA94" s="70" t="str">
        <f t="shared" si="81"/>
        <v/>
      </c>
      <c r="EB94" s="70" t="str">
        <f t="shared" si="81"/>
        <v/>
      </c>
      <c r="EC94" s="70" t="str">
        <f t="shared" si="81"/>
        <v/>
      </c>
      <c r="EO94" s="77"/>
      <c r="EP94" s="86" t="str">
        <f t="shared" si="80"/>
        <v/>
      </c>
      <c r="EQ94" s="86" t="str">
        <f t="shared" si="80"/>
        <v/>
      </c>
      <c r="ER94" s="86" t="str">
        <f t="shared" si="80"/>
        <v/>
      </c>
      <c r="ES94" s="86" t="str">
        <f t="shared" si="80"/>
        <v/>
      </c>
      <c r="ET94" s="86" t="str">
        <f t="shared" si="80"/>
        <v/>
      </c>
      <c r="EU94" s="86" t="str">
        <f t="shared" si="80"/>
        <v/>
      </c>
      <c r="EV94" s="86" t="str">
        <f t="shared" si="80"/>
        <v/>
      </c>
      <c r="EW94" s="86" t="str">
        <f t="shared" si="80"/>
        <v/>
      </c>
      <c r="EX94" s="79" t="str">
        <f>IF(EB94=1,"その他","")</f>
        <v/>
      </c>
      <c r="EY94" s="71" t="str">
        <f>IF(OR(EC94=0,EC94=""),"","("&amp;EC94&amp;")")</f>
        <v/>
      </c>
      <c r="FJ94" s="77"/>
      <c r="FL94" s="87" t="s">
        <v>1751</v>
      </c>
      <c r="FM94" s="87" t="s">
        <v>1752</v>
      </c>
      <c r="FN94" s="87" t="s">
        <v>1753</v>
      </c>
      <c r="FO94" s="87" t="s">
        <v>85</v>
      </c>
      <c r="FP94" s="87" t="s">
        <v>86</v>
      </c>
      <c r="FQ94" s="87" t="s">
        <v>1754</v>
      </c>
      <c r="FR94" s="87" t="s">
        <v>1755</v>
      </c>
      <c r="FS94" s="87" t="s">
        <v>1756</v>
      </c>
    </row>
    <row r="95" spans="3:175" ht="38.1" customHeight="1" thickBot="1">
      <c r="C95" s="365" t="s">
        <v>1757</v>
      </c>
      <c r="D95" s="366"/>
      <c r="E95" s="366"/>
      <c r="F95" s="366"/>
      <c r="G95" s="366"/>
      <c r="H95" s="366"/>
      <c r="I95" s="366"/>
      <c r="J95" s="366"/>
      <c r="K95" s="366"/>
      <c r="L95" s="367"/>
      <c r="M95" s="359" t="str">
        <f>DB95</f>
        <v/>
      </c>
      <c r="N95" s="360"/>
      <c r="O95" s="360"/>
      <c r="P95" s="360"/>
      <c r="Q95" s="360"/>
      <c r="R95" s="360"/>
      <c r="S95" s="360"/>
      <c r="T95" s="360"/>
      <c r="U95" s="360"/>
      <c r="V95" s="360"/>
      <c r="W95" s="360"/>
      <c r="X95" s="360"/>
      <c r="Y95" s="360"/>
      <c r="Z95" s="360"/>
      <c r="AA95" s="360"/>
      <c r="AB95" s="360"/>
      <c r="AC95" s="360"/>
      <c r="AD95" s="360"/>
      <c r="AE95" s="360"/>
      <c r="AF95" s="360"/>
      <c r="AG95" s="360"/>
      <c r="AH95" s="360"/>
      <c r="AI95" s="360"/>
      <c r="AJ95" s="360"/>
      <c r="AK95" s="360"/>
      <c r="AL95" s="360"/>
      <c r="AM95" s="360"/>
      <c r="AN95" s="360"/>
      <c r="AO95" s="360"/>
      <c r="AP95" s="360"/>
      <c r="AQ95" s="360"/>
      <c r="AR95" s="360"/>
      <c r="AS95" s="360"/>
      <c r="AT95" s="360"/>
      <c r="AU95" s="360"/>
      <c r="AV95" s="360"/>
      <c r="AW95" s="360"/>
      <c r="AX95" s="360"/>
      <c r="AY95" s="360"/>
      <c r="AZ95" s="360"/>
      <c r="BA95" s="360"/>
      <c r="BB95" s="361"/>
      <c r="BC95" s="400"/>
      <c r="BD95" s="401"/>
      <c r="BE95" s="401"/>
      <c r="BF95" s="401"/>
      <c r="BG95" s="401"/>
      <c r="BH95" s="401"/>
      <c r="BI95" s="401"/>
      <c r="BJ95" s="401"/>
      <c r="BK95" s="401"/>
      <c r="BL95" s="401"/>
      <c r="BM95" s="401"/>
      <c r="BN95" s="401"/>
      <c r="BO95" s="401"/>
      <c r="BP95" s="401"/>
      <c r="BQ95" s="401"/>
      <c r="BR95" s="401"/>
      <c r="BS95" s="401"/>
      <c r="BT95" s="401"/>
      <c r="BU95" s="401"/>
      <c r="BV95" s="401"/>
      <c r="BW95" s="401"/>
      <c r="BX95" s="401"/>
      <c r="BY95" s="401"/>
      <c r="BZ95" s="401"/>
      <c r="CA95" s="401"/>
      <c r="CB95" s="401"/>
      <c r="CC95" s="401"/>
      <c r="CD95" s="401"/>
      <c r="CE95" s="401"/>
      <c r="CF95" s="401"/>
      <c r="CG95" s="401"/>
      <c r="CH95" s="401"/>
      <c r="CI95" s="401"/>
      <c r="CJ95" s="401"/>
      <c r="CK95" s="401"/>
      <c r="CL95" s="401"/>
      <c r="CM95" s="401"/>
      <c r="CN95" s="401"/>
      <c r="CO95" s="401"/>
      <c r="CP95" s="401"/>
      <c r="CQ95" s="401"/>
      <c r="CR95" s="402"/>
      <c r="CV95" s="69" t="s">
        <v>374</v>
      </c>
      <c r="CY95" s="70" t="str">
        <f>IFERROR(INDEX($GJ$6:$BLM$6,1,MATCH(CV95,$GJ$4:$BLM$4,0),1),"")</f>
        <v/>
      </c>
      <c r="DB95" s="71" t="str">
        <f>IF(CY95=0,"",CY95)</f>
        <v/>
      </c>
    </row>
    <row r="96" spans="3:175" ht="189.95" customHeight="1" thickBot="1">
      <c r="C96" s="368" t="s">
        <v>1591</v>
      </c>
      <c r="D96" s="369"/>
      <c r="E96" s="369"/>
      <c r="F96" s="369"/>
      <c r="G96" s="370" t="str">
        <f>DB96</f>
        <v/>
      </c>
      <c r="H96" s="371"/>
      <c r="I96" s="371"/>
      <c r="J96" s="371"/>
      <c r="K96" s="371"/>
      <c r="L96" s="371"/>
      <c r="M96" s="371"/>
      <c r="N96" s="371"/>
      <c r="O96" s="371"/>
      <c r="P96" s="371"/>
      <c r="Q96" s="371"/>
      <c r="R96" s="371"/>
      <c r="S96" s="371"/>
      <c r="T96" s="371"/>
      <c r="U96" s="371"/>
      <c r="V96" s="371"/>
      <c r="W96" s="371"/>
      <c r="X96" s="371"/>
      <c r="Y96" s="371"/>
      <c r="Z96" s="371"/>
      <c r="AA96" s="371"/>
      <c r="AB96" s="371"/>
      <c r="AC96" s="371"/>
      <c r="AD96" s="371"/>
      <c r="AE96" s="371"/>
      <c r="AF96" s="371"/>
      <c r="AG96" s="371"/>
      <c r="AH96" s="371"/>
      <c r="AI96" s="371"/>
      <c r="AJ96" s="371"/>
      <c r="AK96" s="371"/>
      <c r="AL96" s="371"/>
      <c r="AM96" s="371"/>
      <c r="AN96" s="371"/>
      <c r="AO96" s="371"/>
      <c r="AP96" s="371"/>
      <c r="AQ96" s="371"/>
      <c r="AR96" s="371"/>
      <c r="AS96" s="371"/>
      <c r="AT96" s="371"/>
      <c r="AU96" s="371"/>
      <c r="AV96" s="371"/>
      <c r="AW96" s="371"/>
      <c r="AX96" s="371"/>
      <c r="AY96" s="371"/>
      <c r="AZ96" s="371"/>
      <c r="BA96" s="371"/>
      <c r="BB96" s="371"/>
      <c r="BC96" s="403"/>
      <c r="BD96" s="404"/>
      <c r="BE96" s="404"/>
      <c r="BF96" s="404"/>
      <c r="BG96" s="404"/>
      <c r="BH96" s="404"/>
      <c r="BI96" s="404"/>
      <c r="BJ96" s="404"/>
      <c r="BK96" s="404"/>
      <c r="BL96" s="404"/>
      <c r="BM96" s="404"/>
      <c r="BN96" s="404"/>
      <c r="BO96" s="404"/>
      <c r="BP96" s="404"/>
      <c r="BQ96" s="404"/>
      <c r="BR96" s="404"/>
      <c r="BS96" s="404"/>
      <c r="BT96" s="404"/>
      <c r="BU96" s="404"/>
      <c r="BV96" s="404"/>
      <c r="BW96" s="404"/>
      <c r="BX96" s="404"/>
      <c r="BY96" s="404"/>
      <c r="BZ96" s="404"/>
      <c r="CA96" s="404"/>
      <c r="CB96" s="404"/>
      <c r="CC96" s="404"/>
      <c r="CD96" s="404"/>
      <c r="CE96" s="404"/>
      <c r="CF96" s="404"/>
      <c r="CG96" s="404"/>
      <c r="CH96" s="404"/>
      <c r="CI96" s="404"/>
      <c r="CJ96" s="404"/>
      <c r="CK96" s="404"/>
      <c r="CL96" s="404"/>
      <c r="CM96" s="404"/>
      <c r="CN96" s="404"/>
      <c r="CO96" s="404"/>
      <c r="CP96" s="404"/>
      <c r="CQ96" s="404"/>
      <c r="CR96" s="405"/>
      <c r="CV96" s="69" t="s">
        <v>376</v>
      </c>
      <c r="CY96" s="70" t="str">
        <f>IFERROR(INDEX($GJ$6:$BLM$6,1,MATCH(CV96,$GJ$4:$BLM$4,0),1),"")</f>
        <v/>
      </c>
      <c r="DB96" s="71" t="str">
        <f>IF(CY96=0,"",CY96)</f>
        <v/>
      </c>
    </row>
    <row r="97" spans="3:187" ht="38.1" customHeight="1" thickBot="1">
      <c r="C97" s="362" t="s">
        <v>1758</v>
      </c>
      <c r="D97" s="363"/>
      <c r="E97" s="363"/>
      <c r="F97" s="363"/>
      <c r="G97" s="363"/>
      <c r="H97" s="363"/>
      <c r="I97" s="363"/>
      <c r="J97" s="363"/>
      <c r="K97" s="363"/>
      <c r="L97" s="363"/>
      <c r="M97" s="363"/>
      <c r="N97" s="363"/>
      <c r="O97" s="363"/>
      <c r="P97" s="363"/>
      <c r="Q97" s="363"/>
      <c r="R97" s="363"/>
      <c r="S97" s="363"/>
      <c r="T97" s="363"/>
      <c r="U97" s="363"/>
      <c r="V97" s="363"/>
      <c r="W97" s="363"/>
      <c r="X97" s="363"/>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363"/>
      <c r="AY97" s="363"/>
      <c r="AZ97" s="363"/>
      <c r="BA97" s="363"/>
      <c r="BB97" s="364"/>
      <c r="BC97" s="362" t="s">
        <v>1759</v>
      </c>
      <c r="BD97" s="363"/>
      <c r="BE97" s="363"/>
      <c r="BF97" s="363"/>
      <c r="BG97" s="363"/>
      <c r="BH97" s="363"/>
      <c r="BI97" s="363"/>
      <c r="BJ97" s="363"/>
      <c r="BK97" s="363"/>
      <c r="BL97" s="363"/>
      <c r="BM97" s="363"/>
      <c r="BN97" s="363"/>
      <c r="BO97" s="363"/>
      <c r="BP97" s="363"/>
      <c r="BQ97" s="363"/>
      <c r="BR97" s="363"/>
      <c r="BS97" s="363"/>
      <c r="BT97" s="363"/>
      <c r="BU97" s="363"/>
      <c r="BV97" s="363"/>
      <c r="BW97" s="363"/>
      <c r="BX97" s="363"/>
      <c r="BY97" s="363"/>
      <c r="BZ97" s="363"/>
      <c r="CA97" s="363"/>
      <c r="CB97" s="363"/>
      <c r="CC97" s="363"/>
      <c r="CD97" s="363"/>
      <c r="CE97" s="363"/>
      <c r="CF97" s="363"/>
      <c r="CG97" s="363"/>
      <c r="CH97" s="363"/>
      <c r="CI97" s="363"/>
      <c r="CJ97" s="363"/>
      <c r="CK97" s="363"/>
      <c r="CL97" s="363"/>
      <c r="CM97" s="363"/>
      <c r="CN97" s="363"/>
      <c r="CO97" s="363"/>
      <c r="CP97" s="363"/>
      <c r="CQ97" s="363"/>
      <c r="CR97" s="364"/>
      <c r="CV97" s="69" t="s">
        <v>375</v>
      </c>
      <c r="CY97" s="70" t="str">
        <f>IFERROR(INDEX($GJ$6:$BLM$6,1,MATCH(CV97,$GJ$4:$BLM$4,0),1),"")</f>
        <v/>
      </c>
      <c r="DB97" s="71" t="str">
        <f>IF(CY97=0,"",CY97)</f>
        <v/>
      </c>
    </row>
    <row r="98" spans="3:187" ht="54.95" customHeight="1" thickBot="1">
      <c r="C98" s="351" t="s">
        <v>1760</v>
      </c>
      <c r="D98" s="352"/>
      <c r="E98" s="352"/>
      <c r="F98" s="352"/>
      <c r="G98" s="353" t="str">
        <f>_xlfn.CONCAT(EO98:FJ98)</f>
        <v/>
      </c>
      <c r="H98" s="354"/>
      <c r="I98" s="354"/>
      <c r="J98" s="354"/>
      <c r="K98" s="354"/>
      <c r="L98" s="354"/>
      <c r="M98" s="354"/>
      <c r="N98" s="354"/>
      <c r="O98" s="354"/>
      <c r="P98" s="354"/>
      <c r="Q98" s="354"/>
      <c r="R98" s="354"/>
      <c r="S98" s="354"/>
      <c r="T98" s="354"/>
      <c r="U98" s="354"/>
      <c r="V98" s="354"/>
      <c r="W98" s="354"/>
      <c r="X98" s="354"/>
      <c r="Y98" s="354"/>
      <c r="Z98" s="354"/>
      <c r="AA98" s="354"/>
      <c r="AB98" s="354"/>
      <c r="AC98" s="354"/>
      <c r="AD98" s="354"/>
      <c r="AE98" s="354"/>
      <c r="AF98" s="354"/>
      <c r="AG98" s="354"/>
      <c r="AH98" s="354"/>
      <c r="AI98" s="354"/>
      <c r="AJ98" s="354"/>
      <c r="AK98" s="354"/>
      <c r="AL98" s="354"/>
      <c r="AM98" s="354"/>
      <c r="AN98" s="354"/>
      <c r="AO98" s="354"/>
      <c r="AP98" s="354"/>
      <c r="AQ98" s="354"/>
      <c r="AR98" s="354"/>
      <c r="AS98" s="354"/>
      <c r="AT98" s="354"/>
      <c r="AU98" s="354"/>
      <c r="AV98" s="354"/>
      <c r="AW98" s="354"/>
      <c r="AX98" s="354"/>
      <c r="AY98" s="354"/>
      <c r="AZ98" s="354"/>
      <c r="BA98" s="354"/>
      <c r="BB98" s="355"/>
      <c r="BC98" s="342" t="str">
        <f>DB97</f>
        <v/>
      </c>
      <c r="BD98" s="343"/>
      <c r="BE98" s="343"/>
      <c r="BF98" s="343"/>
      <c r="BG98" s="343"/>
      <c r="BH98" s="343"/>
      <c r="BI98" s="343"/>
      <c r="BJ98" s="343"/>
      <c r="BK98" s="343"/>
      <c r="BL98" s="343"/>
      <c r="BM98" s="343"/>
      <c r="BN98" s="343"/>
      <c r="BO98" s="343"/>
      <c r="BP98" s="343"/>
      <c r="BQ98" s="343"/>
      <c r="BR98" s="343"/>
      <c r="BS98" s="343"/>
      <c r="BT98" s="343"/>
      <c r="BU98" s="343"/>
      <c r="BV98" s="343"/>
      <c r="BW98" s="343"/>
      <c r="BX98" s="343"/>
      <c r="BY98" s="343"/>
      <c r="BZ98" s="343"/>
      <c r="CA98" s="343"/>
      <c r="CB98" s="343"/>
      <c r="CC98" s="343"/>
      <c r="CD98" s="343"/>
      <c r="CE98" s="343"/>
      <c r="CF98" s="343"/>
      <c r="CG98" s="343"/>
      <c r="CH98" s="343"/>
      <c r="CI98" s="343"/>
      <c r="CJ98" s="343"/>
      <c r="CK98" s="343"/>
      <c r="CL98" s="343"/>
      <c r="CM98" s="343"/>
      <c r="CN98" s="343"/>
      <c r="CO98" s="343"/>
      <c r="CP98" s="343"/>
      <c r="CQ98" s="343"/>
      <c r="CR98" s="344"/>
      <c r="CY98" s="69" t="s">
        <v>377</v>
      </c>
      <c r="CZ98" s="69" t="s">
        <v>378</v>
      </c>
      <c r="DA98" s="69" t="s">
        <v>379</v>
      </c>
      <c r="DB98" s="69" t="s">
        <v>380</v>
      </c>
      <c r="DC98" s="69" t="s">
        <v>381</v>
      </c>
      <c r="DD98" s="69" t="s">
        <v>382</v>
      </c>
      <c r="DE98" s="69" t="s">
        <v>383</v>
      </c>
      <c r="DT98" s="70" t="str">
        <f t="shared" ref="DT98:DZ99" si="82">IFERROR(INDEX($GJ$6:$BLM$6,1,MATCH(CY98,$GJ$4:$BLM$4,0),1),"")</f>
        <v/>
      </c>
      <c r="DU98" s="70" t="str">
        <f t="shared" si="82"/>
        <v/>
      </c>
      <c r="DV98" s="70" t="str">
        <f t="shared" si="82"/>
        <v/>
      </c>
      <c r="DW98" s="70" t="str">
        <f t="shared" si="82"/>
        <v/>
      </c>
      <c r="DX98" s="70" t="str">
        <f t="shared" si="82"/>
        <v/>
      </c>
      <c r="DY98" s="70" t="str">
        <f t="shared" si="82"/>
        <v/>
      </c>
      <c r="DZ98" s="70" t="str">
        <f t="shared" si="82"/>
        <v/>
      </c>
      <c r="EO98" s="77"/>
      <c r="EP98" s="86" t="str">
        <f t="shared" ref="EP98:EV98" si="83">IF(DT98=1,FL98&amp;"　","")</f>
        <v/>
      </c>
      <c r="EQ98" s="86" t="str">
        <f t="shared" si="83"/>
        <v/>
      </c>
      <c r="ER98" s="86" t="str">
        <f t="shared" si="83"/>
        <v/>
      </c>
      <c r="ES98" s="86" t="str">
        <f t="shared" si="83"/>
        <v/>
      </c>
      <c r="ET98" s="86" t="str">
        <f t="shared" si="83"/>
        <v/>
      </c>
      <c r="EU98" s="86" t="str">
        <f t="shared" si="83"/>
        <v/>
      </c>
      <c r="EV98" s="86" t="str">
        <f t="shared" si="83"/>
        <v/>
      </c>
      <c r="FJ98" s="77"/>
      <c r="FL98" s="87" t="s">
        <v>1761</v>
      </c>
      <c r="FM98" s="87" t="s">
        <v>1762</v>
      </c>
      <c r="FN98" s="87" t="s">
        <v>1763</v>
      </c>
      <c r="FO98" s="87" t="s">
        <v>1764</v>
      </c>
      <c r="FP98" s="87" t="s">
        <v>1765</v>
      </c>
      <c r="FQ98" s="87" t="s">
        <v>1766</v>
      </c>
      <c r="FR98" s="87" t="s">
        <v>1767</v>
      </c>
    </row>
    <row r="99" spans="3:187" ht="54.95" customHeight="1" thickBot="1">
      <c r="C99" s="351" t="s">
        <v>1768</v>
      </c>
      <c r="D99" s="352"/>
      <c r="E99" s="352"/>
      <c r="F99" s="352"/>
      <c r="G99" s="353" t="str">
        <f>_xlfn.CONCAT(EO99:FJ99)</f>
        <v/>
      </c>
      <c r="H99" s="354"/>
      <c r="I99" s="354"/>
      <c r="J99" s="354"/>
      <c r="K99" s="354"/>
      <c r="L99" s="354"/>
      <c r="M99" s="354"/>
      <c r="N99" s="354"/>
      <c r="O99" s="354"/>
      <c r="P99" s="354"/>
      <c r="Q99" s="354"/>
      <c r="R99" s="354"/>
      <c r="S99" s="354"/>
      <c r="T99" s="354"/>
      <c r="U99" s="354"/>
      <c r="V99" s="354"/>
      <c r="W99" s="354"/>
      <c r="X99" s="354"/>
      <c r="Y99" s="354"/>
      <c r="Z99" s="354"/>
      <c r="AA99" s="354"/>
      <c r="AB99" s="354"/>
      <c r="AC99" s="354"/>
      <c r="AD99" s="354"/>
      <c r="AE99" s="354"/>
      <c r="AF99" s="354"/>
      <c r="AG99" s="354"/>
      <c r="AH99" s="354"/>
      <c r="AI99" s="354"/>
      <c r="AJ99" s="354"/>
      <c r="AK99" s="354"/>
      <c r="AL99" s="354"/>
      <c r="AM99" s="354"/>
      <c r="AN99" s="354"/>
      <c r="AO99" s="354"/>
      <c r="AP99" s="354"/>
      <c r="AQ99" s="354"/>
      <c r="AR99" s="354"/>
      <c r="AS99" s="354"/>
      <c r="AT99" s="354"/>
      <c r="AU99" s="354"/>
      <c r="AV99" s="354"/>
      <c r="AW99" s="354"/>
      <c r="AX99" s="354"/>
      <c r="AY99" s="354"/>
      <c r="AZ99" s="354"/>
      <c r="BA99" s="354"/>
      <c r="BB99" s="355"/>
      <c r="BC99" s="345"/>
      <c r="BD99" s="346"/>
      <c r="BE99" s="346"/>
      <c r="BF99" s="346"/>
      <c r="BG99" s="346"/>
      <c r="BH99" s="346"/>
      <c r="BI99" s="346"/>
      <c r="BJ99" s="346"/>
      <c r="BK99" s="346"/>
      <c r="BL99" s="346"/>
      <c r="BM99" s="346"/>
      <c r="BN99" s="346"/>
      <c r="BO99" s="346"/>
      <c r="BP99" s="346"/>
      <c r="BQ99" s="346"/>
      <c r="BR99" s="346"/>
      <c r="BS99" s="346"/>
      <c r="BT99" s="346"/>
      <c r="BU99" s="346"/>
      <c r="BV99" s="346"/>
      <c r="BW99" s="346"/>
      <c r="BX99" s="346"/>
      <c r="BY99" s="346"/>
      <c r="BZ99" s="346"/>
      <c r="CA99" s="346"/>
      <c r="CB99" s="346"/>
      <c r="CC99" s="346"/>
      <c r="CD99" s="346"/>
      <c r="CE99" s="346"/>
      <c r="CF99" s="346"/>
      <c r="CG99" s="346"/>
      <c r="CH99" s="346"/>
      <c r="CI99" s="346"/>
      <c r="CJ99" s="346"/>
      <c r="CK99" s="346"/>
      <c r="CL99" s="346"/>
      <c r="CM99" s="346"/>
      <c r="CN99" s="346"/>
      <c r="CO99" s="346"/>
      <c r="CP99" s="346"/>
      <c r="CQ99" s="346"/>
      <c r="CR99" s="347"/>
      <c r="CY99" s="69" t="s">
        <v>384</v>
      </c>
      <c r="CZ99" s="69" t="s">
        <v>385</v>
      </c>
      <c r="DA99" s="69" t="s">
        <v>386</v>
      </c>
      <c r="DB99" s="69" t="s">
        <v>387</v>
      </c>
      <c r="DC99" s="69" t="s">
        <v>388</v>
      </c>
      <c r="DD99" s="69" t="s">
        <v>389</v>
      </c>
      <c r="DE99" s="69" t="s">
        <v>390</v>
      </c>
      <c r="DF99" s="69" t="s">
        <v>391</v>
      </c>
      <c r="DG99" s="69" t="s">
        <v>392</v>
      </c>
      <c r="DH99" s="69" t="s">
        <v>393</v>
      </c>
      <c r="DI99" s="69" t="s">
        <v>394</v>
      </c>
      <c r="DJ99" s="69" t="s">
        <v>395</v>
      </c>
      <c r="DK99" s="69" t="s">
        <v>396</v>
      </c>
      <c r="DL99" s="69" t="s">
        <v>397</v>
      </c>
      <c r="DM99" s="69" t="s">
        <v>398</v>
      </c>
      <c r="DN99" s="69" t="s">
        <v>399</v>
      </c>
      <c r="DO99" s="69" t="s">
        <v>400</v>
      </c>
      <c r="DP99" s="69" t="s">
        <v>401</v>
      </c>
      <c r="DQ99" s="69" t="s">
        <v>402</v>
      </c>
      <c r="DR99" s="69" t="s">
        <v>403</v>
      </c>
      <c r="DT99" s="70" t="str">
        <f t="shared" si="82"/>
        <v/>
      </c>
      <c r="DU99" s="70" t="str">
        <f t="shared" si="82"/>
        <v/>
      </c>
      <c r="DV99" s="70" t="str">
        <f t="shared" si="82"/>
        <v/>
      </c>
      <c r="DW99" s="70" t="str">
        <f t="shared" si="82"/>
        <v/>
      </c>
      <c r="DX99" s="70" t="str">
        <f t="shared" si="82"/>
        <v/>
      </c>
      <c r="DY99" s="70" t="str">
        <f t="shared" si="82"/>
        <v/>
      </c>
      <c r="DZ99" s="70" t="str">
        <f t="shared" si="82"/>
        <v/>
      </c>
      <c r="EA99" s="70" t="str">
        <f t="shared" ref="EA99:EM99" si="84">IFERROR(INDEX($GJ$6:$BLM$6,1,MATCH(DF99,$GJ$4:$BLM$4,0),1),"")</f>
        <v/>
      </c>
      <c r="EB99" s="70" t="str">
        <f t="shared" si="84"/>
        <v/>
      </c>
      <c r="EC99" s="70" t="str">
        <f t="shared" si="84"/>
        <v/>
      </c>
      <c r="ED99" s="70" t="str">
        <f t="shared" si="84"/>
        <v/>
      </c>
      <c r="EE99" s="70" t="str">
        <f t="shared" si="84"/>
        <v/>
      </c>
      <c r="EF99" s="70" t="str">
        <f t="shared" si="84"/>
        <v/>
      </c>
      <c r="EG99" s="70" t="str">
        <f t="shared" si="84"/>
        <v/>
      </c>
      <c r="EH99" s="70" t="str">
        <f t="shared" si="84"/>
        <v/>
      </c>
      <c r="EI99" s="70" t="str">
        <f t="shared" si="84"/>
        <v/>
      </c>
      <c r="EJ99" s="70" t="str">
        <f t="shared" si="84"/>
        <v/>
      </c>
      <c r="EK99" s="70" t="str">
        <f t="shared" si="84"/>
        <v/>
      </c>
      <c r="EL99" s="70" t="str">
        <f t="shared" si="84"/>
        <v/>
      </c>
      <c r="EM99" s="70" t="str">
        <f t="shared" si="84"/>
        <v/>
      </c>
      <c r="EO99" s="77"/>
      <c r="EP99" s="93" t="str">
        <f>IF(DT99=1,FL99&amp;" ","")</f>
        <v/>
      </c>
      <c r="EQ99" s="93" t="str">
        <f t="shared" ref="EQ99:FI99" si="85">IF(DU99=1,FM99&amp;" ","")</f>
        <v/>
      </c>
      <c r="ER99" s="93" t="str">
        <f t="shared" si="85"/>
        <v/>
      </c>
      <c r="ES99" s="93" t="str">
        <f t="shared" si="85"/>
        <v/>
      </c>
      <c r="ET99" s="93" t="str">
        <f t="shared" si="85"/>
        <v/>
      </c>
      <c r="EU99" s="93" t="str">
        <f t="shared" si="85"/>
        <v/>
      </c>
      <c r="EV99" s="93" t="str">
        <f t="shared" si="85"/>
        <v/>
      </c>
      <c r="EW99" s="93" t="str">
        <f t="shared" si="85"/>
        <v/>
      </c>
      <c r="EX99" s="93" t="str">
        <f t="shared" si="85"/>
        <v/>
      </c>
      <c r="EY99" s="93" t="str">
        <f t="shared" si="85"/>
        <v/>
      </c>
      <c r="EZ99" s="93" t="str">
        <f t="shared" si="85"/>
        <v/>
      </c>
      <c r="FA99" s="93" t="str">
        <f t="shared" si="85"/>
        <v/>
      </c>
      <c r="FB99" s="93" t="str">
        <f t="shared" si="85"/>
        <v/>
      </c>
      <c r="FC99" s="93" t="str">
        <f t="shared" si="85"/>
        <v/>
      </c>
      <c r="FD99" s="93" t="str">
        <f t="shared" si="85"/>
        <v/>
      </c>
      <c r="FE99" s="93" t="str">
        <f t="shared" si="85"/>
        <v/>
      </c>
      <c r="FF99" s="93" t="str">
        <f t="shared" si="85"/>
        <v/>
      </c>
      <c r="FG99" s="93" t="str">
        <f t="shared" si="85"/>
        <v/>
      </c>
      <c r="FH99" s="93" t="str">
        <f t="shared" si="85"/>
        <v/>
      </c>
      <c r="FI99" s="93" t="str">
        <f t="shared" si="85"/>
        <v/>
      </c>
      <c r="FJ99" s="77"/>
      <c r="FL99" s="87" t="s">
        <v>1769</v>
      </c>
      <c r="FM99" s="87" t="s">
        <v>1770</v>
      </c>
      <c r="FN99" s="87" t="s">
        <v>1771</v>
      </c>
      <c r="FO99" s="87" t="s">
        <v>1772</v>
      </c>
      <c r="FP99" s="87" t="s">
        <v>1773</v>
      </c>
      <c r="FQ99" s="87" t="s">
        <v>1774</v>
      </c>
      <c r="FR99" s="87" t="s">
        <v>1775</v>
      </c>
      <c r="FS99" s="87" t="s">
        <v>1776</v>
      </c>
      <c r="FT99" s="87" t="s">
        <v>1777</v>
      </c>
      <c r="FU99" s="87" t="s">
        <v>1778</v>
      </c>
      <c r="FV99" s="87" t="s">
        <v>1779</v>
      </c>
      <c r="FW99" s="87" t="s">
        <v>1780</v>
      </c>
      <c r="FX99" s="87" t="s">
        <v>1781</v>
      </c>
      <c r="FY99" s="87" t="s">
        <v>1782</v>
      </c>
      <c r="FZ99" s="87" t="s">
        <v>1783</v>
      </c>
      <c r="GA99" s="87" t="s">
        <v>1784</v>
      </c>
      <c r="GB99" s="87" t="s">
        <v>1785</v>
      </c>
      <c r="GC99" s="87" t="s">
        <v>1786</v>
      </c>
      <c r="GD99" s="87" t="s">
        <v>1787</v>
      </c>
      <c r="GE99" s="87" t="s">
        <v>1788</v>
      </c>
    </row>
    <row r="100" spans="3:187" ht="54.95" customHeight="1" thickBot="1">
      <c r="C100" s="351" t="s">
        <v>1789</v>
      </c>
      <c r="D100" s="352"/>
      <c r="E100" s="352"/>
      <c r="F100" s="352"/>
      <c r="G100" s="353" t="str">
        <f>ASC(DB100)</f>
        <v/>
      </c>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I100" s="354"/>
      <c r="AJ100" s="354"/>
      <c r="AK100" s="354"/>
      <c r="AL100" s="354"/>
      <c r="AM100" s="354"/>
      <c r="AN100" s="354"/>
      <c r="AO100" s="354"/>
      <c r="AP100" s="354"/>
      <c r="AQ100" s="354"/>
      <c r="AR100" s="354"/>
      <c r="AS100" s="354"/>
      <c r="AT100" s="354"/>
      <c r="AU100" s="354"/>
      <c r="AV100" s="354"/>
      <c r="AW100" s="354"/>
      <c r="AX100" s="354"/>
      <c r="AY100" s="354"/>
      <c r="AZ100" s="354"/>
      <c r="BA100" s="354"/>
      <c r="BB100" s="355"/>
      <c r="BC100" s="348"/>
      <c r="BD100" s="349"/>
      <c r="BE100" s="349"/>
      <c r="BF100" s="349"/>
      <c r="BG100" s="349"/>
      <c r="BH100" s="349"/>
      <c r="BI100" s="349"/>
      <c r="BJ100" s="349"/>
      <c r="BK100" s="349"/>
      <c r="BL100" s="349"/>
      <c r="BM100" s="349"/>
      <c r="BN100" s="349"/>
      <c r="BO100" s="349"/>
      <c r="BP100" s="349"/>
      <c r="BQ100" s="349"/>
      <c r="BR100" s="349"/>
      <c r="BS100" s="349"/>
      <c r="BT100" s="349"/>
      <c r="BU100" s="349"/>
      <c r="BV100" s="349"/>
      <c r="BW100" s="349"/>
      <c r="BX100" s="349"/>
      <c r="BY100" s="349"/>
      <c r="BZ100" s="349"/>
      <c r="CA100" s="349"/>
      <c r="CB100" s="349"/>
      <c r="CC100" s="349"/>
      <c r="CD100" s="349"/>
      <c r="CE100" s="349"/>
      <c r="CF100" s="349"/>
      <c r="CG100" s="349"/>
      <c r="CH100" s="349"/>
      <c r="CI100" s="349"/>
      <c r="CJ100" s="349"/>
      <c r="CK100" s="349"/>
      <c r="CL100" s="349"/>
      <c r="CM100" s="349"/>
      <c r="CN100" s="349"/>
      <c r="CO100" s="349"/>
      <c r="CP100" s="349"/>
      <c r="CQ100" s="349"/>
      <c r="CR100" s="350"/>
      <c r="CV100" s="69" t="s">
        <v>404</v>
      </c>
      <c r="CY100" s="70" t="str">
        <f>IFERROR(INDEX($GJ$6:$BLM$6,1,MATCH(CV100,$GJ$4:$BLM$4,0),1),"")</f>
        <v/>
      </c>
      <c r="DB100" s="71" t="str">
        <f>IF(CY100=0,"",CY100)</f>
        <v/>
      </c>
    </row>
    <row r="101" spans="3:187" ht="5.0999999999999996" customHeight="1"/>
    <row r="102" spans="3:187" ht="38.1" customHeight="1" thickBot="1">
      <c r="C102" s="460" t="s">
        <v>1734</v>
      </c>
      <c r="D102" s="460"/>
      <c r="E102" s="460"/>
      <c r="F102" s="460"/>
      <c r="G102" s="460"/>
      <c r="H102" s="460"/>
      <c r="I102" s="460"/>
      <c r="J102" s="460"/>
      <c r="K102" s="460"/>
      <c r="L102" s="461" t="str">
        <f>CV102</f>
        <v>④</v>
      </c>
      <c r="M102" s="461"/>
      <c r="N102" s="461"/>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c r="CO102" s="95"/>
      <c r="CP102" s="95"/>
      <c r="CQ102" s="95"/>
      <c r="CR102" s="95"/>
      <c r="CV102" s="65" t="s">
        <v>1906</v>
      </c>
    </row>
    <row r="103" spans="3:187" ht="38.1" customHeight="1" thickBot="1">
      <c r="C103" s="365" t="s">
        <v>1608</v>
      </c>
      <c r="D103" s="366"/>
      <c r="E103" s="366"/>
      <c r="F103" s="366"/>
      <c r="G103" s="366"/>
      <c r="H103" s="366"/>
      <c r="I103" s="366"/>
      <c r="J103" s="366"/>
      <c r="K103" s="366"/>
      <c r="L103" s="367"/>
      <c r="M103" s="359" t="str">
        <f>DB103</f>
        <v/>
      </c>
      <c r="N103" s="360"/>
      <c r="O103" s="360"/>
      <c r="P103" s="360"/>
      <c r="Q103" s="360"/>
      <c r="R103" s="360"/>
      <c r="S103" s="360"/>
      <c r="T103" s="360"/>
      <c r="U103" s="360"/>
      <c r="V103" s="360"/>
      <c r="W103" s="360"/>
      <c r="X103" s="360"/>
      <c r="Y103" s="360"/>
      <c r="Z103" s="360"/>
      <c r="AA103" s="360"/>
      <c r="AB103" s="360"/>
      <c r="AC103" s="360"/>
      <c r="AD103" s="360"/>
      <c r="AE103" s="360"/>
      <c r="AF103" s="360"/>
      <c r="AG103" s="360"/>
      <c r="AH103" s="360"/>
      <c r="AI103" s="360"/>
      <c r="AJ103" s="360"/>
      <c r="AK103" s="360"/>
      <c r="AL103" s="360"/>
      <c r="AM103" s="360"/>
      <c r="AN103" s="360"/>
      <c r="AO103" s="360"/>
      <c r="AP103" s="360"/>
      <c r="AQ103" s="360"/>
      <c r="AR103" s="360"/>
      <c r="AS103" s="360"/>
      <c r="AT103" s="360"/>
      <c r="AU103" s="360"/>
      <c r="AV103" s="360"/>
      <c r="AW103" s="360"/>
      <c r="AX103" s="360"/>
      <c r="AY103" s="360"/>
      <c r="AZ103" s="360"/>
      <c r="BA103" s="360"/>
      <c r="BB103" s="360"/>
      <c r="BC103" s="397" t="s">
        <v>1879</v>
      </c>
      <c r="BD103" s="398"/>
      <c r="BE103" s="398"/>
      <c r="BF103" s="398"/>
      <c r="BG103" s="398"/>
      <c r="BH103" s="398"/>
      <c r="BI103" s="398"/>
      <c r="BJ103" s="398"/>
      <c r="BK103" s="398"/>
      <c r="BL103" s="398"/>
      <c r="BM103" s="398"/>
      <c r="BN103" s="398"/>
      <c r="BO103" s="398"/>
      <c r="BP103" s="398"/>
      <c r="BQ103" s="398"/>
      <c r="BR103" s="398"/>
      <c r="BS103" s="398"/>
      <c r="BT103" s="398"/>
      <c r="BU103" s="398"/>
      <c r="BV103" s="398"/>
      <c r="BW103" s="398"/>
      <c r="BX103" s="398"/>
      <c r="BY103" s="398"/>
      <c r="BZ103" s="398"/>
      <c r="CA103" s="398"/>
      <c r="CB103" s="398"/>
      <c r="CC103" s="398"/>
      <c r="CD103" s="398"/>
      <c r="CE103" s="398"/>
      <c r="CF103" s="398"/>
      <c r="CG103" s="398"/>
      <c r="CH103" s="398"/>
      <c r="CI103" s="398"/>
      <c r="CJ103" s="398"/>
      <c r="CK103" s="398"/>
      <c r="CL103" s="398"/>
      <c r="CM103" s="398"/>
      <c r="CN103" s="398"/>
      <c r="CO103" s="398"/>
      <c r="CP103" s="398"/>
      <c r="CQ103" s="398"/>
      <c r="CR103" s="399"/>
      <c r="CV103" s="69" t="s">
        <v>405</v>
      </c>
      <c r="CY103" s="70" t="str">
        <f>IFERROR(INDEX($GJ$6:$BLM$6,1,MATCH(CV103,$GJ$4:$BLM$4,0),1),"")</f>
        <v/>
      </c>
      <c r="DB103" s="71" t="str">
        <f t="shared" ref="DB103:DC107" si="86">IF(CY103=0,"",CY103)</f>
        <v/>
      </c>
    </row>
    <row r="104" spans="3:187" ht="38.1" customHeight="1" thickBot="1">
      <c r="C104" s="365" t="s">
        <v>1599</v>
      </c>
      <c r="D104" s="366"/>
      <c r="E104" s="366"/>
      <c r="F104" s="366"/>
      <c r="G104" s="366"/>
      <c r="H104" s="366"/>
      <c r="I104" s="366"/>
      <c r="J104" s="366"/>
      <c r="K104" s="366"/>
      <c r="L104" s="367"/>
      <c r="M104" s="359" t="str">
        <f>DB104</f>
        <v/>
      </c>
      <c r="N104" s="360"/>
      <c r="O104" s="360"/>
      <c r="P104" s="360"/>
      <c r="Q104" s="360"/>
      <c r="R104" s="360"/>
      <c r="S104" s="360"/>
      <c r="T104" s="360"/>
      <c r="U104" s="360"/>
      <c r="V104" s="360"/>
      <c r="W104" s="360"/>
      <c r="X104" s="360"/>
      <c r="Y104" s="360"/>
      <c r="Z104" s="360"/>
      <c r="AA104" s="360"/>
      <c r="AB104" s="361"/>
      <c r="AC104" s="365" t="s">
        <v>1735</v>
      </c>
      <c r="AD104" s="366"/>
      <c r="AE104" s="366"/>
      <c r="AF104" s="366"/>
      <c r="AG104" s="366"/>
      <c r="AH104" s="366"/>
      <c r="AI104" s="366"/>
      <c r="AJ104" s="366"/>
      <c r="AK104" s="366"/>
      <c r="AL104" s="367"/>
      <c r="AM104" s="359" t="str">
        <f>_xlfn.CONCAT(EO104:FJ104)</f>
        <v/>
      </c>
      <c r="AN104" s="360"/>
      <c r="AO104" s="360"/>
      <c r="AP104" s="360"/>
      <c r="AQ104" s="360"/>
      <c r="AR104" s="360"/>
      <c r="AS104" s="360"/>
      <c r="AT104" s="360"/>
      <c r="AU104" s="360"/>
      <c r="AV104" s="360"/>
      <c r="AW104" s="360"/>
      <c r="AX104" s="360"/>
      <c r="AY104" s="360"/>
      <c r="AZ104" s="360"/>
      <c r="BA104" s="360"/>
      <c r="BB104" s="360"/>
      <c r="BC104" s="400"/>
      <c r="BD104" s="401"/>
      <c r="BE104" s="401"/>
      <c r="BF104" s="401"/>
      <c r="BG104" s="401"/>
      <c r="BH104" s="401"/>
      <c r="BI104" s="401"/>
      <c r="BJ104" s="401"/>
      <c r="BK104" s="401"/>
      <c r="BL104" s="401"/>
      <c r="BM104" s="401"/>
      <c r="BN104" s="401"/>
      <c r="BO104" s="401"/>
      <c r="BP104" s="401"/>
      <c r="BQ104" s="401"/>
      <c r="BR104" s="401"/>
      <c r="BS104" s="401"/>
      <c r="BT104" s="401"/>
      <c r="BU104" s="401"/>
      <c r="BV104" s="401"/>
      <c r="BW104" s="401"/>
      <c r="BX104" s="401"/>
      <c r="BY104" s="401"/>
      <c r="BZ104" s="401"/>
      <c r="CA104" s="401"/>
      <c r="CB104" s="401"/>
      <c r="CC104" s="401"/>
      <c r="CD104" s="401"/>
      <c r="CE104" s="401"/>
      <c r="CF104" s="401"/>
      <c r="CG104" s="401"/>
      <c r="CH104" s="401"/>
      <c r="CI104" s="401"/>
      <c r="CJ104" s="401"/>
      <c r="CK104" s="401"/>
      <c r="CL104" s="401"/>
      <c r="CM104" s="401"/>
      <c r="CN104" s="401"/>
      <c r="CO104" s="401"/>
      <c r="CP104" s="401"/>
      <c r="CQ104" s="401"/>
      <c r="CR104" s="402"/>
      <c r="CV104" s="69" t="s">
        <v>418</v>
      </c>
      <c r="CY104" s="70" t="str">
        <f>IFERROR(INDEX($GJ$6:$BLM$6,1,MATCH(CV104,$GJ$4:$BLM$4,0),1),"")</f>
        <v/>
      </c>
      <c r="DB104" s="71" t="str">
        <f t="shared" si="86"/>
        <v/>
      </c>
      <c r="DE104" s="69" t="s">
        <v>433</v>
      </c>
      <c r="DF104" s="69" t="s">
        <v>434</v>
      </c>
      <c r="DT104" s="89" t="str">
        <f>IFERROR(INDEX($GJ$6:$BLM$6,1,MATCH(DE104,$GJ$4:$BLM$4,0),1),"")</f>
        <v/>
      </c>
      <c r="DU104" s="89" t="str">
        <f>IFERROR(INDEX($GJ$6:$BLM$6,1,MATCH(DF104,$GJ$4:$BLM$4,0),1),"")</f>
        <v/>
      </c>
      <c r="EO104" s="77"/>
      <c r="EP104" s="90" t="str">
        <f>IF(DT104=1,IF(EQ104="",FL104,FL104&amp;"・"),"")</f>
        <v/>
      </c>
      <c r="EQ104" s="86" t="str">
        <f>IF(DU104=1,FM104&amp;"","")</f>
        <v/>
      </c>
      <c r="FI104" s="91" t="str">
        <f>IF(AND(EP104="",EQ104=""),"","対応可能")</f>
        <v/>
      </c>
      <c r="FJ104" s="77"/>
      <c r="FL104" s="87" t="s">
        <v>1736</v>
      </c>
      <c r="FM104" s="87" t="s">
        <v>1737</v>
      </c>
    </row>
    <row r="105" spans="3:187" ht="38.1" customHeight="1" thickBot="1">
      <c r="C105" s="365" t="s">
        <v>1738</v>
      </c>
      <c r="D105" s="366"/>
      <c r="E105" s="366"/>
      <c r="F105" s="366"/>
      <c r="G105" s="366"/>
      <c r="H105" s="366"/>
      <c r="I105" s="366"/>
      <c r="J105" s="366"/>
      <c r="K105" s="366"/>
      <c r="L105" s="367"/>
      <c r="M105" s="359" t="str">
        <f>DB105</f>
        <v/>
      </c>
      <c r="N105" s="360"/>
      <c r="O105" s="360"/>
      <c r="P105" s="360"/>
      <c r="Q105" s="360"/>
      <c r="R105" s="360"/>
      <c r="S105" s="360"/>
      <c r="T105" s="360"/>
      <c r="U105" s="360"/>
      <c r="V105" s="360"/>
      <c r="W105" s="360"/>
      <c r="X105" s="360"/>
      <c r="Y105" s="360"/>
      <c r="Z105" s="360"/>
      <c r="AA105" s="360"/>
      <c r="AB105" s="361"/>
      <c r="AC105" s="453" t="s">
        <v>1607</v>
      </c>
      <c r="AD105" s="454"/>
      <c r="AE105" s="454"/>
      <c r="AF105" s="454"/>
      <c r="AG105" s="454"/>
      <c r="AH105" s="454"/>
      <c r="AI105" s="454"/>
      <c r="AJ105" s="454"/>
      <c r="AK105" s="454"/>
      <c r="AL105" s="455"/>
      <c r="AM105" s="359" t="str">
        <f>DC105</f>
        <v/>
      </c>
      <c r="AN105" s="360"/>
      <c r="AO105" s="360"/>
      <c r="AP105" s="360"/>
      <c r="AQ105" s="360"/>
      <c r="AR105" s="360"/>
      <c r="AS105" s="360"/>
      <c r="AT105" s="360"/>
      <c r="AU105" s="360"/>
      <c r="AV105" s="360"/>
      <c r="AW105" s="360"/>
      <c r="AX105" s="360"/>
      <c r="AY105" s="360"/>
      <c r="AZ105" s="360"/>
      <c r="BA105" s="360"/>
      <c r="BB105" s="360"/>
      <c r="BC105" s="400"/>
      <c r="BD105" s="401"/>
      <c r="BE105" s="401"/>
      <c r="BF105" s="401"/>
      <c r="BG105" s="401"/>
      <c r="BH105" s="401"/>
      <c r="BI105" s="401"/>
      <c r="BJ105" s="401"/>
      <c r="BK105" s="401"/>
      <c r="BL105" s="401"/>
      <c r="BM105" s="401"/>
      <c r="BN105" s="401"/>
      <c r="BO105" s="401"/>
      <c r="BP105" s="401"/>
      <c r="BQ105" s="401"/>
      <c r="BR105" s="401"/>
      <c r="BS105" s="401"/>
      <c r="BT105" s="401"/>
      <c r="BU105" s="401"/>
      <c r="BV105" s="401"/>
      <c r="BW105" s="401"/>
      <c r="BX105" s="401"/>
      <c r="BY105" s="401"/>
      <c r="BZ105" s="401"/>
      <c r="CA105" s="401"/>
      <c r="CB105" s="401"/>
      <c r="CC105" s="401"/>
      <c r="CD105" s="401"/>
      <c r="CE105" s="401"/>
      <c r="CF105" s="401"/>
      <c r="CG105" s="401"/>
      <c r="CH105" s="401"/>
      <c r="CI105" s="401"/>
      <c r="CJ105" s="401"/>
      <c r="CK105" s="401"/>
      <c r="CL105" s="401"/>
      <c r="CM105" s="401"/>
      <c r="CN105" s="401"/>
      <c r="CO105" s="401"/>
      <c r="CP105" s="401"/>
      <c r="CQ105" s="401"/>
      <c r="CR105" s="402"/>
      <c r="CV105" s="69" t="s">
        <v>406</v>
      </c>
      <c r="CW105" s="69" t="s">
        <v>409</v>
      </c>
      <c r="CY105" s="70" t="str">
        <f>IFERROR(INDEX($GJ$6:$BLM$6,1,MATCH(CV105,$GJ$4:$BLM$4,0),1),"")</f>
        <v/>
      </c>
      <c r="CZ105" s="70" t="str">
        <f>IFERROR(INDEX($GJ$6:$BLM$6,1,MATCH(CW105,$GJ$4:$BLM$4,0),1),"")</f>
        <v/>
      </c>
      <c r="DB105" s="71" t="str">
        <f t="shared" si="86"/>
        <v/>
      </c>
      <c r="DC105" s="71" t="str">
        <f t="shared" si="86"/>
        <v/>
      </c>
    </row>
    <row r="106" spans="3:187" ht="38.1" customHeight="1" thickBot="1">
      <c r="C106" s="365" t="s">
        <v>1605</v>
      </c>
      <c r="D106" s="366"/>
      <c r="E106" s="366"/>
      <c r="F106" s="366"/>
      <c r="G106" s="366"/>
      <c r="H106" s="366"/>
      <c r="I106" s="366"/>
      <c r="J106" s="366"/>
      <c r="K106" s="366"/>
      <c r="L106" s="367"/>
      <c r="M106" s="359" t="str">
        <f>DB106</f>
        <v/>
      </c>
      <c r="N106" s="360"/>
      <c r="O106" s="360"/>
      <c r="P106" s="360"/>
      <c r="Q106" s="360"/>
      <c r="R106" s="360"/>
      <c r="S106" s="360"/>
      <c r="T106" s="360"/>
      <c r="U106" s="360"/>
      <c r="V106" s="360"/>
      <c r="W106" s="360"/>
      <c r="X106" s="360"/>
      <c r="Y106" s="360"/>
      <c r="Z106" s="360"/>
      <c r="AA106" s="360"/>
      <c r="AB106" s="361"/>
      <c r="AC106" s="362" t="s">
        <v>1739</v>
      </c>
      <c r="AD106" s="363"/>
      <c r="AE106" s="363"/>
      <c r="AF106" s="363"/>
      <c r="AG106" s="363"/>
      <c r="AH106" s="363"/>
      <c r="AI106" s="363"/>
      <c r="AJ106" s="363"/>
      <c r="AK106" s="363"/>
      <c r="AL106" s="364"/>
      <c r="AM106" s="359" t="str">
        <f>DC106</f>
        <v/>
      </c>
      <c r="AN106" s="360"/>
      <c r="AO106" s="360"/>
      <c r="AP106" s="360"/>
      <c r="AQ106" s="360"/>
      <c r="AR106" s="360"/>
      <c r="AS106" s="360"/>
      <c r="AT106" s="360"/>
      <c r="AU106" s="360"/>
      <c r="AV106" s="360"/>
      <c r="AW106" s="360"/>
      <c r="AX106" s="360"/>
      <c r="AY106" s="360"/>
      <c r="AZ106" s="360"/>
      <c r="BA106" s="360"/>
      <c r="BB106" s="360"/>
      <c r="BC106" s="400"/>
      <c r="BD106" s="401"/>
      <c r="BE106" s="401"/>
      <c r="BF106" s="401"/>
      <c r="BG106" s="401"/>
      <c r="BH106" s="401"/>
      <c r="BI106" s="401"/>
      <c r="BJ106" s="401"/>
      <c r="BK106" s="401"/>
      <c r="BL106" s="401"/>
      <c r="BM106" s="401"/>
      <c r="BN106" s="401"/>
      <c r="BO106" s="401"/>
      <c r="BP106" s="401"/>
      <c r="BQ106" s="401"/>
      <c r="BR106" s="401"/>
      <c r="BS106" s="401"/>
      <c r="BT106" s="401"/>
      <c r="BU106" s="401"/>
      <c r="BV106" s="401"/>
      <c r="BW106" s="401"/>
      <c r="BX106" s="401"/>
      <c r="BY106" s="401"/>
      <c r="BZ106" s="401"/>
      <c r="CA106" s="401"/>
      <c r="CB106" s="401"/>
      <c r="CC106" s="401"/>
      <c r="CD106" s="401"/>
      <c r="CE106" s="401"/>
      <c r="CF106" s="401"/>
      <c r="CG106" s="401"/>
      <c r="CH106" s="401"/>
      <c r="CI106" s="401"/>
      <c r="CJ106" s="401"/>
      <c r="CK106" s="401"/>
      <c r="CL106" s="401"/>
      <c r="CM106" s="401"/>
      <c r="CN106" s="401"/>
      <c r="CO106" s="401"/>
      <c r="CP106" s="401"/>
      <c r="CQ106" s="401"/>
      <c r="CR106" s="402"/>
      <c r="CV106" s="69" t="s">
        <v>408</v>
      </c>
      <c r="CW106" s="69" t="s">
        <v>1792</v>
      </c>
      <c r="CY106" s="70" t="str">
        <f>IFERROR(INDEX($GJ$6:$BLM$6,1,MATCH(CV106,$GJ$4:$BLM$4,0),1),"")</f>
        <v/>
      </c>
      <c r="CZ106" s="70" t="str">
        <f>IFERROR(INDEX($GJ$6:$BLM$6,1,MATCH(CW106,$GJ$4:$BLM$4,0),1),"")</f>
        <v/>
      </c>
      <c r="DB106" s="71" t="str">
        <f t="shared" si="86"/>
        <v/>
      </c>
      <c r="DC106" s="71" t="str">
        <f t="shared" si="86"/>
        <v/>
      </c>
    </row>
    <row r="107" spans="3:187" ht="38.1" customHeight="1" thickBot="1">
      <c r="C107" s="372" t="s">
        <v>1740</v>
      </c>
      <c r="D107" s="373"/>
      <c r="E107" s="373"/>
      <c r="F107" s="373"/>
      <c r="G107" s="373"/>
      <c r="H107" s="373"/>
      <c r="I107" s="373"/>
      <c r="J107" s="373"/>
      <c r="K107" s="373"/>
      <c r="L107" s="374"/>
      <c r="M107" s="359" t="str">
        <f>DB107</f>
        <v/>
      </c>
      <c r="N107" s="360"/>
      <c r="O107" s="360"/>
      <c r="P107" s="360"/>
      <c r="Q107" s="360"/>
      <c r="R107" s="360"/>
      <c r="S107" s="360"/>
      <c r="T107" s="360"/>
      <c r="U107" s="360"/>
      <c r="V107" s="360"/>
      <c r="W107" s="360"/>
      <c r="X107" s="360"/>
      <c r="Y107" s="360"/>
      <c r="Z107" s="360"/>
      <c r="AA107" s="360"/>
      <c r="AB107" s="361"/>
      <c r="AC107" s="372" t="s">
        <v>1741</v>
      </c>
      <c r="AD107" s="373"/>
      <c r="AE107" s="373"/>
      <c r="AF107" s="373"/>
      <c r="AG107" s="373"/>
      <c r="AH107" s="373"/>
      <c r="AI107" s="373"/>
      <c r="AJ107" s="373"/>
      <c r="AK107" s="373"/>
      <c r="AL107" s="374"/>
      <c r="AM107" s="359" t="str">
        <f>DC107</f>
        <v/>
      </c>
      <c r="AN107" s="360"/>
      <c r="AO107" s="360"/>
      <c r="AP107" s="360"/>
      <c r="AQ107" s="360"/>
      <c r="AR107" s="360"/>
      <c r="AS107" s="360"/>
      <c r="AT107" s="360"/>
      <c r="AU107" s="360"/>
      <c r="AV107" s="360"/>
      <c r="AW107" s="360"/>
      <c r="AX107" s="360"/>
      <c r="AY107" s="360"/>
      <c r="AZ107" s="360"/>
      <c r="BA107" s="360"/>
      <c r="BB107" s="360"/>
      <c r="BC107" s="400"/>
      <c r="BD107" s="401"/>
      <c r="BE107" s="401"/>
      <c r="BF107" s="401"/>
      <c r="BG107" s="401"/>
      <c r="BH107" s="401"/>
      <c r="BI107" s="401"/>
      <c r="BJ107" s="401"/>
      <c r="BK107" s="401"/>
      <c r="BL107" s="401"/>
      <c r="BM107" s="401"/>
      <c r="BN107" s="401"/>
      <c r="BO107" s="401"/>
      <c r="BP107" s="401"/>
      <c r="BQ107" s="401"/>
      <c r="BR107" s="401"/>
      <c r="BS107" s="401"/>
      <c r="BT107" s="401"/>
      <c r="BU107" s="401"/>
      <c r="BV107" s="401"/>
      <c r="BW107" s="401"/>
      <c r="BX107" s="401"/>
      <c r="BY107" s="401"/>
      <c r="BZ107" s="401"/>
      <c r="CA107" s="401"/>
      <c r="CB107" s="401"/>
      <c r="CC107" s="401"/>
      <c r="CD107" s="401"/>
      <c r="CE107" s="401"/>
      <c r="CF107" s="401"/>
      <c r="CG107" s="401"/>
      <c r="CH107" s="401"/>
      <c r="CI107" s="401"/>
      <c r="CJ107" s="401"/>
      <c r="CK107" s="401"/>
      <c r="CL107" s="401"/>
      <c r="CM107" s="401"/>
      <c r="CN107" s="401"/>
      <c r="CO107" s="401"/>
      <c r="CP107" s="401"/>
      <c r="CQ107" s="401"/>
      <c r="CR107" s="402"/>
      <c r="CV107" s="69" t="s">
        <v>410</v>
      </c>
      <c r="CW107" s="69" t="s">
        <v>411</v>
      </c>
      <c r="CY107" s="70" t="str">
        <f>IFERROR(INDEX($GJ$6:$BLM$6,1,MATCH(CV107,$GJ$4:$BLM$4,0),1),"")</f>
        <v/>
      </c>
      <c r="CZ107" s="70" t="str">
        <f>IFERROR(INDEX($GJ$6:$BLM$6,1,MATCH(CW107,$GJ$4:$BLM$4,0),1),"")</f>
        <v/>
      </c>
      <c r="DB107" s="71" t="str">
        <f t="shared" si="86"/>
        <v/>
      </c>
      <c r="DC107" s="71" t="str">
        <f t="shared" si="86"/>
        <v/>
      </c>
    </row>
    <row r="108" spans="3:187" ht="38.1" customHeight="1" thickBot="1">
      <c r="C108" s="375" t="s">
        <v>1742</v>
      </c>
      <c r="D108" s="376"/>
      <c r="E108" s="376"/>
      <c r="F108" s="376"/>
      <c r="G108" s="376"/>
      <c r="H108" s="376"/>
      <c r="I108" s="376"/>
      <c r="J108" s="376"/>
      <c r="K108" s="376"/>
      <c r="L108" s="377"/>
      <c r="M108" s="359" t="str">
        <f>_xlfn.CONCAT(EP108:ER108)</f>
        <v/>
      </c>
      <c r="N108" s="360"/>
      <c r="O108" s="360"/>
      <c r="P108" s="360"/>
      <c r="Q108" s="360"/>
      <c r="R108" s="360"/>
      <c r="S108" s="360"/>
      <c r="T108" s="360"/>
      <c r="U108" s="360"/>
      <c r="V108" s="360"/>
      <c r="W108" s="360"/>
      <c r="X108" s="360"/>
      <c r="Y108" s="360"/>
      <c r="Z108" s="360"/>
      <c r="AA108" s="360"/>
      <c r="AB108" s="361"/>
      <c r="AC108" s="372" t="s">
        <v>1743</v>
      </c>
      <c r="AD108" s="373"/>
      <c r="AE108" s="373"/>
      <c r="AF108" s="373"/>
      <c r="AG108" s="373"/>
      <c r="AH108" s="373"/>
      <c r="AI108" s="373"/>
      <c r="AJ108" s="373"/>
      <c r="AK108" s="373"/>
      <c r="AL108" s="374"/>
      <c r="AM108" s="359" t="str">
        <f>ES108</f>
        <v/>
      </c>
      <c r="AN108" s="360"/>
      <c r="AO108" s="360"/>
      <c r="AP108" s="360"/>
      <c r="AQ108" s="360"/>
      <c r="AR108" s="360"/>
      <c r="AS108" s="360"/>
      <c r="AT108" s="360"/>
      <c r="AU108" s="360"/>
      <c r="AV108" s="360"/>
      <c r="AW108" s="360"/>
      <c r="AX108" s="360"/>
      <c r="AY108" s="360"/>
      <c r="AZ108" s="360"/>
      <c r="BA108" s="360"/>
      <c r="BB108" s="360"/>
      <c r="BC108" s="400"/>
      <c r="BD108" s="401"/>
      <c r="BE108" s="401"/>
      <c r="BF108" s="401"/>
      <c r="BG108" s="401"/>
      <c r="BH108" s="401"/>
      <c r="BI108" s="401"/>
      <c r="BJ108" s="401"/>
      <c r="BK108" s="401"/>
      <c r="BL108" s="401"/>
      <c r="BM108" s="401"/>
      <c r="BN108" s="401"/>
      <c r="BO108" s="401"/>
      <c r="BP108" s="401"/>
      <c r="BQ108" s="401"/>
      <c r="BR108" s="401"/>
      <c r="BS108" s="401"/>
      <c r="BT108" s="401"/>
      <c r="BU108" s="401"/>
      <c r="BV108" s="401"/>
      <c r="BW108" s="401"/>
      <c r="BX108" s="401"/>
      <c r="BY108" s="401"/>
      <c r="BZ108" s="401"/>
      <c r="CA108" s="401"/>
      <c r="CB108" s="401"/>
      <c r="CC108" s="401"/>
      <c r="CD108" s="401"/>
      <c r="CE108" s="401"/>
      <c r="CF108" s="401"/>
      <c r="CG108" s="401"/>
      <c r="CH108" s="401"/>
      <c r="CI108" s="401"/>
      <c r="CJ108" s="401"/>
      <c r="CK108" s="401"/>
      <c r="CL108" s="401"/>
      <c r="CM108" s="401"/>
      <c r="CN108" s="401"/>
      <c r="CO108" s="401"/>
      <c r="CP108" s="401"/>
      <c r="CQ108" s="401"/>
      <c r="CR108" s="402"/>
      <c r="CV108" s="65" t="s">
        <v>1744</v>
      </c>
      <c r="CW108" s="65" t="s">
        <v>1745</v>
      </c>
      <c r="CY108" s="69" t="s">
        <v>412</v>
      </c>
      <c r="CZ108" s="69" t="s">
        <v>413</v>
      </c>
      <c r="DA108" s="69" t="s">
        <v>414</v>
      </c>
      <c r="DB108" s="69" t="s">
        <v>415</v>
      </c>
      <c r="DT108" s="70" t="str">
        <f>IFERROR(INDEX($GJ$6:$BLM$6,1,MATCH(CY108,$GJ$4:$BLM$4,0),1),"")</f>
        <v/>
      </c>
      <c r="DU108" s="70" t="str">
        <f>IFERROR(INDEX($GJ$6:$BLM$6,1,MATCH(CZ108,$GJ$4:$BLM$4,0),1),"")</f>
        <v/>
      </c>
      <c r="DV108" s="70" t="str">
        <f>IFERROR(INDEX($GJ$6:$BLM$6,1,MATCH(DA108,$GJ$4:$BLM$4,0),1),"")</f>
        <v/>
      </c>
      <c r="DW108" s="70" t="str">
        <f>IFERROR(INDEX($GJ$6:$BLM$6,1,MATCH(DB108,$GJ$4:$BLM$4,0),1),"")</f>
        <v/>
      </c>
      <c r="EP108" s="91" t="str">
        <f>IF(OR(DT108=0,DT108=""),"",DT108&amp;"×")</f>
        <v/>
      </c>
      <c r="EQ108" s="91" t="str">
        <f>IF(OR(DU108=0,DU108=""),"",DU108&amp;"×")</f>
        <v/>
      </c>
      <c r="ER108" s="91" t="str">
        <f>IF(OR(DV108=0,DV108=""),"",DV108&amp;"")</f>
        <v/>
      </c>
      <c r="ES108" s="91" t="str">
        <f>IF(OR(DW108=0,DW108=""),"",DW108&amp;"")</f>
        <v/>
      </c>
    </row>
    <row r="109" spans="3:187" ht="38.1" customHeight="1" thickBot="1">
      <c r="C109" s="365" t="s">
        <v>1601</v>
      </c>
      <c r="D109" s="366"/>
      <c r="E109" s="366"/>
      <c r="F109" s="366"/>
      <c r="G109" s="366"/>
      <c r="H109" s="366"/>
      <c r="I109" s="366"/>
      <c r="J109" s="366"/>
      <c r="K109" s="366"/>
      <c r="L109" s="367"/>
      <c r="M109" s="359" t="str">
        <f>DB109</f>
        <v/>
      </c>
      <c r="N109" s="360"/>
      <c r="O109" s="360"/>
      <c r="P109" s="360"/>
      <c r="Q109" s="360"/>
      <c r="R109" s="360"/>
      <c r="S109" s="360"/>
      <c r="T109" s="360"/>
      <c r="U109" s="360"/>
      <c r="V109" s="360"/>
      <c r="W109" s="360"/>
      <c r="X109" s="360"/>
      <c r="Y109" s="360"/>
      <c r="Z109" s="360"/>
      <c r="AA109" s="360"/>
      <c r="AB109" s="361"/>
      <c r="AC109" s="365" t="s">
        <v>1600</v>
      </c>
      <c r="AD109" s="366"/>
      <c r="AE109" s="366"/>
      <c r="AF109" s="366"/>
      <c r="AG109" s="366"/>
      <c r="AH109" s="366"/>
      <c r="AI109" s="366"/>
      <c r="AJ109" s="366"/>
      <c r="AK109" s="366"/>
      <c r="AL109" s="367"/>
      <c r="AM109" s="359" t="str">
        <f>DC109</f>
        <v/>
      </c>
      <c r="AN109" s="360"/>
      <c r="AO109" s="360"/>
      <c r="AP109" s="360"/>
      <c r="AQ109" s="360"/>
      <c r="AR109" s="360"/>
      <c r="AS109" s="360"/>
      <c r="AT109" s="360"/>
      <c r="AU109" s="360"/>
      <c r="AV109" s="360"/>
      <c r="AW109" s="360"/>
      <c r="AX109" s="360"/>
      <c r="AY109" s="360"/>
      <c r="AZ109" s="360"/>
      <c r="BA109" s="360"/>
      <c r="BB109" s="360"/>
      <c r="BC109" s="400"/>
      <c r="BD109" s="401"/>
      <c r="BE109" s="401"/>
      <c r="BF109" s="401"/>
      <c r="BG109" s="401"/>
      <c r="BH109" s="401"/>
      <c r="BI109" s="401"/>
      <c r="BJ109" s="401"/>
      <c r="BK109" s="401"/>
      <c r="BL109" s="401"/>
      <c r="BM109" s="401"/>
      <c r="BN109" s="401"/>
      <c r="BO109" s="401"/>
      <c r="BP109" s="401"/>
      <c r="BQ109" s="401"/>
      <c r="BR109" s="401"/>
      <c r="BS109" s="401"/>
      <c r="BT109" s="401"/>
      <c r="BU109" s="401"/>
      <c r="BV109" s="401"/>
      <c r="BW109" s="401"/>
      <c r="BX109" s="401"/>
      <c r="BY109" s="401"/>
      <c r="BZ109" s="401"/>
      <c r="CA109" s="401"/>
      <c r="CB109" s="401"/>
      <c r="CC109" s="401"/>
      <c r="CD109" s="401"/>
      <c r="CE109" s="401"/>
      <c r="CF109" s="401"/>
      <c r="CG109" s="401"/>
      <c r="CH109" s="401"/>
      <c r="CI109" s="401"/>
      <c r="CJ109" s="401"/>
      <c r="CK109" s="401"/>
      <c r="CL109" s="401"/>
      <c r="CM109" s="401"/>
      <c r="CN109" s="401"/>
      <c r="CO109" s="401"/>
      <c r="CP109" s="401"/>
      <c r="CQ109" s="401"/>
      <c r="CR109" s="402"/>
      <c r="CV109" s="69" t="s">
        <v>416</v>
      </c>
      <c r="CW109" s="69" t="s">
        <v>417</v>
      </c>
      <c r="CY109" s="70" t="str">
        <f>IFERROR(INDEX($GJ$6:$BLM$6,1,MATCH(CV109,$GJ$4:$BLM$4,0),1),"")</f>
        <v/>
      </c>
      <c r="CZ109" s="70" t="str">
        <f>IFERROR(INDEX($GJ$6:$BLM$6,1,MATCH(CW109,$GJ$4:$BLM$4,0),1),"")</f>
        <v/>
      </c>
      <c r="DB109" s="71" t="str">
        <f t="shared" ref="DB109:DC111" si="87">IF(CY109=0,"",CY109)</f>
        <v/>
      </c>
      <c r="DC109" s="71" t="str">
        <f t="shared" si="87"/>
        <v/>
      </c>
    </row>
    <row r="110" spans="3:187" ht="38.1" customHeight="1" thickBot="1">
      <c r="C110" s="375" t="s">
        <v>1746</v>
      </c>
      <c r="D110" s="376"/>
      <c r="E110" s="376"/>
      <c r="F110" s="376"/>
      <c r="G110" s="376"/>
      <c r="H110" s="376"/>
      <c r="I110" s="376"/>
      <c r="J110" s="376"/>
      <c r="K110" s="376"/>
      <c r="L110" s="377"/>
      <c r="M110" s="356" t="str">
        <f>DB110</f>
        <v/>
      </c>
      <c r="N110" s="357"/>
      <c r="O110" s="357"/>
      <c r="P110" s="357"/>
      <c r="Q110" s="357"/>
      <c r="R110" s="357"/>
      <c r="S110" s="357"/>
      <c r="T110" s="357"/>
      <c r="U110" s="357"/>
      <c r="V110" s="357"/>
      <c r="W110" s="357"/>
      <c r="X110" s="357"/>
      <c r="Y110" s="357"/>
      <c r="Z110" s="357"/>
      <c r="AA110" s="357"/>
      <c r="AB110" s="358"/>
      <c r="AC110" s="365" t="s">
        <v>70</v>
      </c>
      <c r="AD110" s="366"/>
      <c r="AE110" s="366"/>
      <c r="AF110" s="366"/>
      <c r="AG110" s="366"/>
      <c r="AH110" s="366"/>
      <c r="AI110" s="366"/>
      <c r="AJ110" s="366"/>
      <c r="AK110" s="366"/>
      <c r="AL110" s="367"/>
      <c r="AM110" s="356" t="str">
        <f>_xlfn.CONCAT(EO110:FJ110)</f>
        <v/>
      </c>
      <c r="AN110" s="357"/>
      <c r="AO110" s="357"/>
      <c r="AP110" s="357"/>
      <c r="AQ110" s="357"/>
      <c r="AR110" s="357"/>
      <c r="AS110" s="357"/>
      <c r="AT110" s="357"/>
      <c r="AU110" s="357"/>
      <c r="AV110" s="357"/>
      <c r="AW110" s="357"/>
      <c r="AX110" s="357"/>
      <c r="AY110" s="357"/>
      <c r="AZ110" s="357"/>
      <c r="BA110" s="357"/>
      <c r="BB110" s="357"/>
      <c r="BC110" s="400"/>
      <c r="BD110" s="401"/>
      <c r="BE110" s="401"/>
      <c r="BF110" s="401"/>
      <c r="BG110" s="401"/>
      <c r="BH110" s="401"/>
      <c r="BI110" s="401"/>
      <c r="BJ110" s="401"/>
      <c r="BK110" s="401"/>
      <c r="BL110" s="401"/>
      <c r="BM110" s="401"/>
      <c r="BN110" s="401"/>
      <c r="BO110" s="401"/>
      <c r="BP110" s="401"/>
      <c r="BQ110" s="401"/>
      <c r="BR110" s="401"/>
      <c r="BS110" s="401"/>
      <c r="BT110" s="401"/>
      <c r="BU110" s="401"/>
      <c r="BV110" s="401"/>
      <c r="BW110" s="401"/>
      <c r="BX110" s="401"/>
      <c r="BY110" s="401"/>
      <c r="BZ110" s="401"/>
      <c r="CA110" s="401"/>
      <c r="CB110" s="401"/>
      <c r="CC110" s="401"/>
      <c r="CD110" s="401"/>
      <c r="CE110" s="401"/>
      <c r="CF110" s="401"/>
      <c r="CG110" s="401"/>
      <c r="CH110" s="401"/>
      <c r="CI110" s="401"/>
      <c r="CJ110" s="401"/>
      <c r="CK110" s="401"/>
      <c r="CL110" s="401"/>
      <c r="CM110" s="401"/>
      <c r="CN110" s="401"/>
      <c r="CO110" s="401"/>
      <c r="CP110" s="401"/>
      <c r="CQ110" s="401"/>
      <c r="CR110" s="402"/>
      <c r="CV110" s="69" t="s">
        <v>419</v>
      </c>
      <c r="CY110" s="70" t="str">
        <f>IFERROR(INDEX($GJ$6:$BLM$6,1,MATCH(CV110,$GJ$4:$BLM$4,0),1),"")</f>
        <v/>
      </c>
      <c r="DB110" s="71" t="str">
        <f t="shared" si="87"/>
        <v/>
      </c>
      <c r="DE110" s="69" t="s">
        <v>1504</v>
      </c>
      <c r="DF110" s="69" t="s">
        <v>1484</v>
      </c>
      <c r="DT110" s="89" t="str">
        <f t="shared" ref="DT110:DU112" si="88">IFERROR(INDEX($GJ$6:$BLM$6,1,MATCH(DE110,$GJ$4:$BLM$4,0),1),"")</f>
        <v/>
      </c>
      <c r="DU110" s="89" t="str">
        <f t="shared" si="88"/>
        <v/>
      </c>
      <c r="EO110" s="77"/>
      <c r="EP110" s="86" t="str">
        <f t="shared" ref="EP110:EW113" si="89">IF(DT110=1,FL110&amp;"　","")</f>
        <v/>
      </c>
      <c r="EQ110" s="86" t="str">
        <f t="shared" si="89"/>
        <v/>
      </c>
      <c r="FJ110" s="77"/>
      <c r="FL110" s="92" t="s">
        <v>1596</v>
      </c>
      <c r="FM110" s="92" t="s">
        <v>1595</v>
      </c>
    </row>
    <row r="111" spans="3:187" ht="38.1" customHeight="1" thickBot="1">
      <c r="C111" s="372" t="s">
        <v>1747</v>
      </c>
      <c r="D111" s="373"/>
      <c r="E111" s="373"/>
      <c r="F111" s="373"/>
      <c r="G111" s="373"/>
      <c r="H111" s="373"/>
      <c r="I111" s="373"/>
      <c r="J111" s="373"/>
      <c r="K111" s="373"/>
      <c r="L111" s="374"/>
      <c r="M111" s="356" t="s">
        <v>1902</v>
      </c>
      <c r="N111" s="357"/>
      <c r="O111" s="357"/>
      <c r="P111" s="357"/>
      <c r="Q111" s="357"/>
      <c r="R111" s="357"/>
      <c r="S111" s="357"/>
      <c r="T111" s="357"/>
      <c r="U111" s="357"/>
      <c r="V111" s="357"/>
      <c r="W111" s="357"/>
      <c r="X111" s="357"/>
      <c r="Y111" s="357"/>
      <c r="Z111" s="357"/>
      <c r="AA111" s="357"/>
      <c r="AB111" s="357"/>
      <c r="AC111" s="357"/>
      <c r="AD111" s="357"/>
      <c r="AE111" s="357"/>
      <c r="AF111" s="357"/>
      <c r="AG111" s="357"/>
      <c r="AH111" s="357"/>
      <c r="AI111" s="357"/>
      <c r="AJ111" s="357"/>
      <c r="AK111" s="357"/>
      <c r="AL111" s="357"/>
      <c r="AM111" s="357"/>
      <c r="AN111" s="357"/>
      <c r="AO111" s="357"/>
      <c r="AP111" s="357"/>
      <c r="AQ111" s="357"/>
      <c r="AR111" s="357"/>
      <c r="AS111" s="357"/>
      <c r="AT111" s="357"/>
      <c r="AU111" s="357"/>
      <c r="AV111" s="357"/>
      <c r="AW111" s="357"/>
      <c r="AX111" s="357"/>
      <c r="AY111" s="357"/>
      <c r="AZ111" s="357"/>
      <c r="BA111" s="357"/>
      <c r="BB111" s="358"/>
      <c r="BC111" s="400"/>
      <c r="BD111" s="401"/>
      <c r="BE111" s="401"/>
      <c r="BF111" s="401"/>
      <c r="BG111" s="401"/>
      <c r="BH111" s="401"/>
      <c r="BI111" s="401"/>
      <c r="BJ111" s="401"/>
      <c r="BK111" s="401"/>
      <c r="BL111" s="401"/>
      <c r="BM111" s="401"/>
      <c r="BN111" s="401"/>
      <c r="BO111" s="401"/>
      <c r="BP111" s="401"/>
      <c r="BQ111" s="401"/>
      <c r="BR111" s="401"/>
      <c r="BS111" s="401"/>
      <c r="BT111" s="401"/>
      <c r="BU111" s="401"/>
      <c r="BV111" s="401"/>
      <c r="BW111" s="401"/>
      <c r="BX111" s="401"/>
      <c r="BY111" s="401"/>
      <c r="BZ111" s="401"/>
      <c r="CA111" s="401"/>
      <c r="CB111" s="401"/>
      <c r="CC111" s="401"/>
      <c r="CD111" s="401"/>
      <c r="CE111" s="401"/>
      <c r="CF111" s="401"/>
      <c r="CG111" s="401"/>
      <c r="CH111" s="401"/>
      <c r="CI111" s="401"/>
      <c r="CJ111" s="401"/>
      <c r="CK111" s="401"/>
      <c r="CL111" s="401"/>
      <c r="CM111" s="401"/>
      <c r="CN111" s="401"/>
      <c r="CO111" s="401"/>
      <c r="CP111" s="401"/>
      <c r="CQ111" s="401"/>
      <c r="CR111" s="402"/>
      <c r="CV111" s="69" t="s">
        <v>1464</v>
      </c>
      <c r="CY111" s="70" t="str">
        <f>IFERROR(INDEX($GJ$6:$BLM$6,1,MATCH(CV111,$GJ$4:$BLM$4,0),1),"")</f>
        <v/>
      </c>
      <c r="DB111" s="71" t="str">
        <f t="shared" si="87"/>
        <v/>
      </c>
      <c r="DE111" s="69" t="s">
        <v>1642</v>
      </c>
      <c r="DF111" s="69" t="s">
        <v>1643</v>
      </c>
      <c r="DG111" s="69" t="s">
        <v>1644</v>
      </c>
      <c r="DT111" s="89" t="str">
        <f t="shared" si="88"/>
        <v/>
      </c>
      <c r="DU111" s="89" t="str">
        <f t="shared" si="88"/>
        <v/>
      </c>
      <c r="DV111" s="89" t="str">
        <f>IFERROR(INDEX($GJ$6:$BLM$6,1,MATCH(DG111,$GJ$4:$BLM$4,0),1),"")</f>
        <v/>
      </c>
      <c r="EO111" s="77"/>
      <c r="EP111" s="86" t="str">
        <f t="shared" si="89"/>
        <v/>
      </c>
      <c r="EQ111" s="86" t="str">
        <f t="shared" si="89"/>
        <v/>
      </c>
      <c r="ER111" s="86" t="str">
        <f t="shared" si="89"/>
        <v/>
      </c>
      <c r="FJ111" s="77"/>
      <c r="FL111" s="87" t="s">
        <v>1695</v>
      </c>
      <c r="FM111" s="87" t="s">
        <v>1696</v>
      </c>
      <c r="FN111" s="87" t="s">
        <v>1697</v>
      </c>
    </row>
    <row r="112" spans="3:187" ht="38.1" customHeight="1" thickBot="1">
      <c r="C112" s="375" t="s">
        <v>1748</v>
      </c>
      <c r="D112" s="376"/>
      <c r="E112" s="376"/>
      <c r="F112" s="376"/>
      <c r="G112" s="376"/>
      <c r="H112" s="376"/>
      <c r="I112" s="376"/>
      <c r="J112" s="376"/>
      <c r="K112" s="376"/>
      <c r="L112" s="377"/>
      <c r="M112" s="359" t="str">
        <f>DB112</f>
        <v/>
      </c>
      <c r="N112" s="360"/>
      <c r="O112" s="360"/>
      <c r="P112" s="360"/>
      <c r="Q112" s="360"/>
      <c r="R112" s="360"/>
      <c r="S112" s="360"/>
      <c r="T112" s="360"/>
      <c r="U112" s="360"/>
      <c r="V112" s="360"/>
      <c r="W112" s="360"/>
      <c r="X112" s="360"/>
      <c r="Y112" s="360"/>
      <c r="Z112" s="360"/>
      <c r="AA112" s="360"/>
      <c r="AB112" s="361"/>
      <c r="AC112" s="365" t="s">
        <v>1749</v>
      </c>
      <c r="AD112" s="366"/>
      <c r="AE112" s="366"/>
      <c r="AF112" s="366"/>
      <c r="AG112" s="366"/>
      <c r="AH112" s="366"/>
      <c r="AI112" s="366"/>
      <c r="AJ112" s="366"/>
      <c r="AK112" s="366"/>
      <c r="AL112" s="367"/>
      <c r="AM112" s="359" t="str">
        <f>_xlfn.CONCAT(EO112:FJ112)</f>
        <v/>
      </c>
      <c r="AN112" s="360"/>
      <c r="AO112" s="360"/>
      <c r="AP112" s="360"/>
      <c r="AQ112" s="360"/>
      <c r="AR112" s="360"/>
      <c r="AS112" s="360"/>
      <c r="AT112" s="360"/>
      <c r="AU112" s="360"/>
      <c r="AV112" s="360"/>
      <c r="AW112" s="360"/>
      <c r="AX112" s="360"/>
      <c r="AY112" s="360"/>
      <c r="AZ112" s="360"/>
      <c r="BA112" s="360"/>
      <c r="BB112" s="360"/>
      <c r="BC112" s="400"/>
      <c r="BD112" s="401"/>
      <c r="BE112" s="401"/>
      <c r="BF112" s="401"/>
      <c r="BG112" s="401"/>
      <c r="BH112" s="401"/>
      <c r="BI112" s="401"/>
      <c r="BJ112" s="401"/>
      <c r="BK112" s="401"/>
      <c r="BL112" s="401"/>
      <c r="BM112" s="401"/>
      <c r="BN112" s="401"/>
      <c r="BO112" s="401"/>
      <c r="BP112" s="401"/>
      <c r="BQ112" s="401"/>
      <c r="BR112" s="401"/>
      <c r="BS112" s="401"/>
      <c r="BT112" s="401"/>
      <c r="BU112" s="401"/>
      <c r="BV112" s="401"/>
      <c r="BW112" s="401"/>
      <c r="BX112" s="401"/>
      <c r="BY112" s="401"/>
      <c r="BZ112" s="401"/>
      <c r="CA112" s="401"/>
      <c r="CB112" s="401"/>
      <c r="CC112" s="401"/>
      <c r="CD112" s="401"/>
      <c r="CE112" s="401"/>
      <c r="CF112" s="401"/>
      <c r="CG112" s="401"/>
      <c r="CH112" s="401"/>
      <c r="CI112" s="401"/>
      <c r="CJ112" s="401"/>
      <c r="CK112" s="401"/>
      <c r="CL112" s="401"/>
      <c r="CM112" s="401"/>
      <c r="CN112" s="401"/>
      <c r="CO112" s="401"/>
      <c r="CP112" s="401"/>
      <c r="CQ112" s="401"/>
      <c r="CR112" s="402"/>
      <c r="CV112" s="69" t="s">
        <v>407</v>
      </c>
      <c r="CY112" s="70" t="str">
        <f>IFERROR(INDEX($GJ$6:$BLM$6,1,MATCH(CV112,$GJ$4:$BLM$4,0),1),"")</f>
        <v/>
      </c>
      <c r="CZ112" s="70" t="str">
        <f>IFERROR(INDEX($GJ$6:$BLM$6,1,MATCH(CW112,$GJ$4:$BLM$4,0),1),"")</f>
        <v/>
      </c>
      <c r="DB112" s="71" t="str">
        <f>IF(CY112=0,"",CY112)</f>
        <v/>
      </c>
      <c r="DC112" s="71" t="str">
        <f>IF(CZ112=0,"",CZ112)</f>
        <v/>
      </c>
      <c r="DE112" s="69" t="s">
        <v>420</v>
      </c>
      <c r="DF112" s="69" t="s">
        <v>421</v>
      </c>
      <c r="DG112" s="69" t="s">
        <v>422</v>
      </c>
      <c r="DT112" s="89" t="str">
        <f t="shared" si="88"/>
        <v/>
      </c>
      <c r="DU112" s="89" t="str">
        <f t="shared" si="88"/>
        <v/>
      </c>
      <c r="DV112" s="89" t="str">
        <f>IFERROR(INDEX($GJ$6:$BLM$6,1,MATCH(DG112,$GJ$4:$BLM$4,0),1),"")</f>
        <v/>
      </c>
      <c r="EO112" s="77"/>
      <c r="EP112" s="86" t="str">
        <f t="shared" si="89"/>
        <v/>
      </c>
      <c r="EQ112" s="86" t="str">
        <f t="shared" si="89"/>
        <v/>
      </c>
      <c r="ER112" s="86" t="str">
        <f t="shared" si="89"/>
        <v/>
      </c>
      <c r="FJ112" s="77"/>
      <c r="FL112" s="87" t="s">
        <v>1594</v>
      </c>
      <c r="FM112" s="87" t="s">
        <v>1593</v>
      </c>
      <c r="FN112" s="87" t="s">
        <v>1592</v>
      </c>
    </row>
    <row r="113" spans="3:187" ht="38.1" customHeight="1" thickBot="1">
      <c r="C113" s="365" t="s">
        <v>1750</v>
      </c>
      <c r="D113" s="366"/>
      <c r="E113" s="366"/>
      <c r="F113" s="366"/>
      <c r="G113" s="366"/>
      <c r="H113" s="366"/>
      <c r="I113" s="366"/>
      <c r="J113" s="366"/>
      <c r="K113" s="366"/>
      <c r="L113" s="367"/>
      <c r="M113" s="359" t="str">
        <f>_xlfn.CONCAT(EO113:FJ113)</f>
        <v/>
      </c>
      <c r="N113" s="360"/>
      <c r="O113" s="360"/>
      <c r="P113" s="360"/>
      <c r="Q113" s="360"/>
      <c r="R113" s="360"/>
      <c r="S113" s="360"/>
      <c r="T113" s="360"/>
      <c r="U113" s="360"/>
      <c r="V113" s="360"/>
      <c r="W113" s="360"/>
      <c r="X113" s="360"/>
      <c r="Y113" s="360"/>
      <c r="Z113" s="360"/>
      <c r="AA113" s="360"/>
      <c r="AB113" s="360"/>
      <c r="AC113" s="360"/>
      <c r="AD113" s="360"/>
      <c r="AE113" s="360"/>
      <c r="AF113" s="360"/>
      <c r="AG113" s="360"/>
      <c r="AH113" s="360"/>
      <c r="AI113" s="360"/>
      <c r="AJ113" s="360"/>
      <c r="AK113" s="360"/>
      <c r="AL113" s="360"/>
      <c r="AM113" s="360"/>
      <c r="AN113" s="360"/>
      <c r="AO113" s="360"/>
      <c r="AP113" s="360"/>
      <c r="AQ113" s="360"/>
      <c r="AR113" s="360"/>
      <c r="AS113" s="360"/>
      <c r="AT113" s="360"/>
      <c r="AU113" s="360"/>
      <c r="AV113" s="360"/>
      <c r="AW113" s="360"/>
      <c r="AX113" s="360"/>
      <c r="AY113" s="360"/>
      <c r="AZ113" s="360"/>
      <c r="BA113" s="360"/>
      <c r="BB113" s="360"/>
      <c r="BC113" s="400"/>
      <c r="BD113" s="401"/>
      <c r="BE113" s="401"/>
      <c r="BF113" s="401"/>
      <c r="BG113" s="401"/>
      <c r="BH113" s="401"/>
      <c r="BI113" s="401"/>
      <c r="BJ113" s="401"/>
      <c r="BK113" s="401"/>
      <c r="BL113" s="401"/>
      <c r="BM113" s="401"/>
      <c r="BN113" s="401"/>
      <c r="BO113" s="401"/>
      <c r="BP113" s="401"/>
      <c r="BQ113" s="401"/>
      <c r="BR113" s="401"/>
      <c r="BS113" s="401"/>
      <c r="BT113" s="401"/>
      <c r="BU113" s="401"/>
      <c r="BV113" s="401"/>
      <c r="BW113" s="401"/>
      <c r="BX113" s="401"/>
      <c r="BY113" s="401"/>
      <c r="BZ113" s="401"/>
      <c r="CA113" s="401"/>
      <c r="CB113" s="401"/>
      <c r="CC113" s="401"/>
      <c r="CD113" s="401"/>
      <c r="CE113" s="401"/>
      <c r="CF113" s="401"/>
      <c r="CG113" s="401"/>
      <c r="CH113" s="401"/>
      <c r="CI113" s="401"/>
      <c r="CJ113" s="401"/>
      <c r="CK113" s="401"/>
      <c r="CL113" s="401"/>
      <c r="CM113" s="401"/>
      <c r="CN113" s="401"/>
      <c r="CO113" s="401"/>
      <c r="CP113" s="401"/>
      <c r="CQ113" s="401"/>
      <c r="CR113" s="402"/>
      <c r="CY113" s="69" t="s">
        <v>423</v>
      </c>
      <c r="CZ113" s="69" t="s">
        <v>424</v>
      </c>
      <c r="DA113" s="69" t="s">
        <v>425</v>
      </c>
      <c r="DB113" s="69" t="s">
        <v>426</v>
      </c>
      <c r="DC113" s="69" t="s">
        <v>427</v>
      </c>
      <c r="DD113" s="69" t="s">
        <v>428</v>
      </c>
      <c r="DE113" s="69" t="s">
        <v>429</v>
      </c>
      <c r="DF113" s="69" t="s">
        <v>430</v>
      </c>
      <c r="DG113" s="69" t="s">
        <v>431</v>
      </c>
      <c r="DH113" s="69" t="s">
        <v>432</v>
      </c>
      <c r="DT113" s="70" t="str">
        <f t="shared" ref="DT113:EC113" si="90">IFERROR(INDEX($GJ$6:$BLM$6,1,MATCH(CY113,$GJ$4:$BLM$4,0),1),"")</f>
        <v/>
      </c>
      <c r="DU113" s="70" t="str">
        <f t="shared" si="90"/>
        <v/>
      </c>
      <c r="DV113" s="70" t="str">
        <f t="shared" si="90"/>
        <v/>
      </c>
      <c r="DW113" s="70" t="str">
        <f t="shared" si="90"/>
        <v/>
      </c>
      <c r="DX113" s="70" t="str">
        <f t="shared" si="90"/>
        <v/>
      </c>
      <c r="DY113" s="70" t="str">
        <f t="shared" si="90"/>
        <v/>
      </c>
      <c r="DZ113" s="70" t="str">
        <f t="shared" si="90"/>
        <v/>
      </c>
      <c r="EA113" s="70" t="str">
        <f t="shared" si="90"/>
        <v/>
      </c>
      <c r="EB113" s="70" t="str">
        <f t="shared" si="90"/>
        <v/>
      </c>
      <c r="EC113" s="70" t="str">
        <f t="shared" si="90"/>
        <v/>
      </c>
      <c r="EO113" s="77"/>
      <c r="EP113" s="86" t="str">
        <f t="shared" si="89"/>
        <v/>
      </c>
      <c r="EQ113" s="86" t="str">
        <f t="shared" si="89"/>
        <v/>
      </c>
      <c r="ER113" s="86" t="str">
        <f t="shared" si="89"/>
        <v/>
      </c>
      <c r="ES113" s="86" t="str">
        <f t="shared" si="89"/>
        <v/>
      </c>
      <c r="ET113" s="86" t="str">
        <f t="shared" si="89"/>
        <v/>
      </c>
      <c r="EU113" s="86" t="str">
        <f t="shared" si="89"/>
        <v/>
      </c>
      <c r="EV113" s="86" t="str">
        <f t="shared" si="89"/>
        <v/>
      </c>
      <c r="EW113" s="86" t="str">
        <f t="shared" si="89"/>
        <v/>
      </c>
      <c r="EX113" s="79" t="str">
        <f>IF(EB113=1,"その他","")</f>
        <v/>
      </c>
      <c r="EY113" s="71" t="str">
        <f>IF(OR(EC113=0,EC113=""),"","("&amp;EC113&amp;")")</f>
        <v/>
      </c>
      <c r="FJ113" s="77"/>
      <c r="FL113" s="87" t="s">
        <v>1751</v>
      </c>
      <c r="FM113" s="87" t="s">
        <v>1752</v>
      </c>
      <c r="FN113" s="87" t="s">
        <v>1753</v>
      </c>
      <c r="FO113" s="87" t="s">
        <v>85</v>
      </c>
      <c r="FP113" s="87" t="s">
        <v>86</v>
      </c>
      <c r="FQ113" s="87" t="s">
        <v>1754</v>
      </c>
      <c r="FR113" s="87" t="s">
        <v>1755</v>
      </c>
      <c r="FS113" s="87" t="s">
        <v>1756</v>
      </c>
    </row>
    <row r="114" spans="3:187" ht="38.1" customHeight="1" thickBot="1">
      <c r="C114" s="365" t="s">
        <v>1757</v>
      </c>
      <c r="D114" s="366"/>
      <c r="E114" s="366"/>
      <c r="F114" s="366"/>
      <c r="G114" s="366"/>
      <c r="H114" s="366"/>
      <c r="I114" s="366"/>
      <c r="J114" s="366"/>
      <c r="K114" s="366"/>
      <c r="L114" s="367"/>
      <c r="M114" s="359" t="str">
        <f>DB114</f>
        <v/>
      </c>
      <c r="N114" s="360"/>
      <c r="O114" s="360"/>
      <c r="P114" s="360"/>
      <c r="Q114" s="360"/>
      <c r="R114" s="360"/>
      <c r="S114" s="360"/>
      <c r="T114" s="360"/>
      <c r="U114" s="360"/>
      <c r="V114" s="360"/>
      <c r="W114" s="360"/>
      <c r="X114" s="360"/>
      <c r="Y114" s="360"/>
      <c r="Z114" s="360"/>
      <c r="AA114" s="360"/>
      <c r="AB114" s="360"/>
      <c r="AC114" s="360"/>
      <c r="AD114" s="360"/>
      <c r="AE114" s="360"/>
      <c r="AF114" s="360"/>
      <c r="AG114" s="360"/>
      <c r="AH114" s="360"/>
      <c r="AI114" s="360"/>
      <c r="AJ114" s="360"/>
      <c r="AK114" s="360"/>
      <c r="AL114" s="360"/>
      <c r="AM114" s="360"/>
      <c r="AN114" s="360"/>
      <c r="AO114" s="360"/>
      <c r="AP114" s="360"/>
      <c r="AQ114" s="360"/>
      <c r="AR114" s="360"/>
      <c r="AS114" s="360"/>
      <c r="AT114" s="360"/>
      <c r="AU114" s="360"/>
      <c r="AV114" s="360"/>
      <c r="AW114" s="360"/>
      <c r="AX114" s="360"/>
      <c r="AY114" s="360"/>
      <c r="AZ114" s="360"/>
      <c r="BA114" s="360"/>
      <c r="BB114" s="361"/>
      <c r="BC114" s="400"/>
      <c r="BD114" s="401"/>
      <c r="BE114" s="401"/>
      <c r="BF114" s="401"/>
      <c r="BG114" s="401"/>
      <c r="BH114" s="401"/>
      <c r="BI114" s="401"/>
      <c r="BJ114" s="401"/>
      <c r="BK114" s="401"/>
      <c r="BL114" s="401"/>
      <c r="BM114" s="401"/>
      <c r="BN114" s="401"/>
      <c r="BO114" s="401"/>
      <c r="BP114" s="401"/>
      <c r="BQ114" s="401"/>
      <c r="BR114" s="401"/>
      <c r="BS114" s="401"/>
      <c r="BT114" s="401"/>
      <c r="BU114" s="401"/>
      <c r="BV114" s="401"/>
      <c r="BW114" s="401"/>
      <c r="BX114" s="401"/>
      <c r="BY114" s="401"/>
      <c r="BZ114" s="401"/>
      <c r="CA114" s="401"/>
      <c r="CB114" s="401"/>
      <c r="CC114" s="401"/>
      <c r="CD114" s="401"/>
      <c r="CE114" s="401"/>
      <c r="CF114" s="401"/>
      <c r="CG114" s="401"/>
      <c r="CH114" s="401"/>
      <c r="CI114" s="401"/>
      <c r="CJ114" s="401"/>
      <c r="CK114" s="401"/>
      <c r="CL114" s="401"/>
      <c r="CM114" s="401"/>
      <c r="CN114" s="401"/>
      <c r="CO114" s="401"/>
      <c r="CP114" s="401"/>
      <c r="CQ114" s="401"/>
      <c r="CR114" s="402"/>
      <c r="CV114" s="69" t="s">
        <v>435</v>
      </c>
      <c r="CY114" s="70" t="str">
        <f>IFERROR(INDEX($GJ$6:$BLM$6,1,MATCH(CV114,$GJ$4:$BLM$4,0),1),"")</f>
        <v/>
      </c>
      <c r="DB114" s="71" t="str">
        <f>IF(CY114=0,"",CY114)</f>
        <v/>
      </c>
    </row>
    <row r="115" spans="3:187" ht="189.95" customHeight="1" thickBot="1">
      <c r="C115" s="368" t="s">
        <v>1591</v>
      </c>
      <c r="D115" s="369"/>
      <c r="E115" s="369"/>
      <c r="F115" s="369"/>
      <c r="G115" s="370" t="str">
        <f>DB115</f>
        <v/>
      </c>
      <c r="H115" s="371"/>
      <c r="I115" s="371"/>
      <c r="J115" s="371"/>
      <c r="K115" s="371"/>
      <c r="L115" s="371"/>
      <c r="M115" s="371"/>
      <c r="N115" s="371"/>
      <c r="O115" s="371"/>
      <c r="P115" s="371"/>
      <c r="Q115" s="371"/>
      <c r="R115" s="371"/>
      <c r="S115" s="371"/>
      <c r="T115" s="371"/>
      <c r="U115" s="371"/>
      <c r="V115" s="371"/>
      <c r="W115" s="371"/>
      <c r="X115" s="371"/>
      <c r="Y115" s="371"/>
      <c r="Z115" s="371"/>
      <c r="AA115" s="371"/>
      <c r="AB115" s="371"/>
      <c r="AC115" s="371"/>
      <c r="AD115" s="371"/>
      <c r="AE115" s="371"/>
      <c r="AF115" s="371"/>
      <c r="AG115" s="371"/>
      <c r="AH115" s="371"/>
      <c r="AI115" s="371"/>
      <c r="AJ115" s="371"/>
      <c r="AK115" s="371"/>
      <c r="AL115" s="371"/>
      <c r="AM115" s="371"/>
      <c r="AN115" s="371"/>
      <c r="AO115" s="371"/>
      <c r="AP115" s="371"/>
      <c r="AQ115" s="371"/>
      <c r="AR115" s="371"/>
      <c r="AS115" s="371"/>
      <c r="AT115" s="371"/>
      <c r="AU115" s="371"/>
      <c r="AV115" s="371"/>
      <c r="AW115" s="371"/>
      <c r="AX115" s="371"/>
      <c r="AY115" s="371"/>
      <c r="AZ115" s="371"/>
      <c r="BA115" s="371"/>
      <c r="BB115" s="371"/>
      <c r="BC115" s="403"/>
      <c r="BD115" s="404"/>
      <c r="BE115" s="404"/>
      <c r="BF115" s="404"/>
      <c r="BG115" s="404"/>
      <c r="BH115" s="404"/>
      <c r="BI115" s="404"/>
      <c r="BJ115" s="404"/>
      <c r="BK115" s="404"/>
      <c r="BL115" s="404"/>
      <c r="BM115" s="404"/>
      <c r="BN115" s="404"/>
      <c r="BO115" s="404"/>
      <c r="BP115" s="404"/>
      <c r="BQ115" s="404"/>
      <c r="BR115" s="404"/>
      <c r="BS115" s="404"/>
      <c r="BT115" s="404"/>
      <c r="BU115" s="404"/>
      <c r="BV115" s="404"/>
      <c r="BW115" s="404"/>
      <c r="BX115" s="404"/>
      <c r="BY115" s="404"/>
      <c r="BZ115" s="404"/>
      <c r="CA115" s="404"/>
      <c r="CB115" s="404"/>
      <c r="CC115" s="404"/>
      <c r="CD115" s="404"/>
      <c r="CE115" s="404"/>
      <c r="CF115" s="404"/>
      <c r="CG115" s="404"/>
      <c r="CH115" s="404"/>
      <c r="CI115" s="404"/>
      <c r="CJ115" s="404"/>
      <c r="CK115" s="404"/>
      <c r="CL115" s="404"/>
      <c r="CM115" s="404"/>
      <c r="CN115" s="404"/>
      <c r="CO115" s="404"/>
      <c r="CP115" s="404"/>
      <c r="CQ115" s="404"/>
      <c r="CR115" s="405"/>
      <c r="CV115" s="69" t="s">
        <v>437</v>
      </c>
      <c r="CY115" s="70" t="str">
        <f>IFERROR(INDEX($GJ$6:$BLM$6,1,MATCH(CV115,$GJ$4:$BLM$4,0),1),"")</f>
        <v/>
      </c>
      <c r="DB115" s="71" t="str">
        <f>IF(CY115=0,"",CY115)</f>
        <v/>
      </c>
    </row>
    <row r="116" spans="3:187" ht="38.1" customHeight="1" thickBot="1">
      <c r="C116" s="362" t="s">
        <v>1758</v>
      </c>
      <c r="D116" s="363"/>
      <c r="E116" s="363"/>
      <c r="F116" s="363"/>
      <c r="G116" s="363"/>
      <c r="H116" s="363"/>
      <c r="I116" s="363"/>
      <c r="J116" s="363"/>
      <c r="K116" s="363"/>
      <c r="L116" s="363"/>
      <c r="M116" s="363"/>
      <c r="N116" s="363"/>
      <c r="O116" s="363"/>
      <c r="P116" s="363"/>
      <c r="Q116" s="363"/>
      <c r="R116" s="363"/>
      <c r="S116" s="363"/>
      <c r="T116" s="363"/>
      <c r="U116" s="363"/>
      <c r="V116" s="363"/>
      <c r="W116" s="363"/>
      <c r="X116" s="363"/>
      <c r="Y116" s="363"/>
      <c r="Z116" s="363"/>
      <c r="AA116" s="363"/>
      <c r="AB116" s="363"/>
      <c r="AC116" s="363"/>
      <c r="AD116" s="363"/>
      <c r="AE116" s="363"/>
      <c r="AF116" s="363"/>
      <c r="AG116" s="363"/>
      <c r="AH116" s="363"/>
      <c r="AI116" s="363"/>
      <c r="AJ116" s="363"/>
      <c r="AK116" s="363"/>
      <c r="AL116" s="363"/>
      <c r="AM116" s="363"/>
      <c r="AN116" s="363"/>
      <c r="AO116" s="363"/>
      <c r="AP116" s="363"/>
      <c r="AQ116" s="363"/>
      <c r="AR116" s="363"/>
      <c r="AS116" s="363"/>
      <c r="AT116" s="363"/>
      <c r="AU116" s="363"/>
      <c r="AV116" s="363"/>
      <c r="AW116" s="363"/>
      <c r="AX116" s="363"/>
      <c r="AY116" s="363"/>
      <c r="AZ116" s="363"/>
      <c r="BA116" s="363"/>
      <c r="BB116" s="364"/>
      <c r="BC116" s="362" t="s">
        <v>1759</v>
      </c>
      <c r="BD116" s="363"/>
      <c r="BE116" s="363"/>
      <c r="BF116" s="363"/>
      <c r="BG116" s="363"/>
      <c r="BH116" s="363"/>
      <c r="BI116" s="363"/>
      <c r="BJ116" s="363"/>
      <c r="BK116" s="363"/>
      <c r="BL116" s="363"/>
      <c r="BM116" s="363"/>
      <c r="BN116" s="363"/>
      <c r="BO116" s="363"/>
      <c r="BP116" s="363"/>
      <c r="BQ116" s="363"/>
      <c r="BR116" s="363"/>
      <c r="BS116" s="363"/>
      <c r="BT116" s="363"/>
      <c r="BU116" s="363"/>
      <c r="BV116" s="363"/>
      <c r="BW116" s="363"/>
      <c r="BX116" s="363"/>
      <c r="BY116" s="363"/>
      <c r="BZ116" s="363"/>
      <c r="CA116" s="363"/>
      <c r="CB116" s="363"/>
      <c r="CC116" s="363"/>
      <c r="CD116" s="363"/>
      <c r="CE116" s="363"/>
      <c r="CF116" s="363"/>
      <c r="CG116" s="363"/>
      <c r="CH116" s="363"/>
      <c r="CI116" s="363"/>
      <c r="CJ116" s="363"/>
      <c r="CK116" s="363"/>
      <c r="CL116" s="363"/>
      <c r="CM116" s="363"/>
      <c r="CN116" s="363"/>
      <c r="CO116" s="363"/>
      <c r="CP116" s="363"/>
      <c r="CQ116" s="363"/>
      <c r="CR116" s="364"/>
      <c r="CV116" s="69" t="s">
        <v>436</v>
      </c>
      <c r="CY116" s="70" t="str">
        <f>IFERROR(INDEX($GJ$6:$BLM$6,1,MATCH(CV116,$GJ$4:$BLM$4,0),1),"")</f>
        <v/>
      </c>
      <c r="DB116" s="71" t="str">
        <f>IF(CY116=0,"",CY116)</f>
        <v/>
      </c>
    </row>
    <row r="117" spans="3:187" ht="54.95" customHeight="1" thickBot="1">
      <c r="C117" s="351" t="s">
        <v>1760</v>
      </c>
      <c r="D117" s="352"/>
      <c r="E117" s="352"/>
      <c r="F117" s="352"/>
      <c r="G117" s="353" t="str">
        <f>_xlfn.CONCAT(EO117:FJ117)</f>
        <v/>
      </c>
      <c r="H117" s="354"/>
      <c r="I117" s="354"/>
      <c r="J117" s="354"/>
      <c r="K117" s="354"/>
      <c r="L117" s="354"/>
      <c r="M117" s="354"/>
      <c r="N117" s="354"/>
      <c r="O117" s="354"/>
      <c r="P117" s="354"/>
      <c r="Q117" s="354"/>
      <c r="R117" s="354"/>
      <c r="S117" s="354"/>
      <c r="T117" s="354"/>
      <c r="U117" s="354"/>
      <c r="V117" s="354"/>
      <c r="W117" s="354"/>
      <c r="X117" s="354"/>
      <c r="Y117" s="354"/>
      <c r="Z117" s="354"/>
      <c r="AA117" s="354"/>
      <c r="AB117" s="354"/>
      <c r="AC117" s="354"/>
      <c r="AD117" s="354"/>
      <c r="AE117" s="354"/>
      <c r="AF117" s="354"/>
      <c r="AG117" s="354"/>
      <c r="AH117" s="354"/>
      <c r="AI117" s="354"/>
      <c r="AJ117" s="354"/>
      <c r="AK117" s="354"/>
      <c r="AL117" s="354"/>
      <c r="AM117" s="354"/>
      <c r="AN117" s="354"/>
      <c r="AO117" s="354"/>
      <c r="AP117" s="354"/>
      <c r="AQ117" s="354"/>
      <c r="AR117" s="354"/>
      <c r="AS117" s="354"/>
      <c r="AT117" s="354"/>
      <c r="AU117" s="354"/>
      <c r="AV117" s="354"/>
      <c r="AW117" s="354"/>
      <c r="AX117" s="354"/>
      <c r="AY117" s="354"/>
      <c r="AZ117" s="354"/>
      <c r="BA117" s="354"/>
      <c r="BB117" s="355"/>
      <c r="BC117" s="342" t="str">
        <f>DB116</f>
        <v/>
      </c>
      <c r="BD117" s="343"/>
      <c r="BE117" s="343"/>
      <c r="BF117" s="343"/>
      <c r="BG117" s="343"/>
      <c r="BH117" s="343"/>
      <c r="BI117" s="343"/>
      <c r="BJ117" s="343"/>
      <c r="BK117" s="343"/>
      <c r="BL117" s="343"/>
      <c r="BM117" s="343"/>
      <c r="BN117" s="343"/>
      <c r="BO117" s="343"/>
      <c r="BP117" s="343"/>
      <c r="BQ117" s="343"/>
      <c r="BR117" s="343"/>
      <c r="BS117" s="343"/>
      <c r="BT117" s="343"/>
      <c r="BU117" s="343"/>
      <c r="BV117" s="343"/>
      <c r="BW117" s="343"/>
      <c r="BX117" s="343"/>
      <c r="BY117" s="343"/>
      <c r="BZ117" s="343"/>
      <c r="CA117" s="343"/>
      <c r="CB117" s="343"/>
      <c r="CC117" s="343"/>
      <c r="CD117" s="343"/>
      <c r="CE117" s="343"/>
      <c r="CF117" s="343"/>
      <c r="CG117" s="343"/>
      <c r="CH117" s="343"/>
      <c r="CI117" s="343"/>
      <c r="CJ117" s="343"/>
      <c r="CK117" s="343"/>
      <c r="CL117" s="343"/>
      <c r="CM117" s="343"/>
      <c r="CN117" s="343"/>
      <c r="CO117" s="343"/>
      <c r="CP117" s="343"/>
      <c r="CQ117" s="343"/>
      <c r="CR117" s="344"/>
      <c r="CY117" s="69" t="s">
        <v>438</v>
      </c>
      <c r="CZ117" s="69" t="s">
        <v>439</v>
      </c>
      <c r="DA117" s="69" t="s">
        <v>440</v>
      </c>
      <c r="DB117" s="69" t="s">
        <v>441</v>
      </c>
      <c r="DC117" s="69" t="s">
        <v>442</v>
      </c>
      <c r="DD117" s="69" t="s">
        <v>443</v>
      </c>
      <c r="DE117" s="69" t="s">
        <v>444</v>
      </c>
      <c r="DT117" s="70" t="str">
        <f t="shared" ref="DT117:DZ118" si="91">IFERROR(INDEX($GJ$6:$BLM$6,1,MATCH(CY117,$GJ$4:$BLM$4,0),1),"")</f>
        <v/>
      </c>
      <c r="DU117" s="70" t="str">
        <f t="shared" si="91"/>
        <v/>
      </c>
      <c r="DV117" s="70" t="str">
        <f t="shared" si="91"/>
        <v/>
      </c>
      <c r="DW117" s="70" t="str">
        <f t="shared" si="91"/>
        <v/>
      </c>
      <c r="DX117" s="70" t="str">
        <f t="shared" si="91"/>
        <v/>
      </c>
      <c r="DY117" s="70" t="str">
        <f t="shared" si="91"/>
        <v/>
      </c>
      <c r="DZ117" s="70" t="str">
        <f t="shared" si="91"/>
        <v/>
      </c>
      <c r="EO117" s="77"/>
      <c r="EP117" s="86" t="str">
        <f t="shared" ref="EP117:EV117" si="92">IF(DT117=1,FL117&amp;"　","")</f>
        <v/>
      </c>
      <c r="EQ117" s="86" t="str">
        <f t="shared" si="92"/>
        <v/>
      </c>
      <c r="ER117" s="86" t="str">
        <f t="shared" si="92"/>
        <v/>
      </c>
      <c r="ES117" s="86" t="str">
        <f t="shared" si="92"/>
        <v/>
      </c>
      <c r="ET117" s="86" t="str">
        <f t="shared" si="92"/>
        <v/>
      </c>
      <c r="EU117" s="86" t="str">
        <f t="shared" si="92"/>
        <v/>
      </c>
      <c r="EV117" s="86" t="str">
        <f t="shared" si="92"/>
        <v/>
      </c>
      <c r="FJ117" s="77"/>
      <c r="FL117" s="87" t="s">
        <v>1761</v>
      </c>
      <c r="FM117" s="87" t="s">
        <v>1762</v>
      </c>
      <c r="FN117" s="87" t="s">
        <v>1763</v>
      </c>
      <c r="FO117" s="87" t="s">
        <v>1764</v>
      </c>
      <c r="FP117" s="87" t="s">
        <v>1765</v>
      </c>
      <c r="FQ117" s="87" t="s">
        <v>1766</v>
      </c>
      <c r="FR117" s="87" t="s">
        <v>1767</v>
      </c>
    </row>
    <row r="118" spans="3:187" ht="54.95" customHeight="1" thickBot="1">
      <c r="C118" s="351" t="s">
        <v>1768</v>
      </c>
      <c r="D118" s="352"/>
      <c r="E118" s="352"/>
      <c r="F118" s="352"/>
      <c r="G118" s="353" t="str">
        <f>_xlfn.CONCAT(EO118:FJ118)</f>
        <v/>
      </c>
      <c r="H118" s="354"/>
      <c r="I118" s="354"/>
      <c r="J118" s="354"/>
      <c r="K118" s="354"/>
      <c r="L118" s="354"/>
      <c r="M118" s="354"/>
      <c r="N118" s="354"/>
      <c r="O118" s="354"/>
      <c r="P118" s="354"/>
      <c r="Q118" s="354"/>
      <c r="R118" s="354"/>
      <c r="S118" s="354"/>
      <c r="T118" s="354"/>
      <c r="U118" s="354"/>
      <c r="V118" s="354"/>
      <c r="W118" s="354"/>
      <c r="X118" s="354"/>
      <c r="Y118" s="354"/>
      <c r="Z118" s="354"/>
      <c r="AA118" s="354"/>
      <c r="AB118" s="354"/>
      <c r="AC118" s="354"/>
      <c r="AD118" s="354"/>
      <c r="AE118" s="354"/>
      <c r="AF118" s="354"/>
      <c r="AG118" s="354"/>
      <c r="AH118" s="354"/>
      <c r="AI118" s="354"/>
      <c r="AJ118" s="354"/>
      <c r="AK118" s="354"/>
      <c r="AL118" s="354"/>
      <c r="AM118" s="354"/>
      <c r="AN118" s="354"/>
      <c r="AO118" s="354"/>
      <c r="AP118" s="354"/>
      <c r="AQ118" s="354"/>
      <c r="AR118" s="354"/>
      <c r="AS118" s="354"/>
      <c r="AT118" s="354"/>
      <c r="AU118" s="354"/>
      <c r="AV118" s="354"/>
      <c r="AW118" s="354"/>
      <c r="AX118" s="354"/>
      <c r="AY118" s="354"/>
      <c r="AZ118" s="354"/>
      <c r="BA118" s="354"/>
      <c r="BB118" s="355"/>
      <c r="BC118" s="345"/>
      <c r="BD118" s="346"/>
      <c r="BE118" s="346"/>
      <c r="BF118" s="346"/>
      <c r="BG118" s="346"/>
      <c r="BH118" s="346"/>
      <c r="BI118" s="346"/>
      <c r="BJ118" s="346"/>
      <c r="BK118" s="346"/>
      <c r="BL118" s="346"/>
      <c r="BM118" s="346"/>
      <c r="BN118" s="346"/>
      <c r="BO118" s="346"/>
      <c r="BP118" s="346"/>
      <c r="BQ118" s="346"/>
      <c r="BR118" s="346"/>
      <c r="BS118" s="346"/>
      <c r="BT118" s="346"/>
      <c r="BU118" s="346"/>
      <c r="BV118" s="346"/>
      <c r="BW118" s="346"/>
      <c r="BX118" s="346"/>
      <c r="BY118" s="346"/>
      <c r="BZ118" s="346"/>
      <c r="CA118" s="346"/>
      <c r="CB118" s="346"/>
      <c r="CC118" s="346"/>
      <c r="CD118" s="346"/>
      <c r="CE118" s="346"/>
      <c r="CF118" s="346"/>
      <c r="CG118" s="346"/>
      <c r="CH118" s="346"/>
      <c r="CI118" s="346"/>
      <c r="CJ118" s="346"/>
      <c r="CK118" s="346"/>
      <c r="CL118" s="346"/>
      <c r="CM118" s="346"/>
      <c r="CN118" s="346"/>
      <c r="CO118" s="346"/>
      <c r="CP118" s="346"/>
      <c r="CQ118" s="346"/>
      <c r="CR118" s="347"/>
      <c r="CY118" s="69" t="s">
        <v>445</v>
      </c>
      <c r="CZ118" s="69" t="s">
        <v>446</v>
      </c>
      <c r="DA118" s="69" t="s">
        <v>447</v>
      </c>
      <c r="DB118" s="69" t="s">
        <v>448</v>
      </c>
      <c r="DC118" s="69" t="s">
        <v>449</v>
      </c>
      <c r="DD118" s="69" t="s">
        <v>450</v>
      </c>
      <c r="DE118" s="69" t="s">
        <v>451</v>
      </c>
      <c r="DF118" s="69" t="s">
        <v>452</v>
      </c>
      <c r="DG118" s="69" t="s">
        <v>453</v>
      </c>
      <c r="DH118" s="69" t="s">
        <v>454</v>
      </c>
      <c r="DI118" s="69" t="s">
        <v>455</v>
      </c>
      <c r="DJ118" s="69" t="s">
        <v>456</v>
      </c>
      <c r="DK118" s="69" t="s">
        <v>457</v>
      </c>
      <c r="DL118" s="69" t="s">
        <v>458</v>
      </c>
      <c r="DM118" s="69" t="s">
        <v>459</v>
      </c>
      <c r="DN118" s="69" t="s">
        <v>460</v>
      </c>
      <c r="DO118" s="69" t="s">
        <v>461</v>
      </c>
      <c r="DP118" s="69" t="s">
        <v>462</v>
      </c>
      <c r="DQ118" s="69" t="s">
        <v>463</v>
      </c>
      <c r="DR118" s="69" t="s">
        <v>464</v>
      </c>
      <c r="DT118" s="70" t="str">
        <f t="shared" si="91"/>
        <v/>
      </c>
      <c r="DU118" s="70" t="str">
        <f t="shared" si="91"/>
        <v/>
      </c>
      <c r="DV118" s="70" t="str">
        <f t="shared" si="91"/>
        <v/>
      </c>
      <c r="DW118" s="70" t="str">
        <f t="shared" si="91"/>
        <v/>
      </c>
      <c r="DX118" s="70" t="str">
        <f t="shared" si="91"/>
        <v/>
      </c>
      <c r="DY118" s="70" t="str">
        <f t="shared" si="91"/>
        <v/>
      </c>
      <c r="DZ118" s="70" t="str">
        <f t="shared" si="91"/>
        <v/>
      </c>
      <c r="EA118" s="70" t="str">
        <f t="shared" ref="EA118:EM118" si="93">IFERROR(INDEX($GJ$6:$BLM$6,1,MATCH(DF118,$GJ$4:$BLM$4,0),1),"")</f>
        <v/>
      </c>
      <c r="EB118" s="70" t="str">
        <f t="shared" si="93"/>
        <v/>
      </c>
      <c r="EC118" s="70" t="str">
        <f t="shared" si="93"/>
        <v/>
      </c>
      <c r="ED118" s="70" t="str">
        <f t="shared" si="93"/>
        <v/>
      </c>
      <c r="EE118" s="70" t="str">
        <f t="shared" si="93"/>
        <v/>
      </c>
      <c r="EF118" s="70" t="str">
        <f t="shared" si="93"/>
        <v/>
      </c>
      <c r="EG118" s="70" t="str">
        <f t="shared" si="93"/>
        <v/>
      </c>
      <c r="EH118" s="70" t="str">
        <f t="shared" si="93"/>
        <v/>
      </c>
      <c r="EI118" s="70" t="str">
        <f t="shared" si="93"/>
        <v/>
      </c>
      <c r="EJ118" s="70" t="str">
        <f t="shared" si="93"/>
        <v/>
      </c>
      <c r="EK118" s="70" t="str">
        <f t="shared" si="93"/>
        <v/>
      </c>
      <c r="EL118" s="70" t="str">
        <f t="shared" si="93"/>
        <v/>
      </c>
      <c r="EM118" s="70" t="str">
        <f t="shared" si="93"/>
        <v/>
      </c>
      <c r="EO118" s="77"/>
      <c r="EP118" s="93" t="str">
        <f>IF(DT118=1,FL118&amp;" ","")</f>
        <v/>
      </c>
      <c r="EQ118" s="93" t="str">
        <f t="shared" ref="EQ118:FI118" si="94">IF(DU118=1,FM118&amp;" ","")</f>
        <v/>
      </c>
      <c r="ER118" s="93" t="str">
        <f t="shared" si="94"/>
        <v/>
      </c>
      <c r="ES118" s="93" t="str">
        <f t="shared" si="94"/>
        <v/>
      </c>
      <c r="ET118" s="93" t="str">
        <f t="shared" si="94"/>
        <v/>
      </c>
      <c r="EU118" s="93" t="str">
        <f t="shared" si="94"/>
        <v/>
      </c>
      <c r="EV118" s="93" t="str">
        <f t="shared" si="94"/>
        <v/>
      </c>
      <c r="EW118" s="93" t="str">
        <f t="shared" si="94"/>
        <v/>
      </c>
      <c r="EX118" s="93" t="str">
        <f t="shared" si="94"/>
        <v/>
      </c>
      <c r="EY118" s="93" t="str">
        <f t="shared" si="94"/>
        <v/>
      </c>
      <c r="EZ118" s="93" t="str">
        <f t="shared" si="94"/>
        <v/>
      </c>
      <c r="FA118" s="93" t="str">
        <f t="shared" si="94"/>
        <v/>
      </c>
      <c r="FB118" s="93" t="str">
        <f t="shared" si="94"/>
        <v/>
      </c>
      <c r="FC118" s="93" t="str">
        <f t="shared" si="94"/>
        <v/>
      </c>
      <c r="FD118" s="93" t="str">
        <f t="shared" si="94"/>
        <v/>
      </c>
      <c r="FE118" s="93" t="str">
        <f t="shared" si="94"/>
        <v/>
      </c>
      <c r="FF118" s="93" t="str">
        <f t="shared" si="94"/>
        <v/>
      </c>
      <c r="FG118" s="93" t="str">
        <f t="shared" si="94"/>
        <v/>
      </c>
      <c r="FH118" s="93" t="str">
        <f t="shared" si="94"/>
        <v/>
      </c>
      <c r="FI118" s="93" t="str">
        <f t="shared" si="94"/>
        <v/>
      </c>
      <c r="FJ118" s="77"/>
      <c r="FL118" s="87" t="s">
        <v>1769</v>
      </c>
      <c r="FM118" s="87" t="s">
        <v>1770</v>
      </c>
      <c r="FN118" s="87" t="s">
        <v>1771</v>
      </c>
      <c r="FO118" s="87" t="s">
        <v>1772</v>
      </c>
      <c r="FP118" s="87" t="s">
        <v>1773</v>
      </c>
      <c r="FQ118" s="87" t="s">
        <v>1774</v>
      </c>
      <c r="FR118" s="87" t="s">
        <v>1775</v>
      </c>
      <c r="FS118" s="87" t="s">
        <v>1776</v>
      </c>
      <c r="FT118" s="87" t="s">
        <v>1777</v>
      </c>
      <c r="FU118" s="87" t="s">
        <v>1778</v>
      </c>
      <c r="FV118" s="87" t="s">
        <v>1779</v>
      </c>
      <c r="FW118" s="87" t="s">
        <v>1780</v>
      </c>
      <c r="FX118" s="87" t="s">
        <v>1781</v>
      </c>
      <c r="FY118" s="87" t="s">
        <v>1782</v>
      </c>
      <c r="FZ118" s="87" t="s">
        <v>1783</v>
      </c>
      <c r="GA118" s="87" t="s">
        <v>1784</v>
      </c>
      <c r="GB118" s="87" t="s">
        <v>1785</v>
      </c>
      <c r="GC118" s="87" t="s">
        <v>1786</v>
      </c>
      <c r="GD118" s="87" t="s">
        <v>1787</v>
      </c>
      <c r="GE118" s="87" t="s">
        <v>1788</v>
      </c>
    </row>
    <row r="119" spans="3:187" ht="54.95" customHeight="1" thickBot="1">
      <c r="C119" s="351" t="s">
        <v>1789</v>
      </c>
      <c r="D119" s="352"/>
      <c r="E119" s="352"/>
      <c r="F119" s="352"/>
      <c r="G119" s="353" t="str">
        <f>ASC(DB119)</f>
        <v/>
      </c>
      <c r="H119" s="354"/>
      <c r="I119" s="354"/>
      <c r="J119" s="354"/>
      <c r="K119" s="354"/>
      <c r="L119" s="354"/>
      <c r="M119" s="354"/>
      <c r="N119" s="354"/>
      <c r="O119" s="354"/>
      <c r="P119" s="354"/>
      <c r="Q119" s="354"/>
      <c r="R119" s="354"/>
      <c r="S119" s="354"/>
      <c r="T119" s="354"/>
      <c r="U119" s="354"/>
      <c r="V119" s="354"/>
      <c r="W119" s="354"/>
      <c r="X119" s="354"/>
      <c r="Y119" s="354"/>
      <c r="Z119" s="354"/>
      <c r="AA119" s="354"/>
      <c r="AB119" s="354"/>
      <c r="AC119" s="354"/>
      <c r="AD119" s="354"/>
      <c r="AE119" s="354"/>
      <c r="AF119" s="354"/>
      <c r="AG119" s="354"/>
      <c r="AH119" s="354"/>
      <c r="AI119" s="354"/>
      <c r="AJ119" s="354"/>
      <c r="AK119" s="354"/>
      <c r="AL119" s="354"/>
      <c r="AM119" s="354"/>
      <c r="AN119" s="354"/>
      <c r="AO119" s="354"/>
      <c r="AP119" s="354"/>
      <c r="AQ119" s="354"/>
      <c r="AR119" s="354"/>
      <c r="AS119" s="354"/>
      <c r="AT119" s="354"/>
      <c r="AU119" s="354"/>
      <c r="AV119" s="354"/>
      <c r="AW119" s="354"/>
      <c r="AX119" s="354"/>
      <c r="AY119" s="354"/>
      <c r="AZ119" s="354"/>
      <c r="BA119" s="354"/>
      <c r="BB119" s="355"/>
      <c r="BC119" s="348"/>
      <c r="BD119" s="349"/>
      <c r="BE119" s="349"/>
      <c r="BF119" s="349"/>
      <c r="BG119" s="349"/>
      <c r="BH119" s="349"/>
      <c r="BI119" s="349"/>
      <c r="BJ119" s="349"/>
      <c r="BK119" s="349"/>
      <c r="BL119" s="349"/>
      <c r="BM119" s="349"/>
      <c r="BN119" s="349"/>
      <c r="BO119" s="349"/>
      <c r="BP119" s="349"/>
      <c r="BQ119" s="349"/>
      <c r="BR119" s="349"/>
      <c r="BS119" s="349"/>
      <c r="BT119" s="349"/>
      <c r="BU119" s="349"/>
      <c r="BV119" s="349"/>
      <c r="BW119" s="349"/>
      <c r="BX119" s="349"/>
      <c r="BY119" s="349"/>
      <c r="BZ119" s="349"/>
      <c r="CA119" s="349"/>
      <c r="CB119" s="349"/>
      <c r="CC119" s="349"/>
      <c r="CD119" s="349"/>
      <c r="CE119" s="349"/>
      <c r="CF119" s="349"/>
      <c r="CG119" s="349"/>
      <c r="CH119" s="349"/>
      <c r="CI119" s="349"/>
      <c r="CJ119" s="349"/>
      <c r="CK119" s="349"/>
      <c r="CL119" s="349"/>
      <c r="CM119" s="349"/>
      <c r="CN119" s="349"/>
      <c r="CO119" s="349"/>
      <c r="CP119" s="349"/>
      <c r="CQ119" s="349"/>
      <c r="CR119" s="350"/>
      <c r="CV119" s="69" t="s">
        <v>465</v>
      </c>
      <c r="CY119" s="70" t="str">
        <f>IFERROR(INDEX($GJ$6:$BLM$6,1,MATCH(CV119,$GJ$4:$BLM$4,0),1),"")</f>
        <v/>
      </c>
      <c r="DB119" s="71" t="str">
        <f>IF(CY119=0,"",CY119)</f>
        <v/>
      </c>
    </row>
    <row r="120" spans="3:187" ht="5.0999999999999996" customHeight="1"/>
    <row r="121" spans="3:187" ht="38.1" customHeight="1" thickBot="1">
      <c r="C121" s="460" t="s">
        <v>1734</v>
      </c>
      <c r="D121" s="460"/>
      <c r="E121" s="460"/>
      <c r="F121" s="460"/>
      <c r="G121" s="460"/>
      <c r="H121" s="460"/>
      <c r="I121" s="460"/>
      <c r="J121" s="460"/>
      <c r="K121" s="460"/>
      <c r="L121" s="461" t="str">
        <f>CV121</f>
        <v>⑤</v>
      </c>
      <c r="M121" s="461"/>
      <c r="N121" s="461"/>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95"/>
      <c r="BG121" s="95"/>
      <c r="BH121" s="95"/>
      <c r="BI121" s="95"/>
      <c r="BJ121" s="95"/>
      <c r="BK121" s="95"/>
      <c r="BL121" s="95"/>
      <c r="BM121" s="95"/>
      <c r="BN121" s="95"/>
      <c r="BO121" s="95"/>
      <c r="BP121" s="95"/>
      <c r="BQ121" s="95"/>
      <c r="BR121" s="95"/>
      <c r="BS121" s="95"/>
      <c r="BT121" s="95"/>
      <c r="BU121" s="95"/>
      <c r="BV121" s="95"/>
      <c r="BW121" s="95"/>
      <c r="BX121" s="95"/>
      <c r="BY121" s="95"/>
      <c r="BZ121" s="95"/>
      <c r="CA121" s="95"/>
      <c r="CB121" s="95"/>
      <c r="CC121" s="95"/>
      <c r="CD121" s="95"/>
      <c r="CE121" s="95"/>
      <c r="CF121" s="95"/>
      <c r="CG121" s="95"/>
      <c r="CH121" s="95"/>
      <c r="CI121" s="95"/>
      <c r="CJ121" s="95"/>
      <c r="CK121" s="95"/>
      <c r="CL121" s="95"/>
      <c r="CM121" s="95"/>
      <c r="CN121" s="95"/>
      <c r="CO121" s="95"/>
      <c r="CP121" s="95"/>
      <c r="CQ121" s="95"/>
      <c r="CR121" s="95"/>
      <c r="CV121" s="65" t="s">
        <v>1907</v>
      </c>
    </row>
    <row r="122" spans="3:187" ht="38.1" customHeight="1" thickBot="1">
      <c r="C122" s="365" t="s">
        <v>1608</v>
      </c>
      <c r="D122" s="366"/>
      <c r="E122" s="366"/>
      <c r="F122" s="366"/>
      <c r="G122" s="366"/>
      <c r="H122" s="366"/>
      <c r="I122" s="366"/>
      <c r="J122" s="366"/>
      <c r="K122" s="366"/>
      <c r="L122" s="367"/>
      <c r="M122" s="359" t="str">
        <f>DB122</f>
        <v/>
      </c>
      <c r="N122" s="360"/>
      <c r="O122" s="360"/>
      <c r="P122" s="360"/>
      <c r="Q122" s="360"/>
      <c r="R122" s="360"/>
      <c r="S122" s="360"/>
      <c r="T122" s="360"/>
      <c r="U122" s="360"/>
      <c r="V122" s="360"/>
      <c r="W122" s="360"/>
      <c r="X122" s="360"/>
      <c r="Y122" s="360"/>
      <c r="Z122" s="360"/>
      <c r="AA122" s="360"/>
      <c r="AB122" s="360"/>
      <c r="AC122" s="360"/>
      <c r="AD122" s="36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0"/>
      <c r="AY122" s="360"/>
      <c r="AZ122" s="360"/>
      <c r="BA122" s="360"/>
      <c r="BB122" s="360"/>
      <c r="BC122" s="397" t="s">
        <v>1879</v>
      </c>
      <c r="BD122" s="398"/>
      <c r="BE122" s="398"/>
      <c r="BF122" s="398"/>
      <c r="BG122" s="398"/>
      <c r="BH122" s="398"/>
      <c r="BI122" s="398"/>
      <c r="BJ122" s="398"/>
      <c r="BK122" s="398"/>
      <c r="BL122" s="398"/>
      <c r="BM122" s="398"/>
      <c r="BN122" s="398"/>
      <c r="BO122" s="398"/>
      <c r="BP122" s="398"/>
      <c r="BQ122" s="398"/>
      <c r="BR122" s="398"/>
      <c r="BS122" s="398"/>
      <c r="BT122" s="398"/>
      <c r="BU122" s="398"/>
      <c r="BV122" s="398"/>
      <c r="BW122" s="398"/>
      <c r="BX122" s="398"/>
      <c r="BY122" s="398"/>
      <c r="BZ122" s="398"/>
      <c r="CA122" s="398"/>
      <c r="CB122" s="398"/>
      <c r="CC122" s="398"/>
      <c r="CD122" s="398"/>
      <c r="CE122" s="398"/>
      <c r="CF122" s="398"/>
      <c r="CG122" s="398"/>
      <c r="CH122" s="398"/>
      <c r="CI122" s="398"/>
      <c r="CJ122" s="398"/>
      <c r="CK122" s="398"/>
      <c r="CL122" s="398"/>
      <c r="CM122" s="398"/>
      <c r="CN122" s="398"/>
      <c r="CO122" s="398"/>
      <c r="CP122" s="398"/>
      <c r="CQ122" s="398"/>
      <c r="CR122" s="399"/>
      <c r="CV122" s="69" t="s">
        <v>466</v>
      </c>
      <c r="CY122" s="70" t="str">
        <f>IFERROR(INDEX($GJ$6:$BLM$6,1,MATCH(CV122,$GJ$4:$BLM$4,0),1),"")</f>
        <v/>
      </c>
      <c r="DB122" s="71" t="str">
        <f t="shared" ref="DB122:DC126" si="95">IF(CY122=0,"",CY122)</f>
        <v/>
      </c>
    </row>
    <row r="123" spans="3:187" ht="38.1" customHeight="1" thickBot="1">
      <c r="C123" s="365" t="s">
        <v>1599</v>
      </c>
      <c r="D123" s="366"/>
      <c r="E123" s="366"/>
      <c r="F123" s="366"/>
      <c r="G123" s="366"/>
      <c r="H123" s="366"/>
      <c r="I123" s="366"/>
      <c r="J123" s="366"/>
      <c r="K123" s="366"/>
      <c r="L123" s="367"/>
      <c r="M123" s="359" t="str">
        <f>DB123</f>
        <v/>
      </c>
      <c r="N123" s="360"/>
      <c r="O123" s="360"/>
      <c r="P123" s="360"/>
      <c r="Q123" s="360"/>
      <c r="R123" s="360"/>
      <c r="S123" s="360"/>
      <c r="T123" s="360"/>
      <c r="U123" s="360"/>
      <c r="V123" s="360"/>
      <c r="W123" s="360"/>
      <c r="X123" s="360"/>
      <c r="Y123" s="360"/>
      <c r="Z123" s="360"/>
      <c r="AA123" s="360"/>
      <c r="AB123" s="361"/>
      <c r="AC123" s="365" t="s">
        <v>1735</v>
      </c>
      <c r="AD123" s="366"/>
      <c r="AE123" s="366"/>
      <c r="AF123" s="366"/>
      <c r="AG123" s="366"/>
      <c r="AH123" s="366"/>
      <c r="AI123" s="366"/>
      <c r="AJ123" s="366"/>
      <c r="AK123" s="366"/>
      <c r="AL123" s="367"/>
      <c r="AM123" s="359" t="str">
        <f>_xlfn.CONCAT(EO123:FJ123)</f>
        <v/>
      </c>
      <c r="AN123" s="360"/>
      <c r="AO123" s="360"/>
      <c r="AP123" s="360"/>
      <c r="AQ123" s="360"/>
      <c r="AR123" s="360"/>
      <c r="AS123" s="360"/>
      <c r="AT123" s="360"/>
      <c r="AU123" s="360"/>
      <c r="AV123" s="360"/>
      <c r="AW123" s="360"/>
      <c r="AX123" s="360"/>
      <c r="AY123" s="360"/>
      <c r="AZ123" s="360"/>
      <c r="BA123" s="360"/>
      <c r="BB123" s="360"/>
      <c r="BC123" s="400"/>
      <c r="BD123" s="401"/>
      <c r="BE123" s="401"/>
      <c r="BF123" s="401"/>
      <c r="BG123" s="401"/>
      <c r="BH123" s="401"/>
      <c r="BI123" s="401"/>
      <c r="BJ123" s="401"/>
      <c r="BK123" s="401"/>
      <c r="BL123" s="401"/>
      <c r="BM123" s="401"/>
      <c r="BN123" s="401"/>
      <c r="BO123" s="401"/>
      <c r="BP123" s="401"/>
      <c r="BQ123" s="401"/>
      <c r="BR123" s="401"/>
      <c r="BS123" s="401"/>
      <c r="BT123" s="401"/>
      <c r="BU123" s="401"/>
      <c r="BV123" s="401"/>
      <c r="BW123" s="401"/>
      <c r="BX123" s="401"/>
      <c r="BY123" s="401"/>
      <c r="BZ123" s="401"/>
      <c r="CA123" s="401"/>
      <c r="CB123" s="401"/>
      <c r="CC123" s="401"/>
      <c r="CD123" s="401"/>
      <c r="CE123" s="401"/>
      <c r="CF123" s="401"/>
      <c r="CG123" s="401"/>
      <c r="CH123" s="401"/>
      <c r="CI123" s="401"/>
      <c r="CJ123" s="401"/>
      <c r="CK123" s="401"/>
      <c r="CL123" s="401"/>
      <c r="CM123" s="401"/>
      <c r="CN123" s="401"/>
      <c r="CO123" s="401"/>
      <c r="CP123" s="401"/>
      <c r="CQ123" s="401"/>
      <c r="CR123" s="402"/>
      <c r="CV123" s="69" t="s">
        <v>479</v>
      </c>
      <c r="CY123" s="70" t="str">
        <f>IFERROR(INDEX($GJ$6:$BLM$6,1,MATCH(CV123,$GJ$4:$BLM$4,0),1),"")</f>
        <v/>
      </c>
      <c r="DB123" s="71" t="str">
        <f t="shared" si="95"/>
        <v/>
      </c>
      <c r="DE123" s="69" t="s">
        <v>494</v>
      </c>
      <c r="DF123" s="69" t="s">
        <v>495</v>
      </c>
      <c r="DT123" s="89" t="str">
        <f>IFERROR(INDEX($GJ$6:$BLM$6,1,MATCH(DE123,$GJ$4:$BLM$4,0),1),"")</f>
        <v/>
      </c>
      <c r="DU123" s="89" t="str">
        <f>IFERROR(INDEX($GJ$6:$BLM$6,1,MATCH(DF123,$GJ$4:$BLM$4,0),1),"")</f>
        <v/>
      </c>
      <c r="EO123" s="77"/>
      <c r="EP123" s="90" t="str">
        <f>IF(DT123=1,IF(EQ123="",FL123,FL123&amp;"・"),"")</f>
        <v/>
      </c>
      <c r="EQ123" s="86" t="str">
        <f>IF(DU123=1,FM123&amp;"","")</f>
        <v/>
      </c>
      <c r="FI123" s="91" t="str">
        <f>IF(AND(EP123="",EQ123=""),"","対応可能")</f>
        <v/>
      </c>
      <c r="FJ123" s="77"/>
      <c r="FL123" s="87" t="s">
        <v>1736</v>
      </c>
      <c r="FM123" s="87" t="s">
        <v>1737</v>
      </c>
    </row>
    <row r="124" spans="3:187" ht="38.1" customHeight="1" thickBot="1">
      <c r="C124" s="365" t="s">
        <v>1738</v>
      </c>
      <c r="D124" s="366"/>
      <c r="E124" s="366"/>
      <c r="F124" s="366"/>
      <c r="G124" s="366"/>
      <c r="H124" s="366"/>
      <c r="I124" s="366"/>
      <c r="J124" s="366"/>
      <c r="K124" s="366"/>
      <c r="L124" s="367"/>
      <c r="M124" s="359" t="str">
        <f>DB124</f>
        <v/>
      </c>
      <c r="N124" s="360"/>
      <c r="O124" s="360"/>
      <c r="P124" s="360"/>
      <c r="Q124" s="360"/>
      <c r="R124" s="360"/>
      <c r="S124" s="360"/>
      <c r="T124" s="360"/>
      <c r="U124" s="360"/>
      <c r="V124" s="360"/>
      <c r="W124" s="360"/>
      <c r="X124" s="360"/>
      <c r="Y124" s="360"/>
      <c r="Z124" s="360"/>
      <c r="AA124" s="360"/>
      <c r="AB124" s="361"/>
      <c r="AC124" s="453" t="s">
        <v>1607</v>
      </c>
      <c r="AD124" s="454"/>
      <c r="AE124" s="454"/>
      <c r="AF124" s="454"/>
      <c r="AG124" s="454"/>
      <c r="AH124" s="454"/>
      <c r="AI124" s="454"/>
      <c r="AJ124" s="454"/>
      <c r="AK124" s="454"/>
      <c r="AL124" s="455"/>
      <c r="AM124" s="359" t="str">
        <f>DC124</f>
        <v/>
      </c>
      <c r="AN124" s="360"/>
      <c r="AO124" s="360"/>
      <c r="AP124" s="360"/>
      <c r="AQ124" s="360"/>
      <c r="AR124" s="360"/>
      <c r="AS124" s="360"/>
      <c r="AT124" s="360"/>
      <c r="AU124" s="360"/>
      <c r="AV124" s="360"/>
      <c r="AW124" s="360"/>
      <c r="AX124" s="360"/>
      <c r="AY124" s="360"/>
      <c r="AZ124" s="360"/>
      <c r="BA124" s="360"/>
      <c r="BB124" s="360"/>
      <c r="BC124" s="400"/>
      <c r="BD124" s="401"/>
      <c r="BE124" s="401"/>
      <c r="BF124" s="401"/>
      <c r="BG124" s="401"/>
      <c r="BH124" s="401"/>
      <c r="BI124" s="401"/>
      <c r="BJ124" s="401"/>
      <c r="BK124" s="401"/>
      <c r="BL124" s="401"/>
      <c r="BM124" s="401"/>
      <c r="BN124" s="401"/>
      <c r="BO124" s="401"/>
      <c r="BP124" s="401"/>
      <c r="BQ124" s="401"/>
      <c r="BR124" s="401"/>
      <c r="BS124" s="401"/>
      <c r="BT124" s="401"/>
      <c r="BU124" s="401"/>
      <c r="BV124" s="401"/>
      <c r="BW124" s="401"/>
      <c r="BX124" s="401"/>
      <c r="BY124" s="401"/>
      <c r="BZ124" s="401"/>
      <c r="CA124" s="401"/>
      <c r="CB124" s="401"/>
      <c r="CC124" s="401"/>
      <c r="CD124" s="401"/>
      <c r="CE124" s="401"/>
      <c r="CF124" s="401"/>
      <c r="CG124" s="401"/>
      <c r="CH124" s="401"/>
      <c r="CI124" s="401"/>
      <c r="CJ124" s="401"/>
      <c r="CK124" s="401"/>
      <c r="CL124" s="401"/>
      <c r="CM124" s="401"/>
      <c r="CN124" s="401"/>
      <c r="CO124" s="401"/>
      <c r="CP124" s="401"/>
      <c r="CQ124" s="401"/>
      <c r="CR124" s="402"/>
      <c r="CV124" s="69" t="s">
        <v>467</v>
      </c>
      <c r="CW124" s="69" t="s">
        <v>470</v>
      </c>
      <c r="CY124" s="70" t="str">
        <f>IFERROR(INDEX($GJ$6:$BLM$6,1,MATCH(CV124,$GJ$4:$BLM$4,0),1),"")</f>
        <v/>
      </c>
      <c r="CZ124" s="70" t="str">
        <f>IFERROR(INDEX($GJ$6:$BLM$6,1,MATCH(CW124,$GJ$4:$BLM$4,0),1),"")</f>
        <v/>
      </c>
      <c r="DB124" s="71" t="str">
        <f t="shared" si="95"/>
        <v/>
      </c>
      <c r="DC124" s="71" t="str">
        <f t="shared" si="95"/>
        <v/>
      </c>
    </row>
    <row r="125" spans="3:187" ht="38.1" customHeight="1" thickBot="1">
      <c r="C125" s="365" t="s">
        <v>1605</v>
      </c>
      <c r="D125" s="366"/>
      <c r="E125" s="366"/>
      <c r="F125" s="366"/>
      <c r="G125" s="366"/>
      <c r="H125" s="366"/>
      <c r="I125" s="366"/>
      <c r="J125" s="366"/>
      <c r="K125" s="366"/>
      <c r="L125" s="367"/>
      <c r="M125" s="359" t="str">
        <f>DB125</f>
        <v/>
      </c>
      <c r="N125" s="360"/>
      <c r="O125" s="360"/>
      <c r="P125" s="360"/>
      <c r="Q125" s="360"/>
      <c r="R125" s="360"/>
      <c r="S125" s="360"/>
      <c r="T125" s="360"/>
      <c r="U125" s="360"/>
      <c r="V125" s="360"/>
      <c r="W125" s="360"/>
      <c r="X125" s="360"/>
      <c r="Y125" s="360"/>
      <c r="Z125" s="360"/>
      <c r="AA125" s="360"/>
      <c r="AB125" s="361"/>
      <c r="AC125" s="362" t="s">
        <v>1739</v>
      </c>
      <c r="AD125" s="363"/>
      <c r="AE125" s="363"/>
      <c r="AF125" s="363"/>
      <c r="AG125" s="363"/>
      <c r="AH125" s="363"/>
      <c r="AI125" s="363"/>
      <c r="AJ125" s="363"/>
      <c r="AK125" s="363"/>
      <c r="AL125" s="364"/>
      <c r="AM125" s="359" t="str">
        <f>DC125</f>
        <v/>
      </c>
      <c r="AN125" s="360"/>
      <c r="AO125" s="360"/>
      <c r="AP125" s="360"/>
      <c r="AQ125" s="360"/>
      <c r="AR125" s="360"/>
      <c r="AS125" s="360"/>
      <c r="AT125" s="360"/>
      <c r="AU125" s="360"/>
      <c r="AV125" s="360"/>
      <c r="AW125" s="360"/>
      <c r="AX125" s="360"/>
      <c r="AY125" s="360"/>
      <c r="AZ125" s="360"/>
      <c r="BA125" s="360"/>
      <c r="BB125" s="360"/>
      <c r="BC125" s="400"/>
      <c r="BD125" s="401"/>
      <c r="BE125" s="401"/>
      <c r="BF125" s="401"/>
      <c r="BG125" s="401"/>
      <c r="BH125" s="401"/>
      <c r="BI125" s="401"/>
      <c r="BJ125" s="401"/>
      <c r="BK125" s="401"/>
      <c r="BL125" s="401"/>
      <c r="BM125" s="401"/>
      <c r="BN125" s="401"/>
      <c r="BO125" s="401"/>
      <c r="BP125" s="401"/>
      <c r="BQ125" s="401"/>
      <c r="BR125" s="401"/>
      <c r="BS125" s="401"/>
      <c r="BT125" s="401"/>
      <c r="BU125" s="401"/>
      <c r="BV125" s="401"/>
      <c r="BW125" s="401"/>
      <c r="BX125" s="401"/>
      <c r="BY125" s="401"/>
      <c r="BZ125" s="401"/>
      <c r="CA125" s="401"/>
      <c r="CB125" s="401"/>
      <c r="CC125" s="401"/>
      <c r="CD125" s="401"/>
      <c r="CE125" s="401"/>
      <c r="CF125" s="401"/>
      <c r="CG125" s="401"/>
      <c r="CH125" s="401"/>
      <c r="CI125" s="401"/>
      <c r="CJ125" s="401"/>
      <c r="CK125" s="401"/>
      <c r="CL125" s="401"/>
      <c r="CM125" s="401"/>
      <c r="CN125" s="401"/>
      <c r="CO125" s="401"/>
      <c r="CP125" s="401"/>
      <c r="CQ125" s="401"/>
      <c r="CR125" s="402"/>
      <c r="CV125" s="69" t="s">
        <v>469</v>
      </c>
      <c r="CW125" s="69" t="s">
        <v>1793</v>
      </c>
      <c r="CY125" s="70" t="str">
        <f>IFERROR(INDEX($GJ$6:$BLM$6,1,MATCH(CV125,$GJ$4:$BLM$4,0),1),"")</f>
        <v/>
      </c>
      <c r="CZ125" s="70" t="str">
        <f>IFERROR(INDEX($GJ$6:$BLM$6,1,MATCH(CW125,$GJ$4:$BLM$4,0),1),"")</f>
        <v/>
      </c>
      <c r="DB125" s="71" t="str">
        <f t="shared" si="95"/>
        <v/>
      </c>
      <c r="DC125" s="71" t="str">
        <f t="shared" si="95"/>
        <v/>
      </c>
    </row>
    <row r="126" spans="3:187" ht="38.1" customHeight="1" thickBot="1">
      <c r="C126" s="372" t="s">
        <v>1740</v>
      </c>
      <c r="D126" s="373"/>
      <c r="E126" s="373"/>
      <c r="F126" s="373"/>
      <c r="G126" s="373"/>
      <c r="H126" s="373"/>
      <c r="I126" s="373"/>
      <c r="J126" s="373"/>
      <c r="K126" s="373"/>
      <c r="L126" s="374"/>
      <c r="M126" s="359" t="str">
        <f>DB126</f>
        <v/>
      </c>
      <c r="N126" s="360"/>
      <c r="O126" s="360"/>
      <c r="P126" s="360"/>
      <c r="Q126" s="360"/>
      <c r="R126" s="360"/>
      <c r="S126" s="360"/>
      <c r="T126" s="360"/>
      <c r="U126" s="360"/>
      <c r="V126" s="360"/>
      <c r="W126" s="360"/>
      <c r="X126" s="360"/>
      <c r="Y126" s="360"/>
      <c r="Z126" s="360"/>
      <c r="AA126" s="360"/>
      <c r="AB126" s="361"/>
      <c r="AC126" s="372" t="s">
        <v>1741</v>
      </c>
      <c r="AD126" s="373"/>
      <c r="AE126" s="373"/>
      <c r="AF126" s="373"/>
      <c r="AG126" s="373"/>
      <c r="AH126" s="373"/>
      <c r="AI126" s="373"/>
      <c r="AJ126" s="373"/>
      <c r="AK126" s="373"/>
      <c r="AL126" s="374"/>
      <c r="AM126" s="359" t="str">
        <f>DC126</f>
        <v/>
      </c>
      <c r="AN126" s="360"/>
      <c r="AO126" s="360"/>
      <c r="AP126" s="360"/>
      <c r="AQ126" s="360"/>
      <c r="AR126" s="360"/>
      <c r="AS126" s="360"/>
      <c r="AT126" s="360"/>
      <c r="AU126" s="360"/>
      <c r="AV126" s="360"/>
      <c r="AW126" s="360"/>
      <c r="AX126" s="360"/>
      <c r="AY126" s="360"/>
      <c r="AZ126" s="360"/>
      <c r="BA126" s="360"/>
      <c r="BB126" s="360"/>
      <c r="BC126" s="400"/>
      <c r="BD126" s="401"/>
      <c r="BE126" s="401"/>
      <c r="BF126" s="401"/>
      <c r="BG126" s="401"/>
      <c r="BH126" s="401"/>
      <c r="BI126" s="401"/>
      <c r="BJ126" s="401"/>
      <c r="BK126" s="401"/>
      <c r="BL126" s="401"/>
      <c r="BM126" s="401"/>
      <c r="BN126" s="401"/>
      <c r="BO126" s="401"/>
      <c r="BP126" s="401"/>
      <c r="BQ126" s="401"/>
      <c r="BR126" s="401"/>
      <c r="BS126" s="401"/>
      <c r="BT126" s="401"/>
      <c r="BU126" s="401"/>
      <c r="BV126" s="401"/>
      <c r="BW126" s="401"/>
      <c r="BX126" s="401"/>
      <c r="BY126" s="401"/>
      <c r="BZ126" s="401"/>
      <c r="CA126" s="401"/>
      <c r="CB126" s="401"/>
      <c r="CC126" s="401"/>
      <c r="CD126" s="401"/>
      <c r="CE126" s="401"/>
      <c r="CF126" s="401"/>
      <c r="CG126" s="401"/>
      <c r="CH126" s="401"/>
      <c r="CI126" s="401"/>
      <c r="CJ126" s="401"/>
      <c r="CK126" s="401"/>
      <c r="CL126" s="401"/>
      <c r="CM126" s="401"/>
      <c r="CN126" s="401"/>
      <c r="CO126" s="401"/>
      <c r="CP126" s="401"/>
      <c r="CQ126" s="401"/>
      <c r="CR126" s="402"/>
      <c r="CV126" s="69" t="s">
        <v>471</v>
      </c>
      <c r="CW126" s="69" t="s">
        <v>472</v>
      </c>
      <c r="CY126" s="70" t="str">
        <f>IFERROR(INDEX($GJ$6:$BLM$6,1,MATCH(CV126,$GJ$4:$BLM$4,0),1),"")</f>
        <v/>
      </c>
      <c r="CZ126" s="70" t="str">
        <f>IFERROR(INDEX($GJ$6:$BLM$6,1,MATCH(CW126,$GJ$4:$BLM$4,0),1),"")</f>
        <v/>
      </c>
      <c r="DB126" s="71" t="str">
        <f t="shared" si="95"/>
        <v/>
      </c>
      <c r="DC126" s="71" t="str">
        <f t="shared" si="95"/>
        <v/>
      </c>
    </row>
    <row r="127" spans="3:187" ht="38.1" customHeight="1" thickBot="1">
      <c r="C127" s="375" t="s">
        <v>1742</v>
      </c>
      <c r="D127" s="376"/>
      <c r="E127" s="376"/>
      <c r="F127" s="376"/>
      <c r="G127" s="376"/>
      <c r="H127" s="376"/>
      <c r="I127" s="376"/>
      <c r="J127" s="376"/>
      <c r="K127" s="376"/>
      <c r="L127" s="377"/>
      <c r="M127" s="359" t="str">
        <f>_xlfn.CONCAT(EP127:ER127)</f>
        <v/>
      </c>
      <c r="N127" s="360"/>
      <c r="O127" s="360"/>
      <c r="P127" s="360"/>
      <c r="Q127" s="360"/>
      <c r="R127" s="360"/>
      <c r="S127" s="360"/>
      <c r="T127" s="360"/>
      <c r="U127" s="360"/>
      <c r="V127" s="360"/>
      <c r="W127" s="360"/>
      <c r="X127" s="360"/>
      <c r="Y127" s="360"/>
      <c r="Z127" s="360"/>
      <c r="AA127" s="360"/>
      <c r="AB127" s="361"/>
      <c r="AC127" s="372" t="s">
        <v>1743</v>
      </c>
      <c r="AD127" s="373"/>
      <c r="AE127" s="373"/>
      <c r="AF127" s="373"/>
      <c r="AG127" s="373"/>
      <c r="AH127" s="373"/>
      <c r="AI127" s="373"/>
      <c r="AJ127" s="373"/>
      <c r="AK127" s="373"/>
      <c r="AL127" s="374"/>
      <c r="AM127" s="359" t="str">
        <f>ES127</f>
        <v/>
      </c>
      <c r="AN127" s="360"/>
      <c r="AO127" s="360"/>
      <c r="AP127" s="360"/>
      <c r="AQ127" s="360"/>
      <c r="AR127" s="360"/>
      <c r="AS127" s="360"/>
      <c r="AT127" s="360"/>
      <c r="AU127" s="360"/>
      <c r="AV127" s="360"/>
      <c r="AW127" s="360"/>
      <c r="AX127" s="360"/>
      <c r="AY127" s="360"/>
      <c r="AZ127" s="360"/>
      <c r="BA127" s="360"/>
      <c r="BB127" s="360"/>
      <c r="BC127" s="400"/>
      <c r="BD127" s="401"/>
      <c r="BE127" s="401"/>
      <c r="BF127" s="401"/>
      <c r="BG127" s="401"/>
      <c r="BH127" s="401"/>
      <c r="BI127" s="401"/>
      <c r="BJ127" s="401"/>
      <c r="BK127" s="401"/>
      <c r="BL127" s="401"/>
      <c r="BM127" s="401"/>
      <c r="BN127" s="401"/>
      <c r="BO127" s="401"/>
      <c r="BP127" s="401"/>
      <c r="BQ127" s="401"/>
      <c r="BR127" s="401"/>
      <c r="BS127" s="401"/>
      <c r="BT127" s="401"/>
      <c r="BU127" s="401"/>
      <c r="BV127" s="401"/>
      <c r="BW127" s="401"/>
      <c r="BX127" s="401"/>
      <c r="BY127" s="401"/>
      <c r="BZ127" s="401"/>
      <c r="CA127" s="401"/>
      <c r="CB127" s="401"/>
      <c r="CC127" s="401"/>
      <c r="CD127" s="401"/>
      <c r="CE127" s="401"/>
      <c r="CF127" s="401"/>
      <c r="CG127" s="401"/>
      <c r="CH127" s="401"/>
      <c r="CI127" s="401"/>
      <c r="CJ127" s="401"/>
      <c r="CK127" s="401"/>
      <c r="CL127" s="401"/>
      <c r="CM127" s="401"/>
      <c r="CN127" s="401"/>
      <c r="CO127" s="401"/>
      <c r="CP127" s="401"/>
      <c r="CQ127" s="401"/>
      <c r="CR127" s="402"/>
      <c r="CV127" s="65" t="s">
        <v>1744</v>
      </c>
      <c r="CW127" s="65" t="s">
        <v>1745</v>
      </c>
      <c r="CY127" s="69" t="s">
        <v>473</v>
      </c>
      <c r="CZ127" s="69" t="s">
        <v>474</v>
      </c>
      <c r="DA127" s="69" t="s">
        <v>475</v>
      </c>
      <c r="DB127" s="69" t="s">
        <v>476</v>
      </c>
      <c r="DT127" s="70" t="str">
        <f>IFERROR(INDEX($GJ$6:$BLM$6,1,MATCH(CY127,$GJ$4:$BLM$4,0),1),"")</f>
        <v/>
      </c>
      <c r="DU127" s="70" t="str">
        <f>IFERROR(INDEX($GJ$6:$BLM$6,1,MATCH(CZ127,$GJ$4:$BLM$4,0),1),"")</f>
        <v/>
      </c>
      <c r="DV127" s="70" t="str">
        <f>IFERROR(INDEX($GJ$6:$BLM$6,1,MATCH(DA127,$GJ$4:$BLM$4,0),1),"")</f>
        <v/>
      </c>
      <c r="DW127" s="70" t="str">
        <f>IFERROR(INDEX($GJ$6:$BLM$6,1,MATCH(DB127,$GJ$4:$BLM$4,0),1),"")</f>
        <v/>
      </c>
      <c r="EP127" s="91" t="str">
        <f>IF(OR(DT127=0,DT127=""),"",DT127&amp;"×")</f>
        <v/>
      </c>
      <c r="EQ127" s="91" t="str">
        <f>IF(OR(DU127=0,DU127=""),"",DU127&amp;"×")</f>
        <v/>
      </c>
      <c r="ER127" s="91" t="str">
        <f>IF(OR(DV127=0,DV127=""),"",DV127&amp;"")</f>
        <v/>
      </c>
      <c r="ES127" s="91" t="str">
        <f>IF(OR(DW127=0,DW127=""),"",DW127&amp;"")</f>
        <v/>
      </c>
    </row>
    <row r="128" spans="3:187" ht="38.1" customHeight="1" thickBot="1">
      <c r="C128" s="365" t="s">
        <v>1601</v>
      </c>
      <c r="D128" s="366"/>
      <c r="E128" s="366"/>
      <c r="F128" s="366"/>
      <c r="G128" s="366"/>
      <c r="H128" s="366"/>
      <c r="I128" s="366"/>
      <c r="J128" s="366"/>
      <c r="K128" s="366"/>
      <c r="L128" s="367"/>
      <c r="M128" s="359" t="str">
        <f>DB128</f>
        <v/>
      </c>
      <c r="N128" s="360"/>
      <c r="O128" s="360"/>
      <c r="P128" s="360"/>
      <c r="Q128" s="360"/>
      <c r="R128" s="360"/>
      <c r="S128" s="360"/>
      <c r="T128" s="360"/>
      <c r="U128" s="360"/>
      <c r="V128" s="360"/>
      <c r="W128" s="360"/>
      <c r="X128" s="360"/>
      <c r="Y128" s="360"/>
      <c r="Z128" s="360"/>
      <c r="AA128" s="360"/>
      <c r="AB128" s="361"/>
      <c r="AC128" s="365" t="s">
        <v>1600</v>
      </c>
      <c r="AD128" s="366"/>
      <c r="AE128" s="366"/>
      <c r="AF128" s="366"/>
      <c r="AG128" s="366"/>
      <c r="AH128" s="366"/>
      <c r="AI128" s="366"/>
      <c r="AJ128" s="366"/>
      <c r="AK128" s="366"/>
      <c r="AL128" s="367"/>
      <c r="AM128" s="359" t="str">
        <f>DC128</f>
        <v/>
      </c>
      <c r="AN128" s="360"/>
      <c r="AO128" s="360"/>
      <c r="AP128" s="360"/>
      <c r="AQ128" s="360"/>
      <c r="AR128" s="360"/>
      <c r="AS128" s="360"/>
      <c r="AT128" s="360"/>
      <c r="AU128" s="360"/>
      <c r="AV128" s="360"/>
      <c r="AW128" s="360"/>
      <c r="AX128" s="360"/>
      <c r="AY128" s="360"/>
      <c r="AZ128" s="360"/>
      <c r="BA128" s="360"/>
      <c r="BB128" s="360"/>
      <c r="BC128" s="400"/>
      <c r="BD128" s="401"/>
      <c r="BE128" s="401"/>
      <c r="BF128" s="401"/>
      <c r="BG128" s="401"/>
      <c r="BH128" s="401"/>
      <c r="BI128" s="401"/>
      <c r="BJ128" s="401"/>
      <c r="BK128" s="401"/>
      <c r="BL128" s="401"/>
      <c r="BM128" s="401"/>
      <c r="BN128" s="401"/>
      <c r="BO128" s="401"/>
      <c r="BP128" s="401"/>
      <c r="BQ128" s="401"/>
      <c r="BR128" s="401"/>
      <c r="BS128" s="401"/>
      <c r="BT128" s="401"/>
      <c r="BU128" s="401"/>
      <c r="BV128" s="401"/>
      <c r="BW128" s="401"/>
      <c r="BX128" s="401"/>
      <c r="BY128" s="401"/>
      <c r="BZ128" s="401"/>
      <c r="CA128" s="401"/>
      <c r="CB128" s="401"/>
      <c r="CC128" s="401"/>
      <c r="CD128" s="401"/>
      <c r="CE128" s="401"/>
      <c r="CF128" s="401"/>
      <c r="CG128" s="401"/>
      <c r="CH128" s="401"/>
      <c r="CI128" s="401"/>
      <c r="CJ128" s="401"/>
      <c r="CK128" s="401"/>
      <c r="CL128" s="401"/>
      <c r="CM128" s="401"/>
      <c r="CN128" s="401"/>
      <c r="CO128" s="401"/>
      <c r="CP128" s="401"/>
      <c r="CQ128" s="401"/>
      <c r="CR128" s="402"/>
      <c r="CV128" s="69" t="s">
        <v>477</v>
      </c>
      <c r="CW128" s="69" t="s">
        <v>478</v>
      </c>
      <c r="CY128" s="70" t="str">
        <f>IFERROR(INDEX($GJ$6:$BLM$6,1,MATCH(CV128,$GJ$4:$BLM$4,0),1),"")</f>
        <v/>
      </c>
      <c r="CZ128" s="70" t="str">
        <f>IFERROR(INDEX($GJ$6:$BLM$6,1,MATCH(CW128,$GJ$4:$BLM$4,0),1),"")</f>
        <v/>
      </c>
      <c r="DB128" s="71" t="str">
        <f t="shared" ref="DB128:DC130" si="96">IF(CY128=0,"",CY128)</f>
        <v/>
      </c>
      <c r="DC128" s="71" t="str">
        <f t="shared" si="96"/>
        <v/>
      </c>
    </row>
    <row r="129" spans="3:187" ht="38.1" customHeight="1" thickBot="1">
      <c r="C129" s="375" t="s">
        <v>1746</v>
      </c>
      <c r="D129" s="376"/>
      <c r="E129" s="376"/>
      <c r="F129" s="376"/>
      <c r="G129" s="376"/>
      <c r="H129" s="376"/>
      <c r="I129" s="376"/>
      <c r="J129" s="376"/>
      <c r="K129" s="376"/>
      <c r="L129" s="377"/>
      <c r="M129" s="356" t="str">
        <f>DB129</f>
        <v/>
      </c>
      <c r="N129" s="357"/>
      <c r="O129" s="357"/>
      <c r="P129" s="357"/>
      <c r="Q129" s="357"/>
      <c r="R129" s="357"/>
      <c r="S129" s="357"/>
      <c r="T129" s="357"/>
      <c r="U129" s="357"/>
      <c r="V129" s="357"/>
      <c r="W129" s="357"/>
      <c r="X129" s="357"/>
      <c r="Y129" s="357"/>
      <c r="Z129" s="357"/>
      <c r="AA129" s="357"/>
      <c r="AB129" s="358"/>
      <c r="AC129" s="365" t="s">
        <v>70</v>
      </c>
      <c r="AD129" s="366"/>
      <c r="AE129" s="366"/>
      <c r="AF129" s="366"/>
      <c r="AG129" s="366"/>
      <c r="AH129" s="366"/>
      <c r="AI129" s="366"/>
      <c r="AJ129" s="366"/>
      <c r="AK129" s="366"/>
      <c r="AL129" s="367"/>
      <c r="AM129" s="356" t="str">
        <f>_xlfn.CONCAT(EO129:FJ129)</f>
        <v/>
      </c>
      <c r="AN129" s="357"/>
      <c r="AO129" s="357"/>
      <c r="AP129" s="357"/>
      <c r="AQ129" s="357"/>
      <c r="AR129" s="357"/>
      <c r="AS129" s="357"/>
      <c r="AT129" s="357"/>
      <c r="AU129" s="357"/>
      <c r="AV129" s="357"/>
      <c r="AW129" s="357"/>
      <c r="AX129" s="357"/>
      <c r="AY129" s="357"/>
      <c r="AZ129" s="357"/>
      <c r="BA129" s="357"/>
      <c r="BB129" s="357"/>
      <c r="BC129" s="400"/>
      <c r="BD129" s="401"/>
      <c r="BE129" s="401"/>
      <c r="BF129" s="401"/>
      <c r="BG129" s="401"/>
      <c r="BH129" s="401"/>
      <c r="BI129" s="401"/>
      <c r="BJ129" s="401"/>
      <c r="BK129" s="401"/>
      <c r="BL129" s="401"/>
      <c r="BM129" s="401"/>
      <c r="BN129" s="401"/>
      <c r="BO129" s="401"/>
      <c r="BP129" s="401"/>
      <c r="BQ129" s="401"/>
      <c r="BR129" s="401"/>
      <c r="BS129" s="401"/>
      <c r="BT129" s="401"/>
      <c r="BU129" s="401"/>
      <c r="BV129" s="401"/>
      <c r="BW129" s="401"/>
      <c r="BX129" s="401"/>
      <c r="BY129" s="401"/>
      <c r="BZ129" s="401"/>
      <c r="CA129" s="401"/>
      <c r="CB129" s="401"/>
      <c r="CC129" s="401"/>
      <c r="CD129" s="401"/>
      <c r="CE129" s="401"/>
      <c r="CF129" s="401"/>
      <c r="CG129" s="401"/>
      <c r="CH129" s="401"/>
      <c r="CI129" s="401"/>
      <c r="CJ129" s="401"/>
      <c r="CK129" s="401"/>
      <c r="CL129" s="401"/>
      <c r="CM129" s="401"/>
      <c r="CN129" s="401"/>
      <c r="CO129" s="401"/>
      <c r="CP129" s="401"/>
      <c r="CQ129" s="401"/>
      <c r="CR129" s="402"/>
      <c r="CV129" s="69" t="s">
        <v>480</v>
      </c>
      <c r="CY129" s="70" t="str">
        <f>IFERROR(INDEX($GJ$6:$BLM$6,1,MATCH(CV129,$GJ$4:$BLM$4,0),1),"")</f>
        <v/>
      </c>
      <c r="DB129" s="71" t="str">
        <f t="shared" si="96"/>
        <v/>
      </c>
      <c r="DE129" s="69" t="s">
        <v>1505</v>
      </c>
      <c r="DF129" s="69" t="s">
        <v>1485</v>
      </c>
      <c r="DT129" s="89" t="str">
        <f t="shared" ref="DT129:DU131" si="97">IFERROR(INDEX($GJ$6:$BLM$6,1,MATCH(DE129,$GJ$4:$BLM$4,0),1),"")</f>
        <v/>
      </c>
      <c r="DU129" s="89" t="str">
        <f t="shared" si="97"/>
        <v/>
      </c>
      <c r="EO129" s="77"/>
      <c r="EP129" s="86" t="str">
        <f t="shared" ref="EP129:EW132" si="98">IF(DT129=1,FL129&amp;"　","")</f>
        <v/>
      </c>
      <c r="EQ129" s="86" t="str">
        <f t="shared" si="98"/>
        <v/>
      </c>
      <c r="FJ129" s="77"/>
      <c r="FL129" s="92" t="s">
        <v>1596</v>
      </c>
      <c r="FM129" s="92" t="s">
        <v>1595</v>
      </c>
    </row>
    <row r="130" spans="3:187" ht="38.1" customHeight="1" thickBot="1">
      <c r="C130" s="372" t="s">
        <v>1747</v>
      </c>
      <c r="D130" s="373"/>
      <c r="E130" s="373"/>
      <c r="F130" s="373"/>
      <c r="G130" s="373"/>
      <c r="H130" s="373"/>
      <c r="I130" s="373"/>
      <c r="J130" s="373"/>
      <c r="K130" s="373"/>
      <c r="L130" s="374"/>
      <c r="M130" s="356" t="s">
        <v>1902</v>
      </c>
      <c r="N130" s="357"/>
      <c r="O130" s="357"/>
      <c r="P130" s="357"/>
      <c r="Q130" s="357"/>
      <c r="R130" s="357"/>
      <c r="S130" s="357"/>
      <c r="T130" s="357"/>
      <c r="U130" s="357"/>
      <c r="V130" s="357"/>
      <c r="W130" s="357"/>
      <c r="X130" s="357"/>
      <c r="Y130" s="357"/>
      <c r="Z130" s="357"/>
      <c r="AA130" s="357"/>
      <c r="AB130" s="357"/>
      <c r="AC130" s="357"/>
      <c r="AD130" s="357"/>
      <c r="AE130" s="357"/>
      <c r="AF130" s="357"/>
      <c r="AG130" s="357"/>
      <c r="AH130" s="357"/>
      <c r="AI130" s="357"/>
      <c r="AJ130" s="357"/>
      <c r="AK130" s="357"/>
      <c r="AL130" s="357"/>
      <c r="AM130" s="357"/>
      <c r="AN130" s="357"/>
      <c r="AO130" s="357"/>
      <c r="AP130" s="357"/>
      <c r="AQ130" s="357"/>
      <c r="AR130" s="357"/>
      <c r="AS130" s="357"/>
      <c r="AT130" s="357"/>
      <c r="AU130" s="357"/>
      <c r="AV130" s="357"/>
      <c r="AW130" s="357"/>
      <c r="AX130" s="357"/>
      <c r="AY130" s="357"/>
      <c r="AZ130" s="357"/>
      <c r="BA130" s="357"/>
      <c r="BB130" s="358"/>
      <c r="BC130" s="400"/>
      <c r="BD130" s="401"/>
      <c r="BE130" s="401"/>
      <c r="BF130" s="401"/>
      <c r="BG130" s="401"/>
      <c r="BH130" s="401"/>
      <c r="BI130" s="401"/>
      <c r="BJ130" s="401"/>
      <c r="BK130" s="401"/>
      <c r="BL130" s="401"/>
      <c r="BM130" s="401"/>
      <c r="BN130" s="401"/>
      <c r="BO130" s="401"/>
      <c r="BP130" s="401"/>
      <c r="BQ130" s="401"/>
      <c r="BR130" s="401"/>
      <c r="BS130" s="401"/>
      <c r="BT130" s="401"/>
      <c r="BU130" s="401"/>
      <c r="BV130" s="401"/>
      <c r="BW130" s="401"/>
      <c r="BX130" s="401"/>
      <c r="BY130" s="401"/>
      <c r="BZ130" s="401"/>
      <c r="CA130" s="401"/>
      <c r="CB130" s="401"/>
      <c r="CC130" s="401"/>
      <c r="CD130" s="401"/>
      <c r="CE130" s="401"/>
      <c r="CF130" s="401"/>
      <c r="CG130" s="401"/>
      <c r="CH130" s="401"/>
      <c r="CI130" s="401"/>
      <c r="CJ130" s="401"/>
      <c r="CK130" s="401"/>
      <c r="CL130" s="401"/>
      <c r="CM130" s="401"/>
      <c r="CN130" s="401"/>
      <c r="CO130" s="401"/>
      <c r="CP130" s="401"/>
      <c r="CQ130" s="401"/>
      <c r="CR130" s="402"/>
      <c r="CV130" s="69" t="s">
        <v>1465</v>
      </c>
      <c r="CY130" s="70" t="str">
        <f>IFERROR(INDEX($GJ$6:$BLM$6,1,MATCH(CV130,$GJ$4:$BLM$4,0),1),"")</f>
        <v/>
      </c>
      <c r="DB130" s="71" t="str">
        <f t="shared" si="96"/>
        <v/>
      </c>
      <c r="DE130" s="69" t="s">
        <v>1645</v>
      </c>
      <c r="DF130" s="69" t="s">
        <v>1646</v>
      </c>
      <c r="DG130" s="69" t="s">
        <v>1647</v>
      </c>
      <c r="DT130" s="89" t="str">
        <f t="shared" si="97"/>
        <v/>
      </c>
      <c r="DU130" s="89" t="str">
        <f t="shared" si="97"/>
        <v/>
      </c>
      <c r="DV130" s="89" t="str">
        <f>IFERROR(INDEX($GJ$6:$BLM$6,1,MATCH(DG130,$GJ$4:$BLM$4,0),1),"")</f>
        <v/>
      </c>
      <c r="EO130" s="77"/>
      <c r="EP130" s="86" t="str">
        <f t="shared" si="98"/>
        <v/>
      </c>
      <c r="EQ130" s="86" t="str">
        <f t="shared" si="98"/>
        <v/>
      </c>
      <c r="ER130" s="86" t="str">
        <f t="shared" si="98"/>
        <v/>
      </c>
      <c r="FJ130" s="77"/>
      <c r="FL130" s="87" t="s">
        <v>1695</v>
      </c>
      <c r="FM130" s="87" t="s">
        <v>1696</v>
      </c>
      <c r="FN130" s="87" t="s">
        <v>1697</v>
      </c>
    </row>
    <row r="131" spans="3:187" ht="38.1" customHeight="1" thickBot="1">
      <c r="C131" s="375" t="s">
        <v>1748</v>
      </c>
      <c r="D131" s="376"/>
      <c r="E131" s="376"/>
      <c r="F131" s="376"/>
      <c r="G131" s="376"/>
      <c r="H131" s="376"/>
      <c r="I131" s="376"/>
      <c r="J131" s="376"/>
      <c r="K131" s="376"/>
      <c r="L131" s="377"/>
      <c r="M131" s="359" t="str">
        <f>DB131</f>
        <v/>
      </c>
      <c r="N131" s="360"/>
      <c r="O131" s="360"/>
      <c r="P131" s="360"/>
      <c r="Q131" s="360"/>
      <c r="R131" s="360"/>
      <c r="S131" s="360"/>
      <c r="T131" s="360"/>
      <c r="U131" s="360"/>
      <c r="V131" s="360"/>
      <c r="W131" s="360"/>
      <c r="X131" s="360"/>
      <c r="Y131" s="360"/>
      <c r="Z131" s="360"/>
      <c r="AA131" s="360"/>
      <c r="AB131" s="361"/>
      <c r="AC131" s="365" t="s">
        <v>1749</v>
      </c>
      <c r="AD131" s="366"/>
      <c r="AE131" s="366"/>
      <c r="AF131" s="366"/>
      <c r="AG131" s="366"/>
      <c r="AH131" s="366"/>
      <c r="AI131" s="366"/>
      <c r="AJ131" s="366"/>
      <c r="AK131" s="366"/>
      <c r="AL131" s="367"/>
      <c r="AM131" s="359" t="str">
        <f>_xlfn.CONCAT(EO131:FJ131)</f>
        <v/>
      </c>
      <c r="AN131" s="360"/>
      <c r="AO131" s="360"/>
      <c r="AP131" s="360"/>
      <c r="AQ131" s="360"/>
      <c r="AR131" s="360"/>
      <c r="AS131" s="360"/>
      <c r="AT131" s="360"/>
      <c r="AU131" s="360"/>
      <c r="AV131" s="360"/>
      <c r="AW131" s="360"/>
      <c r="AX131" s="360"/>
      <c r="AY131" s="360"/>
      <c r="AZ131" s="360"/>
      <c r="BA131" s="360"/>
      <c r="BB131" s="360"/>
      <c r="BC131" s="400"/>
      <c r="BD131" s="401"/>
      <c r="BE131" s="401"/>
      <c r="BF131" s="401"/>
      <c r="BG131" s="401"/>
      <c r="BH131" s="401"/>
      <c r="BI131" s="401"/>
      <c r="BJ131" s="401"/>
      <c r="BK131" s="401"/>
      <c r="BL131" s="401"/>
      <c r="BM131" s="401"/>
      <c r="BN131" s="401"/>
      <c r="BO131" s="401"/>
      <c r="BP131" s="401"/>
      <c r="BQ131" s="401"/>
      <c r="BR131" s="401"/>
      <c r="BS131" s="401"/>
      <c r="BT131" s="401"/>
      <c r="BU131" s="401"/>
      <c r="BV131" s="401"/>
      <c r="BW131" s="401"/>
      <c r="BX131" s="401"/>
      <c r="BY131" s="401"/>
      <c r="BZ131" s="401"/>
      <c r="CA131" s="401"/>
      <c r="CB131" s="401"/>
      <c r="CC131" s="401"/>
      <c r="CD131" s="401"/>
      <c r="CE131" s="401"/>
      <c r="CF131" s="401"/>
      <c r="CG131" s="401"/>
      <c r="CH131" s="401"/>
      <c r="CI131" s="401"/>
      <c r="CJ131" s="401"/>
      <c r="CK131" s="401"/>
      <c r="CL131" s="401"/>
      <c r="CM131" s="401"/>
      <c r="CN131" s="401"/>
      <c r="CO131" s="401"/>
      <c r="CP131" s="401"/>
      <c r="CQ131" s="401"/>
      <c r="CR131" s="402"/>
      <c r="CV131" s="69" t="s">
        <v>468</v>
      </c>
      <c r="CY131" s="70" t="str">
        <f>IFERROR(INDEX($GJ$6:$BLM$6,1,MATCH(CV131,$GJ$4:$BLM$4,0),1),"")</f>
        <v/>
      </c>
      <c r="CZ131" s="70" t="str">
        <f>IFERROR(INDEX($GJ$6:$BLM$6,1,MATCH(CW131,$GJ$4:$BLM$4,0),1),"")</f>
        <v/>
      </c>
      <c r="DB131" s="71" t="str">
        <f>IF(CY131=0,"",CY131)</f>
        <v/>
      </c>
      <c r="DC131" s="71" t="str">
        <f>IF(CZ131=0,"",CZ131)</f>
        <v/>
      </c>
      <c r="DE131" s="69" t="s">
        <v>481</v>
      </c>
      <c r="DF131" s="69" t="s">
        <v>482</v>
      </c>
      <c r="DG131" s="69" t="s">
        <v>483</v>
      </c>
      <c r="DT131" s="89" t="str">
        <f t="shared" si="97"/>
        <v/>
      </c>
      <c r="DU131" s="89" t="str">
        <f t="shared" si="97"/>
        <v/>
      </c>
      <c r="DV131" s="89" t="str">
        <f>IFERROR(INDEX($GJ$6:$BLM$6,1,MATCH(DG131,$GJ$4:$BLM$4,0),1),"")</f>
        <v/>
      </c>
      <c r="EO131" s="77"/>
      <c r="EP131" s="86" t="str">
        <f t="shared" si="98"/>
        <v/>
      </c>
      <c r="EQ131" s="86" t="str">
        <f t="shared" si="98"/>
        <v/>
      </c>
      <c r="ER131" s="86" t="str">
        <f t="shared" si="98"/>
        <v/>
      </c>
      <c r="FJ131" s="77"/>
      <c r="FL131" s="87" t="s">
        <v>1594</v>
      </c>
      <c r="FM131" s="87" t="s">
        <v>1593</v>
      </c>
      <c r="FN131" s="87" t="s">
        <v>1592</v>
      </c>
    </row>
    <row r="132" spans="3:187" ht="38.1" customHeight="1" thickBot="1">
      <c r="C132" s="365" t="s">
        <v>1750</v>
      </c>
      <c r="D132" s="366"/>
      <c r="E132" s="366"/>
      <c r="F132" s="366"/>
      <c r="G132" s="366"/>
      <c r="H132" s="366"/>
      <c r="I132" s="366"/>
      <c r="J132" s="366"/>
      <c r="K132" s="366"/>
      <c r="L132" s="367"/>
      <c r="M132" s="359" t="str">
        <f>_xlfn.CONCAT(EO132:FJ132)</f>
        <v/>
      </c>
      <c r="N132" s="360"/>
      <c r="O132" s="360"/>
      <c r="P132" s="360"/>
      <c r="Q132" s="360"/>
      <c r="R132" s="360"/>
      <c r="S132" s="360"/>
      <c r="T132" s="360"/>
      <c r="U132" s="360"/>
      <c r="V132" s="360"/>
      <c r="W132" s="360"/>
      <c r="X132" s="360"/>
      <c r="Y132" s="360"/>
      <c r="Z132" s="360"/>
      <c r="AA132" s="360"/>
      <c r="AB132" s="360"/>
      <c r="AC132" s="360"/>
      <c r="AD132" s="360"/>
      <c r="AE132" s="360"/>
      <c r="AF132" s="360"/>
      <c r="AG132" s="360"/>
      <c r="AH132" s="360"/>
      <c r="AI132" s="360"/>
      <c r="AJ132" s="360"/>
      <c r="AK132" s="360"/>
      <c r="AL132" s="360"/>
      <c r="AM132" s="360"/>
      <c r="AN132" s="360"/>
      <c r="AO132" s="360"/>
      <c r="AP132" s="360"/>
      <c r="AQ132" s="360"/>
      <c r="AR132" s="360"/>
      <c r="AS132" s="360"/>
      <c r="AT132" s="360"/>
      <c r="AU132" s="360"/>
      <c r="AV132" s="360"/>
      <c r="AW132" s="360"/>
      <c r="AX132" s="360"/>
      <c r="AY132" s="360"/>
      <c r="AZ132" s="360"/>
      <c r="BA132" s="360"/>
      <c r="BB132" s="360"/>
      <c r="BC132" s="400"/>
      <c r="BD132" s="401"/>
      <c r="BE132" s="401"/>
      <c r="BF132" s="401"/>
      <c r="BG132" s="401"/>
      <c r="BH132" s="401"/>
      <c r="BI132" s="401"/>
      <c r="BJ132" s="401"/>
      <c r="BK132" s="401"/>
      <c r="BL132" s="401"/>
      <c r="BM132" s="401"/>
      <c r="BN132" s="401"/>
      <c r="BO132" s="401"/>
      <c r="BP132" s="401"/>
      <c r="BQ132" s="401"/>
      <c r="BR132" s="401"/>
      <c r="BS132" s="401"/>
      <c r="BT132" s="401"/>
      <c r="BU132" s="401"/>
      <c r="BV132" s="401"/>
      <c r="BW132" s="401"/>
      <c r="BX132" s="401"/>
      <c r="BY132" s="401"/>
      <c r="BZ132" s="401"/>
      <c r="CA132" s="401"/>
      <c r="CB132" s="401"/>
      <c r="CC132" s="401"/>
      <c r="CD132" s="401"/>
      <c r="CE132" s="401"/>
      <c r="CF132" s="401"/>
      <c r="CG132" s="401"/>
      <c r="CH132" s="401"/>
      <c r="CI132" s="401"/>
      <c r="CJ132" s="401"/>
      <c r="CK132" s="401"/>
      <c r="CL132" s="401"/>
      <c r="CM132" s="401"/>
      <c r="CN132" s="401"/>
      <c r="CO132" s="401"/>
      <c r="CP132" s="401"/>
      <c r="CQ132" s="401"/>
      <c r="CR132" s="402"/>
      <c r="CY132" s="69" t="s">
        <v>484</v>
      </c>
      <c r="CZ132" s="69" t="s">
        <v>485</v>
      </c>
      <c r="DA132" s="69" t="s">
        <v>486</v>
      </c>
      <c r="DB132" s="69" t="s">
        <v>487</v>
      </c>
      <c r="DC132" s="69" t="s">
        <v>488</v>
      </c>
      <c r="DD132" s="69" t="s">
        <v>489</v>
      </c>
      <c r="DE132" s="69" t="s">
        <v>490</v>
      </c>
      <c r="DF132" s="69" t="s">
        <v>491</v>
      </c>
      <c r="DG132" s="69" t="s">
        <v>492</v>
      </c>
      <c r="DH132" s="69" t="s">
        <v>493</v>
      </c>
      <c r="DT132" s="70" t="str">
        <f t="shared" ref="DT132:EC132" si="99">IFERROR(INDEX($GJ$6:$BLM$6,1,MATCH(CY132,$GJ$4:$BLM$4,0),1),"")</f>
        <v/>
      </c>
      <c r="DU132" s="70" t="str">
        <f t="shared" si="99"/>
        <v/>
      </c>
      <c r="DV132" s="70" t="str">
        <f t="shared" si="99"/>
        <v/>
      </c>
      <c r="DW132" s="70" t="str">
        <f t="shared" si="99"/>
        <v/>
      </c>
      <c r="DX132" s="70" t="str">
        <f t="shared" si="99"/>
        <v/>
      </c>
      <c r="DY132" s="70" t="str">
        <f t="shared" si="99"/>
        <v/>
      </c>
      <c r="DZ132" s="70" t="str">
        <f t="shared" si="99"/>
        <v/>
      </c>
      <c r="EA132" s="70" t="str">
        <f t="shared" si="99"/>
        <v/>
      </c>
      <c r="EB132" s="70" t="str">
        <f t="shared" si="99"/>
        <v/>
      </c>
      <c r="EC132" s="70" t="str">
        <f t="shared" si="99"/>
        <v/>
      </c>
      <c r="EO132" s="77"/>
      <c r="EP132" s="86" t="str">
        <f t="shared" si="98"/>
        <v/>
      </c>
      <c r="EQ132" s="86" t="str">
        <f t="shared" si="98"/>
        <v/>
      </c>
      <c r="ER132" s="86" t="str">
        <f t="shared" si="98"/>
        <v/>
      </c>
      <c r="ES132" s="86" t="str">
        <f t="shared" si="98"/>
        <v/>
      </c>
      <c r="ET132" s="86" t="str">
        <f t="shared" si="98"/>
        <v/>
      </c>
      <c r="EU132" s="86" t="str">
        <f t="shared" si="98"/>
        <v/>
      </c>
      <c r="EV132" s="86" t="str">
        <f t="shared" si="98"/>
        <v/>
      </c>
      <c r="EW132" s="86" t="str">
        <f t="shared" si="98"/>
        <v/>
      </c>
      <c r="EX132" s="79" t="str">
        <f>IF(EB132=1,"その他","")</f>
        <v/>
      </c>
      <c r="EY132" s="71" t="str">
        <f>IF(OR(EC132=0,EC132=""),"","("&amp;EC132&amp;")")</f>
        <v/>
      </c>
      <c r="FJ132" s="77"/>
      <c r="FL132" s="87" t="s">
        <v>1751</v>
      </c>
      <c r="FM132" s="87" t="s">
        <v>1752</v>
      </c>
      <c r="FN132" s="87" t="s">
        <v>1753</v>
      </c>
      <c r="FO132" s="87" t="s">
        <v>85</v>
      </c>
      <c r="FP132" s="87" t="s">
        <v>86</v>
      </c>
      <c r="FQ132" s="87" t="s">
        <v>1754</v>
      </c>
      <c r="FR132" s="87" t="s">
        <v>1755</v>
      </c>
      <c r="FS132" s="87" t="s">
        <v>1756</v>
      </c>
    </row>
    <row r="133" spans="3:187" ht="38.1" customHeight="1" thickBot="1">
      <c r="C133" s="365" t="s">
        <v>1757</v>
      </c>
      <c r="D133" s="366"/>
      <c r="E133" s="366"/>
      <c r="F133" s="366"/>
      <c r="G133" s="366"/>
      <c r="H133" s="366"/>
      <c r="I133" s="366"/>
      <c r="J133" s="366"/>
      <c r="K133" s="366"/>
      <c r="L133" s="367"/>
      <c r="M133" s="359" t="str">
        <f>DB133</f>
        <v/>
      </c>
      <c r="N133" s="360"/>
      <c r="O133" s="360"/>
      <c r="P133" s="360"/>
      <c r="Q133" s="360"/>
      <c r="R133" s="360"/>
      <c r="S133" s="360"/>
      <c r="T133" s="360"/>
      <c r="U133" s="360"/>
      <c r="V133" s="360"/>
      <c r="W133" s="360"/>
      <c r="X133" s="360"/>
      <c r="Y133" s="360"/>
      <c r="Z133" s="360"/>
      <c r="AA133" s="360"/>
      <c r="AB133" s="360"/>
      <c r="AC133" s="360"/>
      <c r="AD133" s="360"/>
      <c r="AE133" s="360"/>
      <c r="AF133" s="360"/>
      <c r="AG133" s="360"/>
      <c r="AH133" s="360"/>
      <c r="AI133" s="360"/>
      <c r="AJ133" s="360"/>
      <c r="AK133" s="360"/>
      <c r="AL133" s="360"/>
      <c r="AM133" s="360"/>
      <c r="AN133" s="360"/>
      <c r="AO133" s="360"/>
      <c r="AP133" s="360"/>
      <c r="AQ133" s="360"/>
      <c r="AR133" s="360"/>
      <c r="AS133" s="360"/>
      <c r="AT133" s="360"/>
      <c r="AU133" s="360"/>
      <c r="AV133" s="360"/>
      <c r="AW133" s="360"/>
      <c r="AX133" s="360"/>
      <c r="AY133" s="360"/>
      <c r="AZ133" s="360"/>
      <c r="BA133" s="360"/>
      <c r="BB133" s="361"/>
      <c r="BC133" s="400"/>
      <c r="BD133" s="401"/>
      <c r="BE133" s="401"/>
      <c r="BF133" s="401"/>
      <c r="BG133" s="401"/>
      <c r="BH133" s="401"/>
      <c r="BI133" s="401"/>
      <c r="BJ133" s="401"/>
      <c r="BK133" s="401"/>
      <c r="BL133" s="401"/>
      <c r="BM133" s="401"/>
      <c r="BN133" s="401"/>
      <c r="BO133" s="401"/>
      <c r="BP133" s="401"/>
      <c r="BQ133" s="401"/>
      <c r="BR133" s="401"/>
      <c r="BS133" s="401"/>
      <c r="BT133" s="401"/>
      <c r="BU133" s="401"/>
      <c r="BV133" s="401"/>
      <c r="BW133" s="401"/>
      <c r="BX133" s="401"/>
      <c r="BY133" s="401"/>
      <c r="BZ133" s="401"/>
      <c r="CA133" s="401"/>
      <c r="CB133" s="401"/>
      <c r="CC133" s="401"/>
      <c r="CD133" s="401"/>
      <c r="CE133" s="401"/>
      <c r="CF133" s="401"/>
      <c r="CG133" s="401"/>
      <c r="CH133" s="401"/>
      <c r="CI133" s="401"/>
      <c r="CJ133" s="401"/>
      <c r="CK133" s="401"/>
      <c r="CL133" s="401"/>
      <c r="CM133" s="401"/>
      <c r="CN133" s="401"/>
      <c r="CO133" s="401"/>
      <c r="CP133" s="401"/>
      <c r="CQ133" s="401"/>
      <c r="CR133" s="402"/>
      <c r="CV133" s="69" t="s">
        <v>496</v>
      </c>
      <c r="CY133" s="70" t="str">
        <f>IFERROR(INDEX($GJ$6:$BLM$6,1,MATCH(CV133,$GJ$4:$BLM$4,0),1),"")</f>
        <v/>
      </c>
      <c r="DB133" s="71" t="str">
        <f>IF(CY133=0,"",CY133)</f>
        <v/>
      </c>
    </row>
    <row r="134" spans="3:187" ht="189.95" customHeight="1" thickBot="1">
      <c r="C134" s="368" t="s">
        <v>1591</v>
      </c>
      <c r="D134" s="369"/>
      <c r="E134" s="369"/>
      <c r="F134" s="369"/>
      <c r="G134" s="370" t="str">
        <f>DB134</f>
        <v/>
      </c>
      <c r="H134" s="371"/>
      <c r="I134" s="371"/>
      <c r="J134" s="371"/>
      <c r="K134" s="371"/>
      <c r="L134" s="371"/>
      <c r="M134" s="371"/>
      <c r="N134" s="371"/>
      <c r="O134" s="371"/>
      <c r="P134" s="371"/>
      <c r="Q134" s="371"/>
      <c r="R134" s="371"/>
      <c r="S134" s="371"/>
      <c r="T134" s="371"/>
      <c r="U134" s="371"/>
      <c r="V134" s="371"/>
      <c r="W134" s="371"/>
      <c r="X134" s="371"/>
      <c r="Y134" s="371"/>
      <c r="Z134" s="371"/>
      <c r="AA134" s="371"/>
      <c r="AB134" s="371"/>
      <c r="AC134" s="371"/>
      <c r="AD134" s="371"/>
      <c r="AE134" s="371"/>
      <c r="AF134" s="371"/>
      <c r="AG134" s="371"/>
      <c r="AH134" s="371"/>
      <c r="AI134" s="371"/>
      <c r="AJ134" s="371"/>
      <c r="AK134" s="371"/>
      <c r="AL134" s="371"/>
      <c r="AM134" s="371"/>
      <c r="AN134" s="371"/>
      <c r="AO134" s="371"/>
      <c r="AP134" s="371"/>
      <c r="AQ134" s="371"/>
      <c r="AR134" s="371"/>
      <c r="AS134" s="371"/>
      <c r="AT134" s="371"/>
      <c r="AU134" s="371"/>
      <c r="AV134" s="371"/>
      <c r="AW134" s="371"/>
      <c r="AX134" s="371"/>
      <c r="AY134" s="371"/>
      <c r="AZ134" s="371"/>
      <c r="BA134" s="371"/>
      <c r="BB134" s="371"/>
      <c r="BC134" s="403"/>
      <c r="BD134" s="404"/>
      <c r="BE134" s="404"/>
      <c r="BF134" s="404"/>
      <c r="BG134" s="404"/>
      <c r="BH134" s="404"/>
      <c r="BI134" s="404"/>
      <c r="BJ134" s="404"/>
      <c r="BK134" s="404"/>
      <c r="BL134" s="404"/>
      <c r="BM134" s="404"/>
      <c r="BN134" s="404"/>
      <c r="BO134" s="404"/>
      <c r="BP134" s="404"/>
      <c r="BQ134" s="404"/>
      <c r="BR134" s="404"/>
      <c r="BS134" s="404"/>
      <c r="BT134" s="404"/>
      <c r="BU134" s="404"/>
      <c r="BV134" s="404"/>
      <c r="BW134" s="404"/>
      <c r="BX134" s="404"/>
      <c r="BY134" s="404"/>
      <c r="BZ134" s="404"/>
      <c r="CA134" s="404"/>
      <c r="CB134" s="404"/>
      <c r="CC134" s="404"/>
      <c r="CD134" s="404"/>
      <c r="CE134" s="404"/>
      <c r="CF134" s="404"/>
      <c r="CG134" s="404"/>
      <c r="CH134" s="404"/>
      <c r="CI134" s="404"/>
      <c r="CJ134" s="404"/>
      <c r="CK134" s="404"/>
      <c r="CL134" s="404"/>
      <c r="CM134" s="404"/>
      <c r="CN134" s="404"/>
      <c r="CO134" s="404"/>
      <c r="CP134" s="404"/>
      <c r="CQ134" s="404"/>
      <c r="CR134" s="405"/>
      <c r="CV134" s="69" t="s">
        <v>498</v>
      </c>
      <c r="CY134" s="70" t="str">
        <f>IFERROR(INDEX($GJ$6:$BLM$6,1,MATCH(CV134,$GJ$4:$BLM$4,0),1),"")</f>
        <v/>
      </c>
      <c r="DB134" s="71" t="str">
        <f>IF(CY134=0,"",CY134)</f>
        <v/>
      </c>
    </row>
    <row r="135" spans="3:187" ht="38.1" customHeight="1" thickBot="1">
      <c r="C135" s="362" t="s">
        <v>1758</v>
      </c>
      <c r="D135" s="363"/>
      <c r="E135" s="363"/>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c r="AP135" s="363"/>
      <c r="AQ135" s="363"/>
      <c r="AR135" s="363"/>
      <c r="AS135" s="363"/>
      <c r="AT135" s="363"/>
      <c r="AU135" s="363"/>
      <c r="AV135" s="363"/>
      <c r="AW135" s="363"/>
      <c r="AX135" s="363"/>
      <c r="AY135" s="363"/>
      <c r="AZ135" s="363"/>
      <c r="BA135" s="363"/>
      <c r="BB135" s="364"/>
      <c r="BC135" s="362" t="s">
        <v>1759</v>
      </c>
      <c r="BD135" s="363"/>
      <c r="BE135" s="363"/>
      <c r="BF135" s="363"/>
      <c r="BG135" s="363"/>
      <c r="BH135" s="363"/>
      <c r="BI135" s="363"/>
      <c r="BJ135" s="363"/>
      <c r="BK135" s="363"/>
      <c r="BL135" s="363"/>
      <c r="BM135" s="363"/>
      <c r="BN135" s="363"/>
      <c r="BO135" s="363"/>
      <c r="BP135" s="363"/>
      <c r="BQ135" s="363"/>
      <c r="BR135" s="363"/>
      <c r="BS135" s="363"/>
      <c r="BT135" s="363"/>
      <c r="BU135" s="363"/>
      <c r="BV135" s="363"/>
      <c r="BW135" s="363"/>
      <c r="BX135" s="363"/>
      <c r="BY135" s="363"/>
      <c r="BZ135" s="363"/>
      <c r="CA135" s="363"/>
      <c r="CB135" s="363"/>
      <c r="CC135" s="363"/>
      <c r="CD135" s="363"/>
      <c r="CE135" s="363"/>
      <c r="CF135" s="363"/>
      <c r="CG135" s="363"/>
      <c r="CH135" s="363"/>
      <c r="CI135" s="363"/>
      <c r="CJ135" s="363"/>
      <c r="CK135" s="363"/>
      <c r="CL135" s="363"/>
      <c r="CM135" s="363"/>
      <c r="CN135" s="363"/>
      <c r="CO135" s="363"/>
      <c r="CP135" s="363"/>
      <c r="CQ135" s="363"/>
      <c r="CR135" s="364"/>
      <c r="CV135" s="69" t="s">
        <v>497</v>
      </c>
      <c r="CY135" s="70" t="str">
        <f>IFERROR(INDEX($GJ$6:$BLM$6,1,MATCH(CV135,$GJ$4:$BLM$4,0),1),"")</f>
        <v/>
      </c>
      <c r="DB135" s="71" t="str">
        <f>IF(CY135=0,"",CY135)</f>
        <v/>
      </c>
    </row>
    <row r="136" spans="3:187" ht="54.95" customHeight="1" thickBot="1">
      <c r="C136" s="351" t="s">
        <v>1760</v>
      </c>
      <c r="D136" s="352"/>
      <c r="E136" s="352"/>
      <c r="F136" s="352"/>
      <c r="G136" s="353" t="str">
        <f>_xlfn.CONCAT(EO136:FJ136)</f>
        <v/>
      </c>
      <c r="H136" s="354"/>
      <c r="I136" s="354"/>
      <c r="J136" s="354"/>
      <c r="K136" s="354"/>
      <c r="L136" s="354"/>
      <c r="M136" s="354"/>
      <c r="N136" s="354"/>
      <c r="O136" s="354"/>
      <c r="P136" s="354"/>
      <c r="Q136" s="354"/>
      <c r="R136" s="354"/>
      <c r="S136" s="354"/>
      <c r="T136" s="354"/>
      <c r="U136" s="354"/>
      <c r="V136" s="354"/>
      <c r="W136" s="354"/>
      <c r="X136" s="354"/>
      <c r="Y136" s="354"/>
      <c r="Z136" s="354"/>
      <c r="AA136" s="354"/>
      <c r="AB136" s="354"/>
      <c r="AC136" s="354"/>
      <c r="AD136" s="354"/>
      <c r="AE136" s="354"/>
      <c r="AF136" s="354"/>
      <c r="AG136" s="354"/>
      <c r="AH136" s="354"/>
      <c r="AI136" s="354"/>
      <c r="AJ136" s="354"/>
      <c r="AK136" s="354"/>
      <c r="AL136" s="354"/>
      <c r="AM136" s="354"/>
      <c r="AN136" s="354"/>
      <c r="AO136" s="354"/>
      <c r="AP136" s="354"/>
      <c r="AQ136" s="354"/>
      <c r="AR136" s="354"/>
      <c r="AS136" s="354"/>
      <c r="AT136" s="354"/>
      <c r="AU136" s="354"/>
      <c r="AV136" s="354"/>
      <c r="AW136" s="354"/>
      <c r="AX136" s="354"/>
      <c r="AY136" s="354"/>
      <c r="AZ136" s="354"/>
      <c r="BA136" s="354"/>
      <c r="BB136" s="355"/>
      <c r="BC136" s="342" t="str">
        <f>DB135</f>
        <v/>
      </c>
      <c r="BD136" s="343"/>
      <c r="BE136" s="343"/>
      <c r="BF136" s="343"/>
      <c r="BG136" s="343"/>
      <c r="BH136" s="343"/>
      <c r="BI136" s="343"/>
      <c r="BJ136" s="343"/>
      <c r="BK136" s="343"/>
      <c r="BL136" s="343"/>
      <c r="BM136" s="343"/>
      <c r="BN136" s="343"/>
      <c r="BO136" s="343"/>
      <c r="BP136" s="343"/>
      <c r="BQ136" s="343"/>
      <c r="BR136" s="343"/>
      <c r="BS136" s="343"/>
      <c r="BT136" s="343"/>
      <c r="BU136" s="343"/>
      <c r="BV136" s="343"/>
      <c r="BW136" s="343"/>
      <c r="BX136" s="343"/>
      <c r="BY136" s="343"/>
      <c r="BZ136" s="343"/>
      <c r="CA136" s="343"/>
      <c r="CB136" s="343"/>
      <c r="CC136" s="343"/>
      <c r="CD136" s="343"/>
      <c r="CE136" s="343"/>
      <c r="CF136" s="343"/>
      <c r="CG136" s="343"/>
      <c r="CH136" s="343"/>
      <c r="CI136" s="343"/>
      <c r="CJ136" s="343"/>
      <c r="CK136" s="343"/>
      <c r="CL136" s="343"/>
      <c r="CM136" s="343"/>
      <c r="CN136" s="343"/>
      <c r="CO136" s="343"/>
      <c r="CP136" s="343"/>
      <c r="CQ136" s="343"/>
      <c r="CR136" s="344"/>
      <c r="CY136" s="69" t="s">
        <v>499</v>
      </c>
      <c r="CZ136" s="69" t="s">
        <v>500</v>
      </c>
      <c r="DA136" s="69" t="s">
        <v>501</v>
      </c>
      <c r="DB136" s="69" t="s">
        <v>502</v>
      </c>
      <c r="DC136" s="69" t="s">
        <v>503</v>
      </c>
      <c r="DD136" s="69" t="s">
        <v>504</v>
      </c>
      <c r="DE136" s="69" t="s">
        <v>505</v>
      </c>
      <c r="DT136" s="70" t="str">
        <f t="shared" ref="DT136:DZ137" si="100">IFERROR(INDEX($GJ$6:$BLM$6,1,MATCH(CY136,$GJ$4:$BLM$4,0),1),"")</f>
        <v/>
      </c>
      <c r="DU136" s="70" t="str">
        <f t="shared" si="100"/>
        <v/>
      </c>
      <c r="DV136" s="70" t="str">
        <f t="shared" si="100"/>
        <v/>
      </c>
      <c r="DW136" s="70" t="str">
        <f t="shared" si="100"/>
        <v/>
      </c>
      <c r="DX136" s="70" t="str">
        <f t="shared" si="100"/>
        <v/>
      </c>
      <c r="DY136" s="70" t="str">
        <f t="shared" si="100"/>
        <v/>
      </c>
      <c r="DZ136" s="70" t="str">
        <f t="shared" si="100"/>
        <v/>
      </c>
      <c r="EO136" s="77"/>
      <c r="EP136" s="86" t="str">
        <f t="shared" ref="EP136:EV136" si="101">IF(DT136=1,FL136&amp;"　","")</f>
        <v/>
      </c>
      <c r="EQ136" s="86" t="str">
        <f t="shared" si="101"/>
        <v/>
      </c>
      <c r="ER136" s="86" t="str">
        <f t="shared" si="101"/>
        <v/>
      </c>
      <c r="ES136" s="86" t="str">
        <f t="shared" si="101"/>
        <v/>
      </c>
      <c r="ET136" s="86" t="str">
        <f t="shared" si="101"/>
        <v/>
      </c>
      <c r="EU136" s="86" t="str">
        <f t="shared" si="101"/>
        <v/>
      </c>
      <c r="EV136" s="86" t="str">
        <f t="shared" si="101"/>
        <v/>
      </c>
      <c r="FJ136" s="77"/>
      <c r="FL136" s="87" t="s">
        <v>1761</v>
      </c>
      <c r="FM136" s="87" t="s">
        <v>1762</v>
      </c>
      <c r="FN136" s="87" t="s">
        <v>1763</v>
      </c>
      <c r="FO136" s="87" t="s">
        <v>1764</v>
      </c>
      <c r="FP136" s="87" t="s">
        <v>1765</v>
      </c>
      <c r="FQ136" s="87" t="s">
        <v>1766</v>
      </c>
      <c r="FR136" s="87" t="s">
        <v>1767</v>
      </c>
    </row>
    <row r="137" spans="3:187" ht="54.95" customHeight="1" thickBot="1">
      <c r="C137" s="351" t="s">
        <v>1768</v>
      </c>
      <c r="D137" s="352"/>
      <c r="E137" s="352"/>
      <c r="F137" s="352"/>
      <c r="G137" s="353" t="str">
        <f>_xlfn.CONCAT(EO137:FJ137)</f>
        <v/>
      </c>
      <c r="H137" s="354"/>
      <c r="I137" s="354"/>
      <c r="J137" s="354"/>
      <c r="K137" s="354"/>
      <c r="L137" s="354"/>
      <c r="M137" s="354"/>
      <c r="N137" s="354"/>
      <c r="O137" s="354"/>
      <c r="P137" s="354"/>
      <c r="Q137" s="354"/>
      <c r="R137" s="354"/>
      <c r="S137" s="354"/>
      <c r="T137" s="354"/>
      <c r="U137" s="354"/>
      <c r="V137" s="354"/>
      <c r="W137" s="354"/>
      <c r="X137" s="354"/>
      <c r="Y137" s="354"/>
      <c r="Z137" s="354"/>
      <c r="AA137" s="354"/>
      <c r="AB137" s="354"/>
      <c r="AC137" s="354"/>
      <c r="AD137" s="354"/>
      <c r="AE137" s="354"/>
      <c r="AF137" s="354"/>
      <c r="AG137" s="354"/>
      <c r="AH137" s="354"/>
      <c r="AI137" s="354"/>
      <c r="AJ137" s="354"/>
      <c r="AK137" s="354"/>
      <c r="AL137" s="354"/>
      <c r="AM137" s="354"/>
      <c r="AN137" s="354"/>
      <c r="AO137" s="354"/>
      <c r="AP137" s="354"/>
      <c r="AQ137" s="354"/>
      <c r="AR137" s="354"/>
      <c r="AS137" s="354"/>
      <c r="AT137" s="354"/>
      <c r="AU137" s="354"/>
      <c r="AV137" s="354"/>
      <c r="AW137" s="354"/>
      <c r="AX137" s="354"/>
      <c r="AY137" s="354"/>
      <c r="AZ137" s="354"/>
      <c r="BA137" s="354"/>
      <c r="BB137" s="355"/>
      <c r="BC137" s="345"/>
      <c r="BD137" s="346"/>
      <c r="BE137" s="346"/>
      <c r="BF137" s="346"/>
      <c r="BG137" s="346"/>
      <c r="BH137" s="346"/>
      <c r="BI137" s="346"/>
      <c r="BJ137" s="346"/>
      <c r="BK137" s="346"/>
      <c r="BL137" s="346"/>
      <c r="BM137" s="346"/>
      <c r="BN137" s="346"/>
      <c r="BO137" s="346"/>
      <c r="BP137" s="346"/>
      <c r="BQ137" s="346"/>
      <c r="BR137" s="346"/>
      <c r="BS137" s="346"/>
      <c r="BT137" s="346"/>
      <c r="BU137" s="346"/>
      <c r="BV137" s="346"/>
      <c r="BW137" s="346"/>
      <c r="BX137" s="346"/>
      <c r="BY137" s="346"/>
      <c r="BZ137" s="346"/>
      <c r="CA137" s="346"/>
      <c r="CB137" s="346"/>
      <c r="CC137" s="346"/>
      <c r="CD137" s="346"/>
      <c r="CE137" s="346"/>
      <c r="CF137" s="346"/>
      <c r="CG137" s="346"/>
      <c r="CH137" s="346"/>
      <c r="CI137" s="346"/>
      <c r="CJ137" s="346"/>
      <c r="CK137" s="346"/>
      <c r="CL137" s="346"/>
      <c r="CM137" s="346"/>
      <c r="CN137" s="346"/>
      <c r="CO137" s="346"/>
      <c r="CP137" s="346"/>
      <c r="CQ137" s="346"/>
      <c r="CR137" s="347"/>
      <c r="CY137" s="69" t="s">
        <v>506</v>
      </c>
      <c r="CZ137" s="69" t="s">
        <v>507</v>
      </c>
      <c r="DA137" s="69" t="s">
        <v>508</v>
      </c>
      <c r="DB137" s="69" t="s">
        <v>509</v>
      </c>
      <c r="DC137" s="69" t="s">
        <v>510</v>
      </c>
      <c r="DD137" s="69" t="s">
        <v>511</v>
      </c>
      <c r="DE137" s="69" t="s">
        <v>512</v>
      </c>
      <c r="DF137" s="69" t="s">
        <v>513</v>
      </c>
      <c r="DG137" s="69" t="s">
        <v>514</v>
      </c>
      <c r="DH137" s="69" t="s">
        <v>515</v>
      </c>
      <c r="DI137" s="69" t="s">
        <v>516</v>
      </c>
      <c r="DJ137" s="69" t="s">
        <v>517</v>
      </c>
      <c r="DK137" s="69" t="s">
        <v>518</v>
      </c>
      <c r="DL137" s="69" t="s">
        <v>519</v>
      </c>
      <c r="DM137" s="69" t="s">
        <v>520</v>
      </c>
      <c r="DN137" s="69" t="s">
        <v>521</v>
      </c>
      <c r="DO137" s="69" t="s">
        <v>522</v>
      </c>
      <c r="DP137" s="69" t="s">
        <v>523</v>
      </c>
      <c r="DQ137" s="69" t="s">
        <v>524</v>
      </c>
      <c r="DR137" s="69" t="s">
        <v>525</v>
      </c>
      <c r="DT137" s="70" t="str">
        <f t="shared" si="100"/>
        <v/>
      </c>
      <c r="DU137" s="70" t="str">
        <f t="shared" si="100"/>
        <v/>
      </c>
      <c r="DV137" s="70" t="str">
        <f t="shared" si="100"/>
        <v/>
      </c>
      <c r="DW137" s="70" t="str">
        <f t="shared" si="100"/>
        <v/>
      </c>
      <c r="DX137" s="70" t="str">
        <f t="shared" si="100"/>
        <v/>
      </c>
      <c r="DY137" s="70" t="str">
        <f t="shared" si="100"/>
        <v/>
      </c>
      <c r="DZ137" s="70" t="str">
        <f t="shared" si="100"/>
        <v/>
      </c>
      <c r="EA137" s="70" t="str">
        <f t="shared" ref="EA137:EM137" si="102">IFERROR(INDEX($GJ$6:$BLM$6,1,MATCH(DF137,$GJ$4:$BLM$4,0),1),"")</f>
        <v/>
      </c>
      <c r="EB137" s="70" t="str">
        <f t="shared" si="102"/>
        <v/>
      </c>
      <c r="EC137" s="70" t="str">
        <f t="shared" si="102"/>
        <v/>
      </c>
      <c r="ED137" s="70" t="str">
        <f t="shared" si="102"/>
        <v/>
      </c>
      <c r="EE137" s="70" t="str">
        <f t="shared" si="102"/>
        <v/>
      </c>
      <c r="EF137" s="70" t="str">
        <f t="shared" si="102"/>
        <v/>
      </c>
      <c r="EG137" s="70" t="str">
        <f t="shared" si="102"/>
        <v/>
      </c>
      <c r="EH137" s="70" t="str">
        <f t="shared" si="102"/>
        <v/>
      </c>
      <c r="EI137" s="70" t="str">
        <f t="shared" si="102"/>
        <v/>
      </c>
      <c r="EJ137" s="70" t="str">
        <f t="shared" si="102"/>
        <v/>
      </c>
      <c r="EK137" s="70" t="str">
        <f t="shared" si="102"/>
        <v/>
      </c>
      <c r="EL137" s="70" t="str">
        <f t="shared" si="102"/>
        <v/>
      </c>
      <c r="EM137" s="70" t="str">
        <f t="shared" si="102"/>
        <v/>
      </c>
      <c r="EO137" s="77"/>
      <c r="EP137" s="93" t="str">
        <f>IF(DT137=1,FL137&amp;" ","")</f>
        <v/>
      </c>
      <c r="EQ137" s="93" t="str">
        <f t="shared" ref="EQ137:FI137" si="103">IF(DU137=1,FM137&amp;" ","")</f>
        <v/>
      </c>
      <c r="ER137" s="93" t="str">
        <f t="shared" si="103"/>
        <v/>
      </c>
      <c r="ES137" s="93" t="str">
        <f t="shared" si="103"/>
        <v/>
      </c>
      <c r="ET137" s="93" t="str">
        <f t="shared" si="103"/>
        <v/>
      </c>
      <c r="EU137" s="93" t="str">
        <f t="shared" si="103"/>
        <v/>
      </c>
      <c r="EV137" s="93" t="str">
        <f t="shared" si="103"/>
        <v/>
      </c>
      <c r="EW137" s="93" t="str">
        <f t="shared" si="103"/>
        <v/>
      </c>
      <c r="EX137" s="93" t="str">
        <f t="shared" si="103"/>
        <v/>
      </c>
      <c r="EY137" s="93" t="str">
        <f t="shared" si="103"/>
        <v/>
      </c>
      <c r="EZ137" s="93" t="str">
        <f t="shared" si="103"/>
        <v/>
      </c>
      <c r="FA137" s="93" t="str">
        <f t="shared" si="103"/>
        <v/>
      </c>
      <c r="FB137" s="93" t="str">
        <f t="shared" si="103"/>
        <v/>
      </c>
      <c r="FC137" s="93" t="str">
        <f t="shared" si="103"/>
        <v/>
      </c>
      <c r="FD137" s="93" t="str">
        <f t="shared" si="103"/>
        <v/>
      </c>
      <c r="FE137" s="93" t="str">
        <f t="shared" si="103"/>
        <v/>
      </c>
      <c r="FF137" s="93" t="str">
        <f t="shared" si="103"/>
        <v/>
      </c>
      <c r="FG137" s="93" t="str">
        <f t="shared" si="103"/>
        <v/>
      </c>
      <c r="FH137" s="93" t="str">
        <f t="shared" si="103"/>
        <v/>
      </c>
      <c r="FI137" s="93" t="str">
        <f t="shared" si="103"/>
        <v/>
      </c>
      <c r="FJ137" s="77"/>
      <c r="FL137" s="87" t="s">
        <v>1769</v>
      </c>
      <c r="FM137" s="87" t="s">
        <v>1770</v>
      </c>
      <c r="FN137" s="87" t="s">
        <v>1771</v>
      </c>
      <c r="FO137" s="87" t="s">
        <v>1772</v>
      </c>
      <c r="FP137" s="87" t="s">
        <v>1773</v>
      </c>
      <c r="FQ137" s="87" t="s">
        <v>1774</v>
      </c>
      <c r="FR137" s="87" t="s">
        <v>1775</v>
      </c>
      <c r="FS137" s="87" t="s">
        <v>1776</v>
      </c>
      <c r="FT137" s="87" t="s">
        <v>1777</v>
      </c>
      <c r="FU137" s="87" t="s">
        <v>1778</v>
      </c>
      <c r="FV137" s="87" t="s">
        <v>1779</v>
      </c>
      <c r="FW137" s="87" t="s">
        <v>1780</v>
      </c>
      <c r="FX137" s="87" t="s">
        <v>1781</v>
      </c>
      <c r="FY137" s="87" t="s">
        <v>1782</v>
      </c>
      <c r="FZ137" s="87" t="s">
        <v>1783</v>
      </c>
      <c r="GA137" s="87" t="s">
        <v>1784</v>
      </c>
      <c r="GB137" s="87" t="s">
        <v>1785</v>
      </c>
      <c r="GC137" s="87" t="s">
        <v>1786</v>
      </c>
      <c r="GD137" s="87" t="s">
        <v>1787</v>
      </c>
      <c r="GE137" s="87" t="s">
        <v>1788</v>
      </c>
    </row>
    <row r="138" spans="3:187" ht="54.95" customHeight="1" thickBot="1">
      <c r="C138" s="351" t="s">
        <v>1789</v>
      </c>
      <c r="D138" s="352"/>
      <c r="E138" s="352"/>
      <c r="F138" s="352"/>
      <c r="G138" s="353" t="str">
        <f>ASC(DB138)</f>
        <v/>
      </c>
      <c r="H138" s="354"/>
      <c r="I138" s="354"/>
      <c r="J138" s="354"/>
      <c r="K138" s="354"/>
      <c r="L138" s="354"/>
      <c r="M138" s="354"/>
      <c r="N138" s="354"/>
      <c r="O138" s="354"/>
      <c r="P138" s="354"/>
      <c r="Q138" s="354"/>
      <c r="R138" s="354"/>
      <c r="S138" s="354"/>
      <c r="T138" s="354"/>
      <c r="U138" s="354"/>
      <c r="V138" s="354"/>
      <c r="W138" s="354"/>
      <c r="X138" s="354"/>
      <c r="Y138" s="354"/>
      <c r="Z138" s="354"/>
      <c r="AA138" s="354"/>
      <c r="AB138" s="354"/>
      <c r="AC138" s="354"/>
      <c r="AD138" s="354"/>
      <c r="AE138" s="354"/>
      <c r="AF138" s="354"/>
      <c r="AG138" s="354"/>
      <c r="AH138" s="354"/>
      <c r="AI138" s="354"/>
      <c r="AJ138" s="354"/>
      <c r="AK138" s="354"/>
      <c r="AL138" s="354"/>
      <c r="AM138" s="354"/>
      <c r="AN138" s="354"/>
      <c r="AO138" s="354"/>
      <c r="AP138" s="354"/>
      <c r="AQ138" s="354"/>
      <c r="AR138" s="354"/>
      <c r="AS138" s="354"/>
      <c r="AT138" s="354"/>
      <c r="AU138" s="354"/>
      <c r="AV138" s="354"/>
      <c r="AW138" s="354"/>
      <c r="AX138" s="354"/>
      <c r="AY138" s="354"/>
      <c r="AZ138" s="354"/>
      <c r="BA138" s="354"/>
      <c r="BB138" s="355"/>
      <c r="BC138" s="348"/>
      <c r="BD138" s="349"/>
      <c r="BE138" s="349"/>
      <c r="BF138" s="349"/>
      <c r="BG138" s="349"/>
      <c r="BH138" s="349"/>
      <c r="BI138" s="349"/>
      <c r="BJ138" s="349"/>
      <c r="BK138" s="349"/>
      <c r="BL138" s="349"/>
      <c r="BM138" s="349"/>
      <c r="BN138" s="349"/>
      <c r="BO138" s="349"/>
      <c r="BP138" s="349"/>
      <c r="BQ138" s="349"/>
      <c r="BR138" s="349"/>
      <c r="BS138" s="349"/>
      <c r="BT138" s="349"/>
      <c r="BU138" s="349"/>
      <c r="BV138" s="349"/>
      <c r="BW138" s="349"/>
      <c r="BX138" s="349"/>
      <c r="BY138" s="349"/>
      <c r="BZ138" s="349"/>
      <c r="CA138" s="349"/>
      <c r="CB138" s="349"/>
      <c r="CC138" s="349"/>
      <c r="CD138" s="349"/>
      <c r="CE138" s="349"/>
      <c r="CF138" s="349"/>
      <c r="CG138" s="349"/>
      <c r="CH138" s="349"/>
      <c r="CI138" s="349"/>
      <c r="CJ138" s="349"/>
      <c r="CK138" s="349"/>
      <c r="CL138" s="349"/>
      <c r="CM138" s="349"/>
      <c r="CN138" s="349"/>
      <c r="CO138" s="349"/>
      <c r="CP138" s="349"/>
      <c r="CQ138" s="349"/>
      <c r="CR138" s="350"/>
      <c r="CV138" s="69" t="s">
        <v>526</v>
      </c>
      <c r="CY138" s="70" t="str">
        <f>IFERROR(INDEX($GJ$6:$BLM$6,1,MATCH(CV138,$GJ$4:$BLM$4,0),1),"")</f>
        <v/>
      </c>
      <c r="DB138" s="71" t="str">
        <f>IF(CY138=0,"",CY138)</f>
        <v/>
      </c>
    </row>
    <row r="139" spans="3:187" ht="5.0999999999999996" customHeight="1"/>
    <row r="140" spans="3:187" ht="38.1" customHeight="1" thickBot="1">
      <c r="C140" s="460" t="s">
        <v>1734</v>
      </c>
      <c r="D140" s="460"/>
      <c r="E140" s="460"/>
      <c r="F140" s="460"/>
      <c r="G140" s="460"/>
      <c r="H140" s="460"/>
      <c r="I140" s="460"/>
      <c r="J140" s="460"/>
      <c r="K140" s="460"/>
      <c r="L140" s="461" t="str">
        <f>CV140</f>
        <v>⑥</v>
      </c>
      <c r="M140" s="461"/>
      <c r="N140" s="461"/>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c r="BB140" s="95"/>
      <c r="BC140" s="95"/>
      <c r="BD140" s="95"/>
      <c r="BE140" s="95"/>
      <c r="BF140" s="95"/>
      <c r="BG140" s="95"/>
      <c r="BH140" s="95"/>
      <c r="BI140" s="95"/>
      <c r="BJ140" s="95"/>
      <c r="BK140" s="95"/>
      <c r="BL140" s="95"/>
      <c r="BM140" s="95"/>
      <c r="BN140" s="95"/>
      <c r="BO140" s="95"/>
      <c r="BP140" s="95"/>
      <c r="BQ140" s="95"/>
      <c r="BR140" s="95"/>
      <c r="BS140" s="95"/>
      <c r="BT140" s="95"/>
      <c r="BU140" s="95"/>
      <c r="BV140" s="95"/>
      <c r="BW140" s="95"/>
      <c r="BX140" s="95"/>
      <c r="BY140" s="95"/>
      <c r="BZ140" s="95"/>
      <c r="CA140" s="95"/>
      <c r="CB140" s="95"/>
      <c r="CC140" s="95"/>
      <c r="CD140" s="95"/>
      <c r="CE140" s="95"/>
      <c r="CF140" s="95"/>
      <c r="CG140" s="95"/>
      <c r="CH140" s="95"/>
      <c r="CI140" s="95"/>
      <c r="CJ140" s="95"/>
      <c r="CK140" s="95"/>
      <c r="CL140" s="95"/>
      <c r="CM140" s="95"/>
      <c r="CN140" s="95"/>
      <c r="CO140" s="95"/>
      <c r="CP140" s="95"/>
      <c r="CQ140" s="95"/>
      <c r="CR140" s="95"/>
      <c r="CV140" s="65" t="s">
        <v>1908</v>
      </c>
    </row>
    <row r="141" spans="3:187" ht="38.1" customHeight="1" thickBot="1">
      <c r="C141" s="365" t="s">
        <v>1608</v>
      </c>
      <c r="D141" s="366"/>
      <c r="E141" s="366"/>
      <c r="F141" s="366"/>
      <c r="G141" s="366"/>
      <c r="H141" s="366"/>
      <c r="I141" s="366"/>
      <c r="J141" s="366"/>
      <c r="K141" s="366"/>
      <c r="L141" s="367"/>
      <c r="M141" s="359" t="str">
        <f>DB141</f>
        <v/>
      </c>
      <c r="N141" s="360"/>
      <c r="O141" s="360"/>
      <c r="P141" s="360"/>
      <c r="Q141" s="360"/>
      <c r="R141" s="360"/>
      <c r="S141" s="360"/>
      <c r="T141" s="360"/>
      <c r="U141" s="360"/>
      <c r="V141" s="360"/>
      <c r="W141" s="360"/>
      <c r="X141" s="360"/>
      <c r="Y141" s="360"/>
      <c r="Z141" s="360"/>
      <c r="AA141" s="360"/>
      <c r="AB141" s="360"/>
      <c r="AC141" s="360"/>
      <c r="AD141" s="360"/>
      <c r="AE141" s="360"/>
      <c r="AF141" s="360"/>
      <c r="AG141" s="360"/>
      <c r="AH141" s="360"/>
      <c r="AI141" s="360"/>
      <c r="AJ141" s="360"/>
      <c r="AK141" s="360"/>
      <c r="AL141" s="360"/>
      <c r="AM141" s="360"/>
      <c r="AN141" s="360"/>
      <c r="AO141" s="360"/>
      <c r="AP141" s="360"/>
      <c r="AQ141" s="360"/>
      <c r="AR141" s="360"/>
      <c r="AS141" s="360"/>
      <c r="AT141" s="360"/>
      <c r="AU141" s="360"/>
      <c r="AV141" s="360"/>
      <c r="AW141" s="360"/>
      <c r="AX141" s="360"/>
      <c r="AY141" s="360"/>
      <c r="AZ141" s="360"/>
      <c r="BA141" s="360"/>
      <c r="BB141" s="360"/>
      <c r="BC141" s="397" t="s">
        <v>1879</v>
      </c>
      <c r="BD141" s="398"/>
      <c r="BE141" s="398"/>
      <c r="BF141" s="398"/>
      <c r="BG141" s="398"/>
      <c r="BH141" s="398"/>
      <c r="BI141" s="398"/>
      <c r="BJ141" s="398"/>
      <c r="BK141" s="398"/>
      <c r="BL141" s="398"/>
      <c r="BM141" s="398"/>
      <c r="BN141" s="398"/>
      <c r="BO141" s="398"/>
      <c r="BP141" s="398"/>
      <c r="BQ141" s="398"/>
      <c r="BR141" s="398"/>
      <c r="BS141" s="398"/>
      <c r="BT141" s="398"/>
      <c r="BU141" s="398"/>
      <c r="BV141" s="398"/>
      <c r="BW141" s="398"/>
      <c r="BX141" s="398"/>
      <c r="BY141" s="398"/>
      <c r="BZ141" s="398"/>
      <c r="CA141" s="398"/>
      <c r="CB141" s="398"/>
      <c r="CC141" s="398"/>
      <c r="CD141" s="398"/>
      <c r="CE141" s="398"/>
      <c r="CF141" s="398"/>
      <c r="CG141" s="398"/>
      <c r="CH141" s="398"/>
      <c r="CI141" s="398"/>
      <c r="CJ141" s="398"/>
      <c r="CK141" s="398"/>
      <c r="CL141" s="398"/>
      <c r="CM141" s="398"/>
      <c r="CN141" s="398"/>
      <c r="CO141" s="398"/>
      <c r="CP141" s="398"/>
      <c r="CQ141" s="398"/>
      <c r="CR141" s="399"/>
      <c r="CV141" s="69" t="s">
        <v>527</v>
      </c>
      <c r="CY141" s="70" t="str">
        <f>IFERROR(INDEX($GJ$6:$BLM$6,1,MATCH(CV141,$GJ$4:$BLM$4,0),1),"")</f>
        <v/>
      </c>
      <c r="DB141" s="71" t="str">
        <f t="shared" ref="DB141:DC145" si="104">IF(CY141=0,"",CY141)</f>
        <v/>
      </c>
    </row>
    <row r="142" spans="3:187" ht="38.1" customHeight="1" thickBot="1">
      <c r="C142" s="365" t="s">
        <v>1599</v>
      </c>
      <c r="D142" s="366"/>
      <c r="E142" s="366"/>
      <c r="F142" s="366"/>
      <c r="G142" s="366"/>
      <c r="H142" s="366"/>
      <c r="I142" s="366"/>
      <c r="J142" s="366"/>
      <c r="K142" s="366"/>
      <c r="L142" s="367"/>
      <c r="M142" s="359" t="str">
        <f>DB142</f>
        <v/>
      </c>
      <c r="N142" s="360"/>
      <c r="O142" s="360"/>
      <c r="P142" s="360"/>
      <c r="Q142" s="360"/>
      <c r="R142" s="360"/>
      <c r="S142" s="360"/>
      <c r="T142" s="360"/>
      <c r="U142" s="360"/>
      <c r="V142" s="360"/>
      <c r="W142" s="360"/>
      <c r="X142" s="360"/>
      <c r="Y142" s="360"/>
      <c r="Z142" s="360"/>
      <c r="AA142" s="360"/>
      <c r="AB142" s="361"/>
      <c r="AC142" s="365" t="s">
        <v>1735</v>
      </c>
      <c r="AD142" s="366"/>
      <c r="AE142" s="366"/>
      <c r="AF142" s="366"/>
      <c r="AG142" s="366"/>
      <c r="AH142" s="366"/>
      <c r="AI142" s="366"/>
      <c r="AJ142" s="366"/>
      <c r="AK142" s="366"/>
      <c r="AL142" s="367"/>
      <c r="AM142" s="359" t="str">
        <f>_xlfn.CONCAT(EO142:FJ142)</f>
        <v/>
      </c>
      <c r="AN142" s="360"/>
      <c r="AO142" s="360"/>
      <c r="AP142" s="360"/>
      <c r="AQ142" s="360"/>
      <c r="AR142" s="360"/>
      <c r="AS142" s="360"/>
      <c r="AT142" s="360"/>
      <c r="AU142" s="360"/>
      <c r="AV142" s="360"/>
      <c r="AW142" s="360"/>
      <c r="AX142" s="360"/>
      <c r="AY142" s="360"/>
      <c r="AZ142" s="360"/>
      <c r="BA142" s="360"/>
      <c r="BB142" s="360"/>
      <c r="BC142" s="400"/>
      <c r="BD142" s="401"/>
      <c r="BE142" s="401"/>
      <c r="BF142" s="401"/>
      <c r="BG142" s="401"/>
      <c r="BH142" s="401"/>
      <c r="BI142" s="401"/>
      <c r="BJ142" s="401"/>
      <c r="BK142" s="401"/>
      <c r="BL142" s="401"/>
      <c r="BM142" s="401"/>
      <c r="BN142" s="401"/>
      <c r="BO142" s="401"/>
      <c r="BP142" s="401"/>
      <c r="BQ142" s="401"/>
      <c r="BR142" s="401"/>
      <c r="BS142" s="401"/>
      <c r="BT142" s="401"/>
      <c r="BU142" s="401"/>
      <c r="BV142" s="401"/>
      <c r="BW142" s="401"/>
      <c r="BX142" s="401"/>
      <c r="BY142" s="401"/>
      <c r="BZ142" s="401"/>
      <c r="CA142" s="401"/>
      <c r="CB142" s="401"/>
      <c r="CC142" s="401"/>
      <c r="CD142" s="401"/>
      <c r="CE142" s="401"/>
      <c r="CF142" s="401"/>
      <c r="CG142" s="401"/>
      <c r="CH142" s="401"/>
      <c r="CI142" s="401"/>
      <c r="CJ142" s="401"/>
      <c r="CK142" s="401"/>
      <c r="CL142" s="401"/>
      <c r="CM142" s="401"/>
      <c r="CN142" s="401"/>
      <c r="CO142" s="401"/>
      <c r="CP142" s="401"/>
      <c r="CQ142" s="401"/>
      <c r="CR142" s="402"/>
      <c r="CV142" s="69" t="s">
        <v>540</v>
      </c>
      <c r="CY142" s="70" t="str">
        <f>IFERROR(INDEX($GJ$6:$BLM$6,1,MATCH(CV142,$GJ$4:$BLM$4,0),1),"")</f>
        <v/>
      </c>
      <c r="DB142" s="71" t="str">
        <f t="shared" si="104"/>
        <v/>
      </c>
      <c r="DE142" s="69" t="s">
        <v>555</v>
      </c>
      <c r="DF142" s="69" t="s">
        <v>556</v>
      </c>
      <c r="DT142" s="89" t="str">
        <f>IFERROR(INDEX($GJ$6:$BLM$6,1,MATCH(DE142,$GJ$4:$BLM$4,0),1),"")</f>
        <v/>
      </c>
      <c r="DU142" s="89" t="str">
        <f>IFERROR(INDEX($GJ$6:$BLM$6,1,MATCH(DF142,$GJ$4:$BLM$4,0),1),"")</f>
        <v/>
      </c>
      <c r="EO142" s="77"/>
      <c r="EP142" s="90" t="str">
        <f>IF(DT142=1,IF(EQ142="",FL142,FL142&amp;"・"),"")</f>
        <v/>
      </c>
      <c r="EQ142" s="86" t="str">
        <f>IF(DU142=1,FM142&amp;"","")</f>
        <v/>
      </c>
      <c r="FI142" s="91" t="str">
        <f>IF(AND(EP142="",EQ142=""),"","対応可能")</f>
        <v/>
      </c>
      <c r="FJ142" s="77"/>
      <c r="FL142" s="87" t="s">
        <v>1736</v>
      </c>
      <c r="FM142" s="87" t="s">
        <v>1737</v>
      </c>
    </row>
    <row r="143" spans="3:187" ht="38.1" customHeight="1" thickBot="1">
      <c r="C143" s="365" t="s">
        <v>1738</v>
      </c>
      <c r="D143" s="366"/>
      <c r="E143" s="366"/>
      <c r="F143" s="366"/>
      <c r="G143" s="366"/>
      <c r="H143" s="366"/>
      <c r="I143" s="366"/>
      <c r="J143" s="366"/>
      <c r="K143" s="366"/>
      <c r="L143" s="367"/>
      <c r="M143" s="359" t="str">
        <f>DB143</f>
        <v/>
      </c>
      <c r="N143" s="360"/>
      <c r="O143" s="360"/>
      <c r="P143" s="360"/>
      <c r="Q143" s="360"/>
      <c r="R143" s="360"/>
      <c r="S143" s="360"/>
      <c r="T143" s="360"/>
      <c r="U143" s="360"/>
      <c r="V143" s="360"/>
      <c r="W143" s="360"/>
      <c r="X143" s="360"/>
      <c r="Y143" s="360"/>
      <c r="Z143" s="360"/>
      <c r="AA143" s="360"/>
      <c r="AB143" s="361"/>
      <c r="AC143" s="453" t="s">
        <v>1607</v>
      </c>
      <c r="AD143" s="454"/>
      <c r="AE143" s="454"/>
      <c r="AF143" s="454"/>
      <c r="AG143" s="454"/>
      <c r="AH143" s="454"/>
      <c r="AI143" s="454"/>
      <c r="AJ143" s="454"/>
      <c r="AK143" s="454"/>
      <c r="AL143" s="455"/>
      <c r="AM143" s="359" t="str">
        <f>DC143</f>
        <v/>
      </c>
      <c r="AN143" s="360"/>
      <c r="AO143" s="360"/>
      <c r="AP143" s="360"/>
      <c r="AQ143" s="360"/>
      <c r="AR143" s="360"/>
      <c r="AS143" s="360"/>
      <c r="AT143" s="360"/>
      <c r="AU143" s="360"/>
      <c r="AV143" s="360"/>
      <c r="AW143" s="360"/>
      <c r="AX143" s="360"/>
      <c r="AY143" s="360"/>
      <c r="AZ143" s="360"/>
      <c r="BA143" s="360"/>
      <c r="BB143" s="360"/>
      <c r="BC143" s="400"/>
      <c r="BD143" s="401"/>
      <c r="BE143" s="401"/>
      <c r="BF143" s="401"/>
      <c r="BG143" s="401"/>
      <c r="BH143" s="401"/>
      <c r="BI143" s="401"/>
      <c r="BJ143" s="401"/>
      <c r="BK143" s="401"/>
      <c r="BL143" s="401"/>
      <c r="BM143" s="401"/>
      <c r="BN143" s="401"/>
      <c r="BO143" s="401"/>
      <c r="BP143" s="401"/>
      <c r="BQ143" s="401"/>
      <c r="BR143" s="401"/>
      <c r="BS143" s="401"/>
      <c r="BT143" s="401"/>
      <c r="BU143" s="401"/>
      <c r="BV143" s="401"/>
      <c r="BW143" s="401"/>
      <c r="BX143" s="401"/>
      <c r="BY143" s="401"/>
      <c r="BZ143" s="401"/>
      <c r="CA143" s="401"/>
      <c r="CB143" s="401"/>
      <c r="CC143" s="401"/>
      <c r="CD143" s="401"/>
      <c r="CE143" s="401"/>
      <c r="CF143" s="401"/>
      <c r="CG143" s="401"/>
      <c r="CH143" s="401"/>
      <c r="CI143" s="401"/>
      <c r="CJ143" s="401"/>
      <c r="CK143" s="401"/>
      <c r="CL143" s="401"/>
      <c r="CM143" s="401"/>
      <c r="CN143" s="401"/>
      <c r="CO143" s="401"/>
      <c r="CP143" s="401"/>
      <c r="CQ143" s="401"/>
      <c r="CR143" s="402"/>
      <c r="CV143" s="69" t="s">
        <v>528</v>
      </c>
      <c r="CW143" s="69" t="s">
        <v>531</v>
      </c>
      <c r="CY143" s="70" t="str">
        <f>IFERROR(INDEX($GJ$6:$BLM$6,1,MATCH(CV143,$GJ$4:$BLM$4,0),1),"")</f>
        <v/>
      </c>
      <c r="CZ143" s="70" t="str">
        <f>IFERROR(INDEX($GJ$6:$BLM$6,1,MATCH(CW143,$GJ$4:$BLM$4,0),1),"")</f>
        <v/>
      </c>
      <c r="DB143" s="71" t="str">
        <f t="shared" si="104"/>
        <v/>
      </c>
      <c r="DC143" s="71" t="str">
        <f t="shared" si="104"/>
        <v/>
      </c>
    </row>
    <row r="144" spans="3:187" ht="38.1" customHeight="1" thickBot="1">
      <c r="C144" s="365" t="s">
        <v>1605</v>
      </c>
      <c r="D144" s="366"/>
      <c r="E144" s="366"/>
      <c r="F144" s="366"/>
      <c r="G144" s="366"/>
      <c r="H144" s="366"/>
      <c r="I144" s="366"/>
      <c r="J144" s="366"/>
      <c r="K144" s="366"/>
      <c r="L144" s="367"/>
      <c r="M144" s="359" t="str">
        <f>DB144</f>
        <v/>
      </c>
      <c r="N144" s="360"/>
      <c r="O144" s="360"/>
      <c r="P144" s="360"/>
      <c r="Q144" s="360"/>
      <c r="R144" s="360"/>
      <c r="S144" s="360"/>
      <c r="T144" s="360"/>
      <c r="U144" s="360"/>
      <c r="V144" s="360"/>
      <c r="W144" s="360"/>
      <c r="X144" s="360"/>
      <c r="Y144" s="360"/>
      <c r="Z144" s="360"/>
      <c r="AA144" s="360"/>
      <c r="AB144" s="361"/>
      <c r="AC144" s="362" t="s">
        <v>1739</v>
      </c>
      <c r="AD144" s="363"/>
      <c r="AE144" s="363"/>
      <c r="AF144" s="363"/>
      <c r="AG144" s="363"/>
      <c r="AH144" s="363"/>
      <c r="AI144" s="363"/>
      <c r="AJ144" s="363"/>
      <c r="AK144" s="363"/>
      <c r="AL144" s="364"/>
      <c r="AM144" s="359" t="str">
        <f>DC144</f>
        <v/>
      </c>
      <c r="AN144" s="360"/>
      <c r="AO144" s="360"/>
      <c r="AP144" s="360"/>
      <c r="AQ144" s="360"/>
      <c r="AR144" s="360"/>
      <c r="AS144" s="360"/>
      <c r="AT144" s="360"/>
      <c r="AU144" s="360"/>
      <c r="AV144" s="360"/>
      <c r="AW144" s="360"/>
      <c r="AX144" s="360"/>
      <c r="AY144" s="360"/>
      <c r="AZ144" s="360"/>
      <c r="BA144" s="360"/>
      <c r="BB144" s="360"/>
      <c r="BC144" s="400"/>
      <c r="BD144" s="401"/>
      <c r="BE144" s="401"/>
      <c r="BF144" s="401"/>
      <c r="BG144" s="401"/>
      <c r="BH144" s="401"/>
      <c r="BI144" s="401"/>
      <c r="BJ144" s="401"/>
      <c r="BK144" s="401"/>
      <c r="BL144" s="401"/>
      <c r="BM144" s="401"/>
      <c r="BN144" s="401"/>
      <c r="BO144" s="401"/>
      <c r="BP144" s="401"/>
      <c r="BQ144" s="401"/>
      <c r="BR144" s="401"/>
      <c r="BS144" s="401"/>
      <c r="BT144" s="401"/>
      <c r="BU144" s="401"/>
      <c r="BV144" s="401"/>
      <c r="BW144" s="401"/>
      <c r="BX144" s="401"/>
      <c r="BY144" s="401"/>
      <c r="BZ144" s="401"/>
      <c r="CA144" s="401"/>
      <c r="CB144" s="401"/>
      <c r="CC144" s="401"/>
      <c r="CD144" s="401"/>
      <c r="CE144" s="401"/>
      <c r="CF144" s="401"/>
      <c r="CG144" s="401"/>
      <c r="CH144" s="401"/>
      <c r="CI144" s="401"/>
      <c r="CJ144" s="401"/>
      <c r="CK144" s="401"/>
      <c r="CL144" s="401"/>
      <c r="CM144" s="401"/>
      <c r="CN144" s="401"/>
      <c r="CO144" s="401"/>
      <c r="CP144" s="401"/>
      <c r="CQ144" s="401"/>
      <c r="CR144" s="402"/>
      <c r="CV144" s="69" t="s">
        <v>530</v>
      </c>
      <c r="CW144" s="69" t="s">
        <v>1794</v>
      </c>
      <c r="CY144" s="70" t="str">
        <f>IFERROR(INDEX($GJ$6:$BLM$6,1,MATCH(CV144,$GJ$4:$BLM$4,0),1),"")</f>
        <v/>
      </c>
      <c r="CZ144" s="70" t="str">
        <f>IFERROR(INDEX($GJ$6:$BLM$6,1,MATCH(CW144,$GJ$4:$BLM$4,0),1),"")</f>
        <v/>
      </c>
      <c r="DB144" s="71" t="str">
        <f t="shared" si="104"/>
        <v/>
      </c>
      <c r="DC144" s="71" t="str">
        <f t="shared" si="104"/>
        <v/>
      </c>
    </row>
    <row r="145" spans="3:187" ht="38.1" customHeight="1" thickBot="1">
      <c r="C145" s="372" t="s">
        <v>1740</v>
      </c>
      <c r="D145" s="373"/>
      <c r="E145" s="373"/>
      <c r="F145" s="373"/>
      <c r="G145" s="373"/>
      <c r="H145" s="373"/>
      <c r="I145" s="373"/>
      <c r="J145" s="373"/>
      <c r="K145" s="373"/>
      <c r="L145" s="374"/>
      <c r="M145" s="359" t="str">
        <f>DB145</f>
        <v/>
      </c>
      <c r="N145" s="360"/>
      <c r="O145" s="360"/>
      <c r="P145" s="360"/>
      <c r="Q145" s="360"/>
      <c r="R145" s="360"/>
      <c r="S145" s="360"/>
      <c r="T145" s="360"/>
      <c r="U145" s="360"/>
      <c r="V145" s="360"/>
      <c r="W145" s="360"/>
      <c r="X145" s="360"/>
      <c r="Y145" s="360"/>
      <c r="Z145" s="360"/>
      <c r="AA145" s="360"/>
      <c r="AB145" s="361"/>
      <c r="AC145" s="372" t="s">
        <v>1741</v>
      </c>
      <c r="AD145" s="373"/>
      <c r="AE145" s="373"/>
      <c r="AF145" s="373"/>
      <c r="AG145" s="373"/>
      <c r="AH145" s="373"/>
      <c r="AI145" s="373"/>
      <c r="AJ145" s="373"/>
      <c r="AK145" s="373"/>
      <c r="AL145" s="374"/>
      <c r="AM145" s="359" t="str">
        <f>DC145</f>
        <v/>
      </c>
      <c r="AN145" s="360"/>
      <c r="AO145" s="360"/>
      <c r="AP145" s="360"/>
      <c r="AQ145" s="360"/>
      <c r="AR145" s="360"/>
      <c r="AS145" s="360"/>
      <c r="AT145" s="360"/>
      <c r="AU145" s="360"/>
      <c r="AV145" s="360"/>
      <c r="AW145" s="360"/>
      <c r="AX145" s="360"/>
      <c r="AY145" s="360"/>
      <c r="AZ145" s="360"/>
      <c r="BA145" s="360"/>
      <c r="BB145" s="360"/>
      <c r="BC145" s="400"/>
      <c r="BD145" s="401"/>
      <c r="BE145" s="401"/>
      <c r="BF145" s="401"/>
      <c r="BG145" s="401"/>
      <c r="BH145" s="401"/>
      <c r="BI145" s="401"/>
      <c r="BJ145" s="401"/>
      <c r="BK145" s="401"/>
      <c r="BL145" s="401"/>
      <c r="BM145" s="401"/>
      <c r="BN145" s="401"/>
      <c r="BO145" s="401"/>
      <c r="BP145" s="401"/>
      <c r="BQ145" s="401"/>
      <c r="BR145" s="401"/>
      <c r="BS145" s="401"/>
      <c r="BT145" s="401"/>
      <c r="BU145" s="401"/>
      <c r="BV145" s="401"/>
      <c r="BW145" s="401"/>
      <c r="BX145" s="401"/>
      <c r="BY145" s="401"/>
      <c r="BZ145" s="401"/>
      <c r="CA145" s="401"/>
      <c r="CB145" s="401"/>
      <c r="CC145" s="401"/>
      <c r="CD145" s="401"/>
      <c r="CE145" s="401"/>
      <c r="CF145" s="401"/>
      <c r="CG145" s="401"/>
      <c r="CH145" s="401"/>
      <c r="CI145" s="401"/>
      <c r="CJ145" s="401"/>
      <c r="CK145" s="401"/>
      <c r="CL145" s="401"/>
      <c r="CM145" s="401"/>
      <c r="CN145" s="401"/>
      <c r="CO145" s="401"/>
      <c r="CP145" s="401"/>
      <c r="CQ145" s="401"/>
      <c r="CR145" s="402"/>
      <c r="CV145" s="69" t="s">
        <v>532</v>
      </c>
      <c r="CW145" s="69" t="s">
        <v>533</v>
      </c>
      <c r="CY145" s="70" t="str">
        <f>IFERROR(INDEX($GJ$6:$BLM$6,1,MATCH(CV145,$GJ$4:$BLM$4,0),1),"")</f>
        <v/>
      </c>
      <c r="CZ145" s="70" t="str">
        <f>IFERROR(INDEX($GJ$6:$BLM$6,1,MATCH(CW145,$GJ$4:$BLM$4,0),1),"")</f>
        <v/>
      </c>
      <c r="DB145" s="71" t="str">
        <f t="shared" si="104"/>
        <v/>
      </c>
      <c r="DC145" s="71" t="str">
        <f t="shared" si="104"/>
        <v/>
      </c>
    </row>
    <row r="146" spans="3:187" ht="38.1" customHeight="1" thickBot="1">
      <c r="C146" s="375" t="s">
        <v>1742</v>
      </c>
      <c r="D146" s="376"/>
      <c r="E146" s="376"/>
      <c r="F146" s="376"/>
      <c r="G146" s="376"/>
      <c r="H146" s="376"/>
      <c r="I146" s="376"/>
      <c r="J146" s="376"/>
      <c r="K146" s="376"/>
      <c r="L146" s="377"/>
      <c r="M146" s="359" t="str">
        <f>_xlfn.CONCAT(EP146:ER146)</f>
        <v/>
      </c>
      <c r="N146" s="360"/>
      <c r="O146" s="360"/>
      <c r="P146" s="360"/>
      <c r="Q146" s="360"/>
      <c r="R146" s="360"/>
      <c r="S146" s="360"/>
      <c r="T146" s="360"/>
      <c r="U146" s="360"/>
      <c r="V146" s="360"/>
      <c r="W146" s="360"/>
      <c r="X146" s="360"/>
      <c r="Y146" s="360"/>
      <c r="Z146" s="360"/>
      <c r="AA146" s="360"/>
      <c r="AB146" s="361"/>
      <c r="AC146" s="372" t="s">
        <v>1743</v>
      </c>
      <c r="AD146" s="373"/>
      <c r="AE146" s="373"/>
      <c r="AF146" s="373"/>
      <c r="AG146" s="373"/>
      <c r="AH146" s="373"/>
      <c r="AI146" s="373"/>
      <c r="AJ146" s="373"/>
      <c r="AK146" s="373"/>
      <c r="AL146" s="374"/>
      <c r="AM146" s="359" t="str">
        <f>ES146</f>
        <v/>
      </c>
      <c r="AN146" s="360"/>
      <c r="AO146" s="360"/>
      <c r="AP146" s="360"/>
      <c r="AQ146" s="360"/>
      <c r="AR146" s="360"/>
      <c r="AS146" s="360"/>
      <c r="AT146" s="360"/>
      <c r="AU146" s="360"/>
      <c r="AV146" s="360"/>
      <c r="AW146" s="360"/>
      <c r="AX146" s="360"/>
      <c r="AY146" s="360"/>
      <c r="AZ146" s="360"/>
      <c r="BA146" s="360"/>
      <c r="BB146" s="360"/>
      <c r="BC146" s="400"/>
      <c r="BD146" s="401"/>
      <c r="BE146" s="401"/>
      <c r="BF146" s="401"/>
      <c r="BG146" s="401"/>
      <c r="BH146" s="401"/>
      <c r="BI146" s="401"/>
      <c r="BJ146" s="401"/>
      <c r="BK146" s="401"/>
      <c r="BL146" s="401"/>
      <c r="BM146" s="401"/>
      <c r="BN146" s="401"/>
      <c r="BO146" s="401"/>
      <c r="BP146" s="401"/>
      <c r="BQ146" s="401"/>
      <c r="BR146" s="401"/>
      <c r="BS146" s="401"/>
      <c r="BT146" s="401"/>
      <c r="BU146" s="401"/>
      <c r="BV146" s="401"/>
      <c r="BW146" s="401"/>
      <c r="BX146" s="401"/>
      <c r="BY146" s="401"/>
      <c r="BZ146" s="401"/>
      <c r="CA146" s="401"/>
      <c r="CB146" s="401"/>
      <c r="CC146" s="401"/>
      <c r="CD146" s="401"/>
      <c r="CE146" s="401"/>
      <c r="CF146" s="401"/>
      <c r="CG146" s="401"/>
      <c r="CH146" s="401"/>
      <c r="CI146" s="401"/>
      <c r="CJ146" s="401"/>
      <c r="CK146" s="401"/>
      <c r="CL146" s="401"/>
      <c r="CM146" s="401"/>
      <c r="CN146" s="401"/>
      <c r="CO146" s="401"/>
      <c r="CP146" s="401"/>
      <c r="CQ146" s="401"/>
      <c r="CR146" s="402"/>
      <c r="CV146" s="65" t="s">
        <v>1744</v>
      </c>
      <c r="CW146" s="65" t="s">
        <v>1745</v>
      </c>
      <c r="CY146" s="69" t="s">
        <v>534</v>
      </c>
      <c r="CZ146" s="69" t="s">
        <v>535</v>
      </c>
      <c r="DA146" s="69" t="s">
        <v>536</v>
      </c>
      <c r="DB146" s="69" t="s">
        <v>537</v>
      </c>
      <c r="DT146" s="70" t="str">
        <f>IFERROR(INDEX($GJ$6:$BLM$6,1,MATCH(CY146,$GJ$4:$BLM$4,0),1),"")</f>
        <v/>
      </c>
      <c r="DU146" s="70" t="str">
        <f>IFERROR(INDEX($GJ$6:$BLM$6,1,MATCH(CZ146,$GJ$4:$BLM$4,0),1),"")</f>
        <v/>
      </c>
      <c r="DV146" s="70" t="str">
        <f>IFERROR(INDEX($GJ$6:$BLM$6,1,MATCH(DA146,$GJ$4:$BLM$4,0),1),"")</f>
        <v/>
      </c>
      <c r="DW146" s="70" t="str">
        <f>IFERROR(INDEX($GJ$6:$BLM$6,1,MATCH(DB146,$GJ$4:$BLM$4,0),1),"")</f>
        <v/>
      </c>
      <c r="EP146" s="91" t="str">
        <f>IF(OR(DT146=0,DT146=""),"",DT146&amp;"×")</f>
        <v/>
      </c>
      <c r="EQ146" s="91" t="str">
        <f>IF(OR(DU146=0,DU146=""),"",DU146&amp;"×")</f>
        <v/>
      </c>
      <c r="ER146" s="91" t="str">
        <f>IF(OR(DV146=0,DV146=""),"",DV146&amp;"")</f>
        <v/>
      </c>
      <c r="ES146" s="91" t="str">
        <f>IF(OR(DW146=0,DW146=""),"",DW146&amp;"")</f>
        <v/>
      </c>
    </row>
    <row r="147" spans="3:187" ht="38.1" customHeight="1" thickBot="1">
      <c r="C147" s="365" t="s">
        <v>1601</v>
      </c>
      <c r="D147" s="366"/>
      <c r="E147" s="366"/>
      <c r="F147" s="366"/>
      <c r="G147" s="366"/>
      <c r="H147" s="366"/>
      <c r="I147" s="366"/>
      <c r="J147" s="366"/>
      <c r="K147" s="366"/>
      <c r="L147" s="367"/>
      <c r="M147" s="359" t="str">
        <f>DB147</f>
        <v/>
      </c>
      <c r="N147" s="360"/>
      <c r="O147" s="360"/>
      <c r="P147" s="360"/>
      <c r="Q147" s="360"/>
      <c r="R147" s="360"/>
      <c r="S147" s="360"/>
      <c r="T147" s="360"/>
      <c r="U147" s="360"/>
      <c r="V147" s="360"/>
      <c r="W147" s="360"/>
      <c r="X147" s="360"/>
      <c r="Y147" s="360"/>
      <c r="Z147" s="360"/>
      <c r="AA147" s="360"/>
      <c r="AB147" s="361"/>
      <c r="AC147" s="365" t="s">
        <v>1600</v>
      </c>
      <c r="AD147" s="366"/>
      <c r="AE147" s="366"/>
      <c r="AF147" s="366"/>
      <c r="AG147" s="366"/>
      <c r="AH147" s="366"/>
      <c r="AI147" s="366"/>
      <c r="AJ147" s="366"/>
      <c r="AK147" s="366"/>
      <c r="AL147" s="367"/>
      <c r="AM147" s="359" t="str">
        <f>DC147</f>
        <v/>
      </c>
      <c r="AN147" s="360"/>
      <c r="AO147" s="360"/>
      <c r="AP147" s="360"/>
      <c r="AQ147" s="360"/>
      <c r="AR147" s="360"/>
      <c r="AS147" s="360"/>
      <c r="AT147" s="360"/>
      <c r="AU147" s="360"/>
      <c r="AV147" s="360"/>
      <c r="AW147" s="360"/>
      <c r="AX147" s="360"/>
      <c r="AY147" s="360"/>
      <c r="AZ147" s="360"/>
      <c r="BA147" s="360"/>
      <c r="BB147" s="360"/>
      <c r="BC147" s="400"/>
      <c r="BD147" s="401"/>
      <c r="BE147" s="401"/>
      <c r="BF147" s="401"/>
      <c r="BG147" s="401"/>
      <c r="BH147" s="401"/>
      <c r="BI147" s="401"/>
      <c r="BJ147" s="401"/>
      <c r="BK147" s="401"/>
      <c r="BL147" s="401"/>
      <c r="BM147" s="401"/>
      <c r="BN147" s="401"/>
      <c r="BO147" s="401"/>
      <c r="BP147" s="401"/>
      <c r="BQ147" s="401"/>
      <c r="BR147" s="401"/>
      <c r="BS147" s="401"/>
      <c r="BT147" s="401"/>
      <c r="BU147" s="401"/>
      <c r="BV147" s="401"/>
      <c r="BW147" s="401"/>
      <c r="BX147" s="401"/>
      <c r="BY147" s="401"/>
      <c r="BZ147" s="401"/>
      <c r="CA147" s="401"/>
      <c r="CB147" s="401"/>
      <c r="CC147" s="401"/>
      <c r="CD147" s="401"/>
      <c r="CE147" s="401"/>
      <c r="CF147" s="401"/>
      <c r="CG147" s="401"/>
      <c r="CH147" s="401"/>
      <c r="CI147" s="401"/>
      <c r="CJ147" s="401"/>
      <c r="CK147" s="401"/>
      <c r="CL147" s="401"/>
      <c r="CM147" s="401"/>
      <c r="CN147" s="401"/>
      <c r="CO147" s="401"/>
      <c r="CP147" s="401"/>
      <c r="CQ147" s="401"/>
      <c r="CR147" s="402"/>
      <c r="CV147" s="69" t="s">
        <v>538</v>
      </c>
      <c r="CW147" s="69" t="s">
        <v>539</v>
      </c>
      <c r="CY147" s="70" t="str">
        <f>IFERROR(INDEX($GJ$6:$BLM$6,1,MATCH(CV147,$GJ$4:$BLM$4,0),1),"")</f>
        <v/>
      </c>
      <c r="CZ147" s="70" t="str">
        <f>IFERROR(INDEX($GJ$6:$BLM$6,1,MATCH(CW147,$GJ$4:$BLM$4,0),1),"")</f>
        <v/>
      </c>
      <c r="DB147" s="71" t="str">
        <f t="shared" ref="DB147:DC149" si="105">IF(CY147=0,"",CY147)</f>
        <v/>
      </c>
      <c r="DC147" s="71" t="str">
        <f t="shared" si="105"/>
        <v/>
      </c>
    </row>
    <row r="148" spans="3:187" ht="38.1" customHeight="1" thickBot="1">
      <c r="C148" s="375" t="s">
        <v>1746</v>
      </c>
      <c r="D148" s="376"/>
      <c r="E148" s="376"/>
      <c r="F148" s="376"/>
      <c r="G148" s="376"/>
      <c r="H148" s="376"/>
      <c r="I148" s="376"/>
      <c r="J148" s="376"/>
      <c r="K148" s="376"/>
      <c r="L148" s="377"/>
      <c r="M148" s="356" t="str">
        <f>DB148</f>
        <v/>
      </c>
      <c r="N148" s="357"/>
      <c r="O148" s="357"/>
      <c r="P148" s="357"/>
      <c r="Q148" s="357"/>
      <c r="R148" s="357"/>
      <c r="S148" s="357"/>
      <c r="T148" s="357"/>
      <c r="U148" s="357"/>
      <c r="V148" s="357"/>
      <c r="W148" s="357"/>
      <c r="X148" s="357"/>
      <c r="Y148" s="357"/>
      <c r="Z148" s="357"/>
      <c r="AA148" s="357"/>
      <c r="AB148" s="358"/>
      <c r="AC148" s="365" t="s">
        <v>70</v>
      </c>
      <c r="AD148" s="366"/>
      <c r="AE148" s="366"/>
      <c r="AF148" s="366"/>
      <c r="AG148" s="366"/>
      <c r="AH148" s="366"/>
      <c r="AI148" s="366"/>
      <c r="AJ148" s="366"/>
      <c r="AK148" s="366"/>
      <c r="AL148" s="367"/>
      <c r="AM148" s="356" t="str">
        <f>_xlfn.CONCAT(EO148:FJ148)</f>
        <v/>
      </c>
      <c r="AN148" s="357"/>
      <c r="AO148" s="357"/>
      <c r="AP148" s="357"/>
      <c r="AQ148" s="357"/>
      <c r="AR148" s="357"/>
      <c r="AS148" s="357"/>
      <c r="AT148" s="357"/>
      <c r="AU148" s="357"/>
      <c r="AV148" s="357"/>
      <c r="AW148" s="357"/>
      <c r="AX148" s="357"/>
      <c r="AY148" s="357"/>
      <c r="AZ148" s="357"/>
      <c r="BA148" s="357"/>
      <c r="BB148" s="357"/>
      <c r="BC148" s="400"/>
      <c r="BD148" s="401"/>
      <c r="BE148" s="401"/>
      <c r="BF148" s="401"/>
      <c r="BG148" s="401"/>
      <c r="BH148" s="401"/>
      <c r="BI148" s="401"/>
      <c r="BJ148" s="401"/>
      <c r="BK148" s="401"/>
      <c r="BL148" s="401"/>
      <c r="BM148" s="401"/>
      <c r="BN148" s="401"/>
      <c r="BO148" s="401"/>
      <c r="BP148" s="401"/>
      <c r="BQ148" s="401"/>
      <c r="BR148" s="401"/>
      <c r="BS148" s="401"/>
      <c r="BT148" s="401"/>
      <c r="BU148" s="401"/>
      <c r="BV148" s="401"/>
      <c r="BW148" s="401"/>
      <c r="BX148" s="401"/>
      <c r="BY148" s="401"/>
      <c r="BZ148" s="401"/>
      <c r="CA148" s="401"/>
      <c r="CB148" s="401"/>
      <c r="CC148" s="401"/>
      <c r="CD148" s="401"/>
      <c r="CE148" s="401"/>
      <c r="CF148" s="401"/>
      <c r="CG148" s="401"/>
      <c r="CH148" s="401"/>
      <c r="CI148" s="401"/>
      <c r="CJ148" s="401"/>
      <c r="CK148" s="401"/>
      <c r="CL148" s="401"/>
      <c r="CM148" s="401"/>
      <c r="CN148" s="401"/>
      <c r="CO148" s="401"/>
      <c r="CP148" s="401"/>
      <c r="CQ148" s="401"/>
      <c r="CR148" s="402"/>
      <c r="CV148" s="69" t="s">
        <v>541</v>
      </c>
      <c r="CY148" s="70" t="str">
        <f>IFERROR(INDEX($GJ$6:$BLM$6,1,MATCH(CV148,$GJ$4:$BLM$4,0),1),"")</f>
        <v/>
      </c>
      <c r="DB148" s="71" t="str">
        <f t="shared" si="105"/>
        <v/>
      </c>
      <c r="DE148" s="69" t="s">
        <v>1506</v>
      </c>
      <c r="DF148" s="69" t="s">
        <v>1486</v>
      </c>
      <c r="DT148" s="89" t="str">
        <f t="shared" ref="DT148:DU150" si="106">IFERROR(INDEX($GJ$6:$BLM$6,1,MATCH(DE148,$GJ$4:$BLM$4,0),1),"")</f>
        <v/>
      </c>
      <c r="DU148" s="89" t="str">
        <f t="shared" si="106"/>
        <v/>
      </c>
      <c r="EO148" s="77"/>
      <c r="EP148" s="86" t="str">
        <f t="shared" ref="EP148:EW151" si="107">IF(DT148=1,FL148&amp;"　","")</f>
        <v/>
      </c>
      <c r="EQ148" s="86" t="str">
        <f t="shared" si="107"/>
        <v/>
      </c>
      <c r="FJ148" s="77"/>
      <c r="FL148" s="92" t="s">
        <v>1596</v>
      </c>
      <c r="FM148" s="92" t="s">
        <v>1595</v>
      </c>
    </row>
    <row r="149" spans="3:187" ht="38.1" customHeight="1" thickBot="1">
      <c r="C149" s="372" t="s">
        <v>1747</v>
      </c>
      <c r="D149" s="373"/>
      <c r="E149" s="373"/>
      <c r="F149" s="373"/>
      <c r="G149" s="373"/>
      <c r="H149" s="373"/>
      <c r="I149" s="373"/>
      <c r="J149" s="373"/>
      <c r="K149" s="373"/>
      <c r="L149" s="374"/>
      <c r="M149" s="356" t="s">
        <v>1902</v>
      </c>
      <c r="N149" s="357"/>
      <c r="O149" s="357"/>
      <c r="P149" s="357"/>
      <c r="Q149" s="357"/>
      <c r="R149" s="357"/>
      <c r="S149" s="357"/>
      <c r="T149" s="357"/>
      <c r="U149" s="357"/>
      <c r="V149" s="357"/>
      <c r="W149" s="357"/>
      <c r="X149" s="357"/>
      <c r="Y149" s="357"/>
      <c r="Z149" s="357"/>
      <c r="AA149" s="357"/>
      <c r="AB149" s="357"/>
      <c r="AC149" s="357"/>
      <c r="AD149" s="357"/>
      <c r="AE149" s="357"/>
      <c r="AF149" s="357"/>
      <c r="AG149" s="357"/>
      <c r="AH149" s="357"/>
      <c r="AI149" s="357"/>
      <c r="AJ149" s="357"/>
      <c r="AK149" s="357"/>
      <c r="AL149" s="357"/>
      <c r="AM149" s="357"/>
      <c r="AN149" s="357"/>
      <c r="AO149" s="357"/>
      <c r="AP149" s="357"/>
      <c r="AQ149" s="357"/>
      <c r="AR149" s="357"/>
      <c r="AS149" s="357"/>
      <c r="AT149" s="357"/>
      <c r="AU149" s="357"/>
      <c r="AV149" s="357"/>
      <c r="AW149" s="357"/>
      <c r="AX149" s="357"/>
      <c r="AY149" s="357"/>
      <c r="AZ149" s="357"/>
      <c r="BA149" s="357"/>
      <c r="BB149" s="358"/>
      <c r="BC149" s="400"/>
      <c r="BD149" s="401"/>
      <c r="BE149" s="401"/>
      <c r="BF149" s="401"/>
      <c r="BG149" s="401"/>
      <c r="BH149" s="401"/>
      <c r="BI149" s="401"/>
      <c r="BJ149" s="401"/>
      <c r="BK149" s="401"/>
      <c r="BL149" s="401"/>
      <c r="BM149" s="401"/>
      <c r="BN149" s="401"/>
      <c r="BO149" s="401"/>
      <c r="BP149" s="401"/>
      <c r="BQ149" s="401"/>
      <c r="BR149" s="401"/>
      <c r="BS149" s="401"/>
      <c r="BT149" s="401"/>
      <c r="BU149" s="401"/>
      <c r="BV149" s="401"/>
      <c r="BW149" s="401"/>
      <c r="BX149" s="401"/>
      <c r="BY149" s="401"/>
      <c r="BZ149" s="401"/>
      <c r="CA149" s="401"/>
      <c r="CB149" s="401"/>
      <c r="CC149" s="401"/>
      <c r="CD149" s="401"/>
      <c r="CE149" s="401"/>
      <c r="CF149" s="401"/>
      <c r="CG149" s="401"/>
      <c r="CH149" s="401"/>
      <c r="CI149" s="401"/>
      <c r="CJ149" s="401"/>
      <c r="CK149" s="401"/>
      <c r="CL149" s="401"/>
      <c r="CM149" s="401"/>
      <c r="CN149" s="401"/>
      <c r="CO149" s="401"/>
      <c r="CP149" s="401"/>
      <c r="CQ149" s="401"/>
      <c r="CR149" s="402"/>
      <c r="CV149" s="69" t="s">
        <v>1466</v>
      </c>
      <c r="CY149" s="70" t="str">
        <f>IFERROR(INDEX($GJ$6:$BLM$6,1,MATCH(CV149,$GJ$4:$BLM$4,0),1),"")</f>
        <v/>
      </c>
      <c r="DB149" s="71" t="str">
        <f t="shared" si="105"/>
        <v/>
      </c>
      <c r="DE149" s="69" t="s">
        <v>1648</v>
      </c>
      <c r="DF149" s="69" t="s">
        <v>1649</v>
      </c>
      <c r="DG149" s="69" t="s">
        <v>1650</v>
      </c>
      <c r="DT149" s="89" t="str">
        <f t="shared" si="106"/>
        <v/>
      </c>
      <c r="DU149" s="89" t="str">
        <f t="shared" si="106"/>
        <v/>
      </c>
      <c r="DV149" s="89" t="str">
        <f>IFERROR(INDEX($GJ$6:$BLM$6,1,MATCH(DG149,$GJ$4:$BLM$4,0),1),"")</f>
        <v/>
      </c>
      <c r="EO149" s="77"/>
      <c r="EP149" s="86" t="str">
        <f t="shared" si="107"/>
        <v/>
      </c>
      <c r="EQ149" s="86" t="str">
        <f t="shared" si="107"/>
        <v/>
      </c>
      <c r="ER149" s="86" t="str">
        <f t="shared" si="107"/>
        <v/>
      </c>
      <c r="FJ149" s="77"/>
      <c r="FL149" s="87" t="s">
        <v>1695</v>
      </c>
      <c r="FM149" s="87" t="s">
        <v>1696</v>
      </c>
      <c r="FN149" s="87" t="s">
        <v>1697</v>
      </c>
    </row>
    <row r="150" spans="3:187" ht="38.1" customHeight="1" thickBot="1">
      <c r="C150" s="375" t="s">
        <v>1748</v>
      </c>
      <c r="D150" s="376"/>
      <c r="E150" s="376"/>
      <c r="F150" s="376"/>
      <c r="G150" s="376"/>
      <c r="H150" s="376"/>
      <c r="I150" s="376"/>
      <c r="J150" s="376"/>
      <c r="K150" s="376"/>
      <c r="L150" s="377"/>
      <c r="M150" s="359" t="str">
        <f>DB150</f>
        <v/>
      </c>
      <c r="N150" s="360"/>
      <c r="O150" s="360"/>
      <c r="P150" s="360"/>
      <c r="Q150" s="360"/>
      <c r="R150" s="360"/>
      <c r="S150" s="360"/>
      <c r="T150" s="360"/>
      <c r="U150" s="360"/>
      <c r="V150" s="360"/>
      <c r="W150" s="360"/>
      <c r="X150" s="360"/>
      <c r="Y150" s="360"/>
      <c r="Z150" s="360"/>
      <c r="AA150" s="360"/>
      <c r="AB150" s="361"/>
      <c r="AC150" s="365" t="s">
        <v>1749</v>
      </c>
      <c r="AD150" s="366"/>
      <c r="AE150" s="366"/>
      <c r="AF150" s="366"/>
      <c r="AG150" s="366"/>
      <c r="AH150" s="366"/>
      <c r="AI150" s="366"/>
      <c r="AJ150" s="366"/>
      <c r="AK150" s="366"/>
      <c r="AL150" s="367"/>
      <c r="AM150" s="359" t="str">
        <f>_xlfn.CONCAT(EO150:FJ150)</f>
        <v/>
      </c>
      <c r="AN150" s="360"/>
      <c r="AO150" s="360"/>
      <c r="AP150" s="360"/>
      <c r="AQ150" s="360"/>
      <c r="AR150" s="360"/>
      <c r="AS150" s="360"/>
      <c r="AT150" s="360"/>
      <c r="AU150" s="360"/>
      <c r="AV150" s="360"/>
      <c r="AW150" s="360"/>
      <c r="AX150" s="360"/>
      <c r="AY150" s="360"/>
      <c r="AZ150" s="360"/>
      <c r="BA150" s="360"/>
      <c r="BB150" s="360"/>
      <c r="BC150" s="400"/>
      <c r="BD150" s="401"/>
      <c r="BE150" s="401"/>
      <c r="BF150" s="401"/>
      <c r="BG150" s="401"/>
      <c r="BH150" s="401"/>
      <c r="BI150" s="401"/>
      <c r="BJ150" s="401"/>
      <c r="BK150" s="401"/>
      <c r="BL150" s="401"/>
      <c r="BM150" s="401"/>
      <c r="BN150" s="401"/>
      <c r="BO150" s="401"/>
      <c r="BP150" s="401"/>
      <c r="BQ150" s="401"/>
      <c r="BR150" s="401"/>
      <c r="BS150" s="401"/>
      <c r="BT150" s="401"/>
      <c r="BU150" s="401"/>
      <c r="BV150" s="401"/>
      <c r="BW150" s="401"/>
      <c r="BX150" s="401"/>
      <c r="BY150" s="401"/>
      <c r="BZ150" s="401"/>
      <c r="CA150" s="401"/>
      <c r="CB150" s="401"/>
      <c r="CC150" s="401"/>
      <c r="CD150" s="401"/>
      <c r="CE150" s="401"/>
      <c r="CF150" s="401"/>
      <c r="CG150" s="401"/>
      <c r="CH150" s="401"/>
      <c r="CI150" s="401"/>
      <c r="CJ150" s="401"/>
      <c r="CK150" s="401"/>
      <c r="CL150" s="401"/>
      <c r="CM150" s="401"/>
      <c r="CN150" s="401"/>
      <c r="CO150" s="401"/>
      <c r="CP150" s="401"/>
      <c r="CQ150" s="401"/>
      <c r="CR150" s="402"/>
      <c r="CV150" s="69" t="s">
        <v>529</v>
      </c>
      <c r="CY150" s="70" t="str">
        <f>IFERROR(INDEX($GJ$6:$BLM$6,1,MATCH(CV150,$GJ$4:$BLM$4,0),1),"")</f>
        <v/>
      </c>
      <c r="CZ150" s="70" t="str">
        <f>IFERROR(INDEX($GJ$6:$BLM$6,1,MATCH(CW150,$GJ$4:$BLM$4,0),1),"")</f>
        <v/>
      </c>
      <c r="DB150" s="71" t="str">
        <f>IF(CY150=0,"",CY150)</f>
        <v/>
      </c>
      <c r="DC150" s="71" t="str">
        <f>IF(CZ150=0,"",CZ150)</f>
        <v/>
      </c>
      <c r="DE150" s="69" t="s">
        <v>542</v>
      </c>
      <c r="DF150" s="69" t="s">
        <v>543</v>
      </c>
      <c r="DG150" s="69" t="s">
        <v>544</v>
      </c>
      <c r="DT150" s="89" t="str">
        <f t="shared" si="106"/>
        <v/>
      </c>
      <c r="DU150" s="89" t="str">
        <f t="shared" si="106"/>
        <v/>
      </c>
      <c r="DV150" s="89" t="str">
        <f>IFERROR(INDEX($GJ$6:$BLM$6,1,MATCH(DG150,$GJ$4:$BLM$4,0),1),"")</f>
        <v/>
      </c>
      <c r="EO150" s="77"/>
      <c r="EP150" s="86" t="str">
        <f t="shared" si="107"/>
        <v/>
      </c>
      <c r="EQ150" s="86" t="str">
        <f t="shared" si="107"/>
        <v/>
      </c>
      <c r="ER150" s="86" t="str">
        <f t="shared" si="107"/>
        <v/>
      </c>
      <c r="FJ150" s="77"/>
      <c r="FL150" s="87" t="s">
        <v>1594</v>
      </c>
      <c r="FM150" s="87" t="s">
        <v>1593</v>
      </c>
      <c r="FN150" s="87" t="s">
        <v>1592</v>
      </c>
    </row>
    <row r="151" spans="3:187" ht="38.1" customHeight="1" thickBot="1">
      <c r="C151" s="365" t="s">
        <v>1750</v>
      </c>
      <c r="D151" s="366"/>
      <c r="E151" s="366"/>
      <c r="F151" s="366"/>
      <c r="G151" s="366"/>
      <c r="H151" s="366"/>
      <c r="I151" s="366"/>
      <c r="J151" s="366"/>
      <c r="K151" s="366"/>
      <c r="L151" s="367"/>
      <c r="M151" s="359" t="str">
        <f>_xlfn.CONCAT(EO151:FJ151)</f>
        <v/>
      </c>
      <c r="N151" s="360"/>
      <c r="O151" s="360"/>
      <c r="P151" s="360"/>
      <c r="Q151" s="360"/>
      <c r="R151" s="360"/>
      <c r="S151" s="360"/>
      <c r="T151" s="360"/>
      <c r="U151" s="360"/>
      <c r="V151" s="360"/>
      <c r="W151" s="360"/>
      <c r="X151" s="360"/>
      <c r="Y151" s="360"/>
      <c r="Z151" s="360"/>
      <c r="AA151" s="360"/>
      <c r="AB151" s="360"/>
      <c r="AC151" s="360"/>
      <c r="AD151" s="360"/>
      <c r="AE151" s="360"/>
      <c r="AF151" s="360"/>
      <c r="AG151" s="360"/>
      <c r="AH151" s="360"/>
      <c r="AI151" s="360"/>
      <c r="AJ151" s="360"/>
      <c r="AK151" s="360"/>
      <c r="AL151" s="360"/>
      <c r="AM151" s="360"/>
      <c r="AN151" s="360"/>
      <c r="AO151" s="360"/>
      <c r="AP151" s="360"/>
      <c r="AQ151" s="360"/>
      <c r="AR151" s="360"/>
      <c r="AS151" s="360"/>
      <c r="AT151" s="360"/>
      <c r="AU151" s="360"/>
      <c r="AV151" s="360"/>
      <c r="AW151" s="360"/>
      <c r="AX151" s="360"/>
      <c r="AY151" s="360"/>
      <c r="AZ151" s="360"/>
      <c r="BA151" s="360"/>
      <c r="BB151" s="360"/>
      <c r="BC151" s="400"/>
      <c r="BD151" s="401"/>
      <c r="BE151" s="401"/>
      <c r="BF151" s="401"/>
      <c r="BG151" s="401"/>
      <c r="BH151" s="401"/>
      <c r="BI151" s="401"/>
      <c r="BJ151" s="401"/>
      <c r="BK151" s="401"/>
      <c r="BL151" s="401"/>
      <c r="BM151" s="401"/>
      <c r="BN151" s="401"/>
      <c r="BO151" s="401"/>
      <c r="BP151" s="401"/>
      <c r="BQ151" s="401"/>
      <c r="BR151" s="401"/>
      <c r="BS151" s="401"/>
      <c r="BT151" s="401"/>
      <c r="BU151" s="401"/>
      <c r="BV151" s="401"/>
      <c r="BW151" s="401"/>
      <c r="BX151" s="401"/>
      <c r="BY151" s="401"/>
      <c r="BZ151" s="401"/>
      <c r="CA151" s="401"/>
      <c r="CB151" s="401"/>
      <c r="CC151" s="401"/>
      <c r="CD151" s="401"/>
      <c r="CE151" s="401"/>
      <c r="CF151" s="401"/>
      <c r="CG151" s="401"/>
      <c r="CH151" s="401"/>
      <c r="CI151" s="401"/>
      <c r="CJ151" s="401"/>
      <c r="CK151" s="401"/>
      <c r="CL151" s="401"/>
      <c r="CM151" s="401"/>
      <c r="CN151" s="401"/>
      <c r="CO151" s="401"/>
      <c r="CP151" s="401"/>
      <c r="CQ151" s="401"/>
      <c r="CR151" s="402"/>
      <c r="CY151" s="69" t="s">
        <v>545</v>
      </c>
      <c r="CZ151" s="69" t="s">
        <v>546</v>
      </c>
      <c r="DA151" s="69" t="s">
        <v>547</v>
      </c>
      <c r="DB151" s="69" t="s">
        <v>548</v>
      </c>
      <c r="DC151" s="69" t="s">
        <v>549</v>
      </c>
      <c r="DD151" s="69" t="s">
        <v>550</v>
      </c>
      <c r="DE151" s="69" t="s">
        <v>551</v>
      </c>
      <c r="DF151" s="69" t="s">
        <v>552</v>
      </c>
      <c r="DG151" s="69" t="s">
        <v>553</v>
      </c>
      <c r="DH151" s="69" t="s">
        <v>554</v>
      </c>
      <c r="DT151" s="70" t="str">
        <f t="shared" ref="DT151:EC151" si="108">IFERROR(INDEX($GJ$6:$BLM$6,1,MATCH(CY151,$GJ$4:$BLM$4,0),1),"")</f>
        <v/>
      </c>
      <c r="DU151" s="70" t="str">
        <f t="shared" si="108"/>
        <v/>
      </c>
      <c r="DV151" s="70" t="str">
        <f t="shared" si="108"/>
        <v/>
      </c>
      <c r="DW151" s="70" t="str">
        <f t="shared" si="108"/>
        <v/>
      </c>
      <c r="DX151" s="70" t="str">
        <f t="shared" si="108"/>
        <v/>
      </c>
      <c r="DY151" s="70" t="str">
        <f t="shared" si="108"/>
        <v/>
      </c>
      <c r="DZ151" s="70" t="str">
        <f t="shared" si="108"/>
        <v/>
      </c>
      <c r="EA151" s="70" t="str">
        <f t="shared" si="108"/>
        <v/>
      </c>
      <c r="EB151" s="70" t="str">
        <f t="shared" si="108"/>
        <v/>
      </c>
      <c r="EC151" s="70" t="str">
        <f t="shared" si="108"/>
        <v/>
      </c>
      <c r="EO151" s="77"/>
      <c r="EP151" s="86" t="str">
        <f t="shared" si="107"/>
        <v/>
      </c>
      <c r="EQ151" s="86" t="str">
        <f t="shared" si="107"/>
        <v/>
      </c>
      <c r="ER151" s="86" t="str">
        <f t="shared" si="107"/>
        <v/>
      </c>
      <c r="ES151" s="86" t="str">
        <f t="shared" si="107"/>
        <v/>
      </c>
      <c r="ET151" s="86" t="str">
        <f t="shared" si="107"/>
        <v/>
      </c>
      <c r="EU151" s="86" t="str">
        <f t="shared" si="107"/>
        <v/>
      </c>
      <c r="EV151" s="86" t="str">
        <f t="shared" si="107"/>
        <v/>
      </c>
      <c r="EW151" s="86" t="str">
        <f t="shared" si="107"/>
        <v/>
      </c>
      <c r="EX151" s="79" t="str">
        <f>IF(EB151=1,"その他","")</f>
        <v/>
      </c>
      <c r="EY151" s="71" t="str">
        <f>IF(OR(EC151=0,EC151=""),"","("&amp;EC151&amp;")")</f>
        <v/>
      </c>
      <c r="FJ151" s="77"/>
      <c r="FL151" s="87" t="s">
        <v>1751</v>
      </c>
      <c r="FM151" s="87" t="s">
        <v>1752</v>
      </c>
      <c r="FN151" s="87" t="s">
        <v>1753</v>
      </c>
      <c r="FO151" s="87" t="s">
        <v>85</v>
      </c>
      <c r="FP151" s="87" t="s">
        <v>86</v>
      </c>
      <c r="FQ151" s="87" t="s">
        <v>1754</v>
      </c>
      <c r="FR151" s="87" t="s">
        <v>1755</v>
      </c>
      <c r="FS151" s="87" t="s">
        <v>1756</v>
      </c>
    </row>
    <row r="152" spans="3:187" ht="38.1" customHeight="1" thickBot="1">
      <c r="C152" s="365" t="s">
        <v>1757</v>
      </c>
      <c r="D152" s="366"/>
      <c r="E152" s="366"/>
      <c r="F152" s="366"/>
      <c r="G152" s="366"/>
      <c r="H152" s="366"/>
      <c r="I152" s="366"/>
      <c r="J152" s="366"/>
      <c r="K152" s="366"/>
      <c r="L152" s="367"/>
      <c r="M152" s="359" t="str">
        <f>DB152</f>
        <v/>
      </c>
      <c r="N152" s="360"/>
      <c r="O152" s="360"/>
      <c r="P152" s="360"/>
      <c r="Q152" s="360"/>
      <c r="R152" s="360"/>
      <c r="S152" s="360"/>
      <c r="T152" s="360"/>
      <c r="U152" s="360"/>
      <c r="V152" s="360"/>
      <c r="W152" s="360"/>
      <c r="X152" s="360"/>
      <c r="Y152" s="360"/>
      <c r="Z152" s="360"/>
      <c r="AA152" s="360"/>
      <c r="AB152" s="360"/>
      <c r="AC152" s="360"/>
      <c r="AD152" s="360"/>
      <c r="AE152" s="360"/>
      <c r="AF152" s="360"/>
      <c r="AG152" s="360"/>
      <c r="AH152" s="360"/>
      <c r="AI152" s="360"/>
      <c r="AJ152" s="360"/>
      <c r="AK152" s="360"/>
      <c r="AL152" s="360"/>
      <c r="AM152" s="360"/>
      <c r="AN152" s="360"/>
      <c r="AO152" s="360"/>
      <c r="AP152" s="360"/>
      <c r="AQ152" s="360"/>
      <c r="AR152" s="360"/>
      <c r="AS152" s="360"/>
      <c r="AT152" s="360"/>
      <c r="AU152" s="360"/>
      <c r="AV152" s="360"/>
      <c r="AW152" s="360"/>
      <c r="AX152" s="360"/>
      <c r="AY152" s="360"/>
      <c r="AZ152" s="360"/>
      <c r="BA152" s="360"/>
      <c r="BB152" s="361"/>
      <c r="BC152" s="400"/>
      <c r="BD152" s="401"/>
      <c r="BE152" s="401"/>
      <c r="BF152" s="401"/>
      <c r="BG152" s="401"/>
      <c r="BH152" s="401"/>
      <c r="BI152" s="401"/>
      <c r="BJ152" s="401"/>
      <c r="BK152" s="401"/>
      <c r="BL152" s="401"/>
      <c r="BM152" s="401"/>
      <c r="BN152" s="401"/>
      <c r="BO152" s="401"/>
      <c r="BP152" s="401"/>
      <c r="BQ152" s="401"/>
      <c r="BR152" s="401"/>
      <c r="BS152" s="401"/>
      <c r="BT152" s="401"/>
      <c r="BU152" s="401"/>
      <c r="BV152" s="401"/>
      <c r="BW152" s="401"/>
      <c r="BX152" s="401"/>
      <c r="BY152" s="401"/>
      <c r="BZ152" s="401"/>
      <c r="CA152" s="401"/>
      <c r="CB152" s="401"/>
      <c r="CC152" s="401"/>
      <c r="CD152" s="401"/>
      <c r="CE152" s="401"/>
      <c r="CF152" s="401"/>
      <c r="CG152" s="401"/>
      <c r="CH152" s="401"/>
      <c r="CI152" s="401"/>
      <c r="CJ152" s="401"/>
      <c r="CK152" s="401"/>
      <c r="CL152" s="401"/>
      <c r="CM152" s="401"/>
      <c r="CN152" s="401"/>
      <c r="CO152" s="401"/>
      <c r="CP152" s="401"/>
      <c r="CQ152" s="401"/>
      <c r="CR152" s="402"/>
      <c r="CV152" s="69" t="s">
        <v>557</v>
      </c>
      <c r="CY152" s="70" t="str">
        <f>IFERROR(INDEX($GJ$6:$BLM$6,1,MATCH(CV152,$GJ$4:$BLM$4,0),1),"")</f>
        <v/>
      </c>
      <c r="DB152" s="71" t="str">
        <f>IF(CY152=0,"",CY152)</f>
        <v/>
      </c>
    </row>
    <row r="153" spans="3:187" ht="189.95" customHeight="1" thickBot="1">
      <c r="C153" s="368" t="s">
        <v>1591</v>
      </c>
      <c r="D153" s="369"/>
      <c r="E153" s="369"/>
      <c r="F153" s="369"/>
      <c r="G153" s="370" t="str">
        <f>DB153</f>
        <v/>
      </c>
      <c r="H153" s="371"/>
      <c r="I153" s="371"/>
      <c r="J153" s="371"/>
      <c r="K153" s="371"/>
      <c r="L153" s="371"/>
      <c r="M153" s="371"/>
      <c r="N153" s="371"/>
      <c r="O153" s="371"/>
      <c r="P153" s="371"/>
      <c r="Q153" s="371"/>
      <c r="R153" s="371"/>
      <c r="S153" s="371"/>
      <c r="T153" s="371"/>
      <c r="U153" s="371"/>
      <c r="V153" s="371"/>
      <c r="W153" s="371"/>
      <c r="X153" s="371"/>
      <c r="Y153" s="371"/>
      <c r="Z153" s="371"/>
      <c r="AA153" s="371"/>
      <c r="AB153" s="371"/>
      <c r="AC153" s="371"/>
      <c r="AD153" s="371"/>
      <c r="AE153" s="371"/>
      <c r="AF153" s="371"/>
      <c r="AG153" s="371"/>
      <c r="AH153" s="371"/>
      <c r="AI153" s="371"/>
      <c r="AJ153" s="371"/>
      <c r="AK153" s="371"/>
      <c r="AL153" s="371"/>
      <c r="AM153" s="371"/>
      <c r="AN153" s="371"/>
      <c r="AO153" s="371"/>
      <c r="AP153" s="371"/>
      <c r="AQ153" s="371"/>
      <c r="AR153" s="371"/>
      <c r="AS153" s="371"/>
      <c r="AT153" s="371"/>
      <c r="AU153" s="371"/>
      <c r="AV153" s="371"/>
      <c r="AW153" s="371"/>
      <c r="AX153" s="371"/>
      <c r="AY153" s="371"/>
      <c r="AZ153" s="371"/>
      <c r="BA153" s="371"/>
      <c r="BB153" s="371"/>
      <c r="BC153" s="403"/>
      <c r="BD153" s="404"/>
      <c r="BE153" s="404"/>
      <c r="BF153" s="404"/>
      <c r="BG153" s="404"/>
      <c r="BH153" s="404"/>
      <c r="BI153" s="404"/>
      <c r="BJ153" s="404"/>
      <c r="BK153" s="404"/>
      <c r="BL153" s="404"/>
      <c r="BM153" s="404"/>
      <c r="BN153" s="404"/>
      <c r="BO153" s="404"/>
      <c r="BP153" s="404"/>
      <c r="BQ153" s="404"/>
      <c r="BR153" s="404"/>
      <c r="BS153" s="404"/>
      <c r="BT153" s="404"/>
      <c r="BU153" s="404"/>
      <c r="BV153" s="404"/>
      <c r="BW153" s="404"/>
      <c r="BX153" s="404"/>
      <c r="BY153" s="404"/>
      <c r="BZ153" s="404"/>
      <c r="CA153" s="404"/>
      <c r="CB153" s="404"/>
      <c r="CC153" s="404"/>
      <c r="CD153" s="404"/>
      <c r="CE153" s="404"/>
      <c r="CF153" s="404"/>
      <c r="CG153" s="404"/>
      <c r="CH153" s="404"/>
      <c r="CI153" s="404"/>
      <c r="CJ153" s="404"/>
      <c r="CK153" s="404"/>
      <c r="CL153" s="404"/>
      <c r="CM153" s="404"/>
      <c r="CN153" s="404"/>
      <c r="CO153" s="404"/>
      <c r="CP153" s="404"/>
      <c r="CQ153" s="404"/>
      <c r="CR153" s="405"/>
      <c r="CV153" s="69" t="s">
        <v>559</v>
      </c>
      <c r="CY153" s="70" t="str">
        <f>IFERROR(INDEX($GJ$6:$BLM$6,1,MATCH(CV153,$GJ$4:$BLM$4,0),1),"")</f>
        <v/>
      </c>
      <c r="DB153" s="71" t="str">
        <f>IF(CY153=0,"",CY153)</f>
        <v/>
      </c>
    </row>
    <row r="154" spans="3:187" ht="38.1" customHeight="1" thickBot="1">
      <c r="C154" s="362" t="s">
        <v>1758</v>
      </c>
      <c r="D154" s="363"/>
      <c r="E154" s="363"/>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c r="AH154" s="363"/>
      <c r="AI154" s="363"/>
      <c r="AJ154" s="363"/>
      <c r="AK154" s="363"/>
      <c r="AL154" s="363"/>
      <c r="AM154" s="363"/>
      <c r="AN154" s="363"/>
      <c r="AO154" s="363"/>
      <c r="AP154" s="363"/>
      <c r="AQ154" s="363"/>
      <c r="AR154" s="363"/>
      <c r="AS154" s="363"/>
      <c r="AT154" s="363"/>
      <c r="AU154" s="363"/>
      <c r="AV154" s="363"/>
      <c r="AW154" s="363"/>
      <c r="AX154" s="363"/>
      <c r="AY154" s="363"/>
      <c r="AZ154" s="363"/>
      <c r="BA154" s="363"/>
      <c r="BB154" s="364"/>
      <c r="BC154" s="362" t="s">
        <v>1759</v>
      </c>
      <c r="BD154" s="363"/>
      <c r="BE154" s="363"/>
      <c r="BF154" s="363"/>
      <c r="BG154" s="363"/>
      <c r="BH154" s="363"/>
      <c r="BI154" s="363"/>
      <c r="BJ154" s="363"/>
      <c r="BK154" s="363"/>
      <c r="BL154" s="363"/>
      <c r="BM154" s="363"/>
      <c r="BN154" s="363"/>
      <c r="BO154" s="363"/>
      <c r="BP154" s="363"/>
      <c r="BQ154" s="363"/>
      <c r="BR154" s="363"/>
      <c r="BS154" s="363"/>
      <c r="BT154" s="363"/>
      <c r="BU154" s="363"/>
      <c r="BV154" s="363"/>
      <c r="BW154" s="363"/>
      <c r="BX154" s="363"/>
      <c r="BY154" s="363"/>
      <c r="BZ154" s="363"/>
      <c r="CA154" s="363"/>
      <c r="CB154" s="363"/>
      <c r="CC154" s="363"/>
      <c r="CD154" s="363"/>
      <c r="CE154" s="363"/>
      <c r="CF154" s="363"/>
      <c r="CG154" s="363"/>
      <c r="CH154" s="363"/>
      <c r="CI154" s="363"/>
      <c r="CJ154" s="363"/>
      <c r="CK154" s="363"/>
      <c r="CL154" s="363"/>
      <c r="CM154" s="363"/>
      <c r="CN154" s="363"/>
      <c r="CO154" s="363"/>
      <c r="CP154" s="363"/>
      <c r="CQ154" s="363"/>
      <c r="CR154" s="364"/>
      <c r="CV154" s="69" t="s">
        <v>558</v>
      </c>
      <c r="CY154" s="70" t="str">
        <f>IFERROR(INDEX($GJ$6:$BLM$6,1,MATCH(CV154,$GJ$4:$BLM$4,0),1),"")</f>
        <v/>
      </c>
      <c r="DB154" s="71" t="str">
        <f>IF(CY154=0,"",CY154)</f>
        <v/>
      </c>
    </row>
    <row r="155" spans="3:187" ht="54.95" customHeight="1" thickBot="1">
      <c r="C155" s="351" t="s">
        <v>1760</v>
      </c>
      <c r="D155" s="352"/>
      <c r="E155" s="352"/>
      <c r="F155" s="352"/>
      <c r="G155" s="353" t="str">
        <f>_xlfn.CONCAT(EO155:FJ155)</f>
        <v/>
      </c>
      <c r="H155" s="354"/>
      <c r="I155" s="354"/>
      <c r="J155" s="354"/>
      <c r="K155" s="354"/>
      <c r="L155" s="354"/>
      <c r="M155" s="354"/>
      <c r="N155" s="354"/>
      <c r="O155" s="354"/>
      <c r="P155" s="354"/>
      <c r="Q155" s="354"/>
      <c r="R155" s="354"/>
      <c r="S155" s="354"/>
      <c r="T155" s="354"/>
      <c r="U155" s="354"/>
      <c r="V155" s="354"/>
      <c r="W155" s="354"/>
      <c r="X155" s="354"/>
      <c r="Y155" s="354"/>
      <c r="Z155" s="354"/>
      <c r="AA155" s="354"/>
      <c r="AB155" s="354"/>
      <c r="AC155" s="354"/>
      <c r="AD155" s="354"/>
      <c r="AE155" s="354"/>
      <c r="AF155" s="354"/>
      <c r="AG155" s="354"/>
      <c r="AH155" s="354"/>
      <c r="AI155" s="354"/>
      <c r="AJ155" s="354"/>
      <c r="AK155" s="354"/>
      <c r="AL155" s="354"/>
      <c r="AM155" s="354"/>
      <c r="AN155" s="354"/>
      <c r="AO155" s="354"/>
      <c r="AP155" s="354"/>
      <c r="AQ155" s="354"/>
      <c r="AR155" s="354"/>
      <c r="AS155" s="354"/>
      <c r="AT155" s="354"/>
      <c r="AU155" s="354"/>
      <c r="AV155" s="354"/>
      <c r="AW155" s="354"/>
      <c r="AX155" s="354"/>
      <c r="AY155" s="354"/>
      <c r="AZ155" s="354"/>
      <c r="BA155" s="354"/>
      <c r="BB155" s="355"/>
      <c r="BC155" s="342" t="str">
        <f>DB154</f>
        <v/>
      </c>
      <c r="BD155" s="343"/>
      <c r="BE155" s="343"/>
      <c r="BF155" s="343"/>
      <c r="BG155" s="343"/>
      <c r="BH155" s="343"/>
      <c r="BI155" s="343"/>
      <c r="BJ155" s="343"/>
      <c r="BK155" s="343"/>
      <c r="BL155" s="343"/>
      <c r="BM155" s="343"/>
      <c r="BN155" s="343"/>
      <c r="BO155" s="343"/>
      <c r="BP155" s="343"/>
      <c r="BQ155" s="343"/>
      <c r="BR155" s="343"/>
      <c r="BS155" s="343"/>
      <c r="BT155" s="343"/>
      <c r="BU155" s="343"/>
      <c r="BV155" s="343"/>
      <c r="BW155" s="343"/>
      <c r="BX155" s="343"/>
      <c r="BY155" s="343"/>
      <c r="BZ155" s="343"/>
      <c r="CA155" s="343"/>
      <c r="CB155" s="343"/>
      <c r="CC155" s="343"/>
      <c r="CD155" s="343"/>
      <c r="CE155" s="343"/>
      <c r="CF155" s="343"/>
      <c r="CG155" s="343"/>
      <c r="CH155" s="343"/>
      <c r="CI155" s="343"/>
      <c r="CJ155" s="343"/>
      <c r="CK155" s="343"/>
      <c r="CL155" s="343"/>
      <c r="CM155" s="343"/>
      <c r="CN155" s="343"/>
      <c r="CO155" s="343"/>
      <c r="CP155" s="343"/>
      <c r="CQ155" s="343"/>
      <c r="CR155" s="344"/>
      <c r="CY155" s="69" t="s">
        <v>560</v>
      </c>
      <c r="CZ155" s="69" t="s">
        <v>561</v>
      </c>
      <c r="DA155" s="69" t="s">
        <v>562</v>
      </c>
      <c r="DB155" s="69" t="s">
        <v>563</v>
      </c>
      <c r="DC155" s="69" t="s">
        <v>564</v>
      </c>
      <c r="DD155" s="69" t="s">
        <v>565</v>
      </c>
      <c r="DE155" s="69" t="s">
        <v>566</v>
      </c>
      <c r="DT155" s="70" t="str">
        <f t="shared" ref="DT155:DZ156" si="109">IFERROR(INDEX($GJ$6:$BLM$6,1,MATCH(CY155,$GJ$4:$BLM$4,0),1),"")</f>
        <v/>
      </c>
      <c r="DU155" s="70" t="str">
        <f t="shared" si="109"/>
        <v/>
      </c>
      <c r="DV155" s="70" t="str">
        <f t="shared" si="109"/>
        <v/>
      </c>
      <c r="DW155" s="70" t="str">
        <f t="shared" si="109"/>
        <v/>
      </c>
      <c r="DX155" s="70" t="str">
        <f t="shared" si="109"/>
        <v/>
      </c>
      <c r="DY155" s="70" t="str">
        <f t="shared" si="109"/>
        <v/>
      </c>
      <c r="DZ155" s="70" t="str">
        <f t="shared" si="109"/>
        <v/>
      </c>
      <c r="EO155" s="77"/>
      <c r="EP155" s="86" t="str">
        <f t="shared" ref="EP155:EV155" si="110">IF(DT155=1,FL155&amp;"　","")</f>
        <v/>
      </c>
      <c r="EQ155" s="86" t="str">
        <f t="shared" si="110"/>
        <v/>
      </c>
      <c r="ER155" s="86" t="str">
        <f t="shared" si="110"/>
        <v/>
      </c>
      <c r="ES155" s="86" t="str">
        <f t="shared" si="110"/>
        <v/>
      </c>
      <c r="ET155" s="86" t="str">
        <f t="shared" si="110"/>
        <v/>
      </c>
      <c r="EU155" s="86" t="str">
        <f t="shared" si="110"/>
        <v/>
      </c>
      <c r="EV155" s="86" t="str">
        <f t="shared" si="110"/>
        <v/>
      </c>
      <c r="FJ155" s="77"/>
      <c r="FL155" s="87" t="s">
        <v>1761</v>
      </c>
      <c r="FM155" s="87" t="s">
        <v>1762</v>
      </c>
      <c r="FN155" s="87" t="s">
        <v>1763</v>
      </c>
      <c r="FO155" s="87" t="s">
        <v>1764</v>
      </c>
      <c r="FP155" s="87" t="s">
        <v>1765</v>
      </c>
      <c r="FQ155" s="87" t="s">
        <v>1766</v>
      </c>
      <c r="FR155" s="87" t="s">
        <v>1767</v>
      </c>
    </row>
    <row r="156" spans="3:187" ht="54.95" customHeight="1" thickBot="1">
      <c r="C156" s="351" t="s">
        <v>1768</v>
      </c>
      <c r="D156" s="352"/>
      <c r="E156" s="352"/>
      <c r="F156" s="352"/>
      <c r="G156" s="353" t="str">
        <f>_xlfn.CONCAT(EO156:FJ156)</f>
        <v/>
      </c>
      <c r="H156" s="354"/>
      <c r="I156" s="354"/>
      <c r="J156" s="354"/>
      <c r="K156" s="354"/>
      <c r="L156" s="354"/>
      <c r="M156" s="354"/>
      <c r="N156" s="354"/>
      <c r="O156" s="354"/>
      <c r="P156" s="354"/>
      <c r="Q156" s="354"/>
      <c r="R156" s="354"/>
      <c r="S156" s="354"/>
      <c r="T156" s="354"/>
      <c r="U156" s="354"/>
      <c r="V156" s="354"/>
      <c r="W156" s="354"/>
      <c r="X156" s="354"/>
      <c r="Y156" s="354"/>
      <c r="Z156" s="354"/>
      <c r="AA156" s="354"/>
      <c r="AB156" s="354"/>
      <c r="AC156" s="354"/>
      <c r="AD156" s="354"/>
      <c r="AE156" s="354"/>
      <c r="AF156" s="354"/>
      <c r="AG156" s="354"/>
      <c r="AH156" s="354"/>
      <c r="AI156" s="354"/>
      <c r="AJ156" s="354"/>
      <c r="AK156" s="354"/>
      <c r="AL156" s="354"/>
      <c r="AM156" s="354"/>
      <c r="AN156" s="354"/>
      <c r="AO156" s="354"/>
      <c r="AP156" s="354"/>
      <c r="AQ156" s="354"/>
      <c r="AR156" s="354"/>
      <c r="AS156" s="354"/>
      <c r="AT156" s="354"/>
      <c r="AU156" s="354"/>
      <c r="AV156" s="354"/>
      <c r="AW156" s="354"/>
      <c r="AX156" s="354"/>
      <c r="AY156" s="354"/>
      <c r="AZ156" s="354"/>
      <c r="BA156" s="354"/>
      <c r="BB156" s="355"/>
      <c r="BC156" s="345"/>
      <c r="BD156" s="346"/>
      <c r="BE156" s="346"/>
      <c r="BF156" s="346"/>
      <c r="BG156" s="346"/>
      <c r="BH156" s="346"/>
      <c r="BI156" s="346"/>
      <c r="BJ156" s="346"/>
      <c r="BK156" s="346"/>
      <c r="BL156" s="346"/>
      <c r="BM156" s="346"/>
      <c r="BN156" s="346"/>
      <c r="BO156" s="346"/>
      <c r="BP156" s="346"/>
      <c r="BQ156" s="346"/>
      <c r="BR156" s="346"/>
      <c r="BS156" s="346"/>
      <c r="BT156" s="346"/>
      <c r="BU156" s="346"/>
      <c r="BV156" s="346"/>
      <c r="BW156" s="346"/>
      <c r="BX156" s="346"/>
      <c r="BY156" s="346"/>
      <c r="BZ156" s="346"/>
      <c r="CA156" s="346"/>
      <c r="CB156" s="346"/>
      <c r="CC156" s="346"/>
      <c r="CD156" s="346"/>
      <c r="CE156" s="346"/>
      <c r="CF156" s="346"/>
      <c r="CG156" s="346"/>
      <c r="CH156" s="346"/>
      <c r="CI156" s="346"/>
      <c r="CJ156" s="346"/>
      <c r="CK156" s="346"/>
      <c r="CL156" s="346"/>
      <c r="CM156" s="346"/>
      <c r="CN156" s="346"/>
      <c r="CO156" s="346"/>
      <c r="CP156" s="346"/>
      <c r="CQ156" s="346"/>
      <c r="CR156" s="347"/>
      <c r="CY156" s="69" t="s">
        <v>567</v>
      </c>
      <c r="CZ156" s="69" t="s">
        <v>568</v>
      </c>
      <c r="DA156" s="69" t="s">
        <v>569</v>
      </c>
      <c r="DB156" s="69" t="s">
        <v>570</v>
      </c>
      <c r="DC156" s="69" t="s">
        <v>571</v>
      </c>
      <c r="DD156" s="69" t="s">
        <v>572</v>
      </c>
      <c r="DE156" s="69" t="s">
        <v>573</v>
      </c>
      <c r="DF156" s="69" t="s">
        <v>574</v>
      </c>
      <c r="DG156" s="69" t="s">
        <v>575</v>
      </c>
      <c r="DH156" s="69" t="s">
        <v>576</v>
      </c>
      <c r="DI156" s="69" t="s">
        <v>577</v>
      </c>
      <c r="DJ156" s="69" t="s">
        <v>578</v>
      </c>
      <c r="DK156" s="69" t="s">
        <v>579</v>
      </c>
      <c r="DL156" s="69" t="s">
        <v>580</v>
      </c>
      <c r="DM156" s="69" t="s">
        <v>581</v>
      </c>
      <c r="DN156" s="69" t="s">
        <v>582</v>
      </c>
      <c r="DO156" s="69" t="s">
        <v>583</v>
      </c>
      <c r="DP156" s="69" t="s">
        <v>584</v>
      </c>
      <c r="DQ156" s="69" t="s">
        <v>585</v>
      </c>
      <c r="DR156" s="69" t="s">
        <v>586</v>
      </c>
      <c r="DT156" s="70" t="str">
        <f t="shared" si="109"/>
        <v/>
      </c>
      <c r="DU156" s="70" t="str">
        <f t="shared" si="109"/>
        <v/>
      </c>
      <c r="DV156" s="70" t="str">
        <f t="shared" si="109"/>
        <v/>
      </c>
      <c r="DW156" s="70" t="str">
        <f t="shared" si="109"/>
        <v/>
      </c>
      <c r="DX156" s="70" t="str">
        <f t="shared" si="109"/>
        <v/>
      </c>
      <c r="DY156" s="70" t="str">
        <f t="shared" si="109"/>
        <v/>
      </c>
      <c r="DZ156" s="70" t="str">
        <f t="shared" si="109"/>
        <v/>
      </c>
      <c r="EA156" s="70" t="str">
        <f t="shared" ref="EA156:EM156" si="111">IFERROR(INDEX($GJ$6:$BLM$6,1,MATCH(DF156,$GJ$4:$BLM$4,0),1),"")</f>
        <v/>
      </c>
      <c r="EB156" s="70" t="str">
        <f t="shared" si="111"/>
        <v/>
      </c>
      <c r="EC156" s="70" t="str">
        <f t="shared" si="111"/>
        <v/>
      </c>
      <c r="ED156" s="70" t="str">
        <f t="shared" si="111"/>
        <v/>
      </c>
      <c r="EE156" s="70" t="str">
        <f t="shared" si="111"/>
        <v/>
      </c>
      <c r="EF156" s="70" t="str">
        <f t="shared" si="111"/>
        <v/>
      </c>
      <c r="EG156" s="70" t="str">
        <f t="shared" si="111"/>
        <v/>
      </c>
      <c r="EH156" s="70" t="str">
        <f t="shared" si="111"/>
        <v/>
      </c>
      <c r="EI156" s="70" t="str">
        <f t="shared" si="111"/>
        <v/>
      </c>
      <c r="EJ156" s="70" t="str">
        <f t="shared" si="111"/>
        <v/>
      </c>
      <c r="EK156" s="70" t="str">
        <f t="shared" si="111"/>
        <v/>
      </c>
      <c r="EL156" s="70" t="str">
        <f t="shared" si="111"/>
        <v/>
      </c>
      <c r="EM156" s="70" t="str">
        <f t="shared" si="111"/>
        <v/>
      </c>
      <c r="EO156" s="77"/>
      <c r="EP156" s="93" t="str">
        <f>IF(DT156=1,FL156&amp;" ","")</f>
        <v/>
      </c>
      <c r="EQ156" s="93" t="str">
        <f t="shared" ref="EQ156:FI156" si="112">IF(DU156=1,FM156&amp;" ","")</f>
        <v/>
      </c>
      <c r="ER156" s="93" t="str">
        <f t="shared" si="112"/>
        <v/>
      </c>
      <c r="ES156" s="93" t="str">
        <f t="shared" si="112"/>
        <v/>
      </c>
      <c r="ET156" s="93" t="str">
        <f t="shared" si="112"/>
        <v/>
      </c>
      <c r="EU156" s="93" t="str">
        <f t="shared" si="112"/>
        <v/>
      </c>
      <c r="EV156" s="93" t="str">
        <f t="shared" si="112"/>
        <v/>
      </c>
      <c r="EW156" s="93" t="str">
        <f t="shared" si="112"/>
        <v/>
      </c>
      <c r="EX156" s="93" t="str">
        <f t="shared" si="112"/>
        <v/>
      </c>
      <c r="EY156" s="93" t="str">
        <f t="shared" si="112"/>
        <v/>
      </c>
      <c r="EZ156" s="93" t="str">
        <f t="shared" si="112"/>
        <v/>
      </c>
      <c r="FA156" s="93" t="str">
        <f t="shared" si="112"/>
        <v/>
      </c>
      <c r="FB156" s="93" t="str">
        <f t="shared" si="112"/>
        <v/>
      </c>
      <c r="FC156" s="93" t="str">
        <f t="shared" si="112"/>
        <v/>
      </c>
      <c r="FD156" s="93" t="str">
        <f t="shared" si="112"/>
        <v/>
      </c>
      <c r="FE156" s="93" t="str">
        <f t="shared" si="112"/>
        <v/>
      </c>
      <c r="FF156" s="93" t="str">
        <f t="shared" si="112"/>
        <v/>
      </c>
      <c r="FG156" s="93" t="str">
        <f t="shared" si="112"/>
        <v/>
      </c>
      <c r="FH156" s="93" t="str">
        <f t="shared" si="112"/>
        <v/>
      </c>
      <c r="FI156" s="93" t="str">
        <f t="shared" si="112"/>
        <v/>
      </c>
      <c r="FJ156" s="77"/>
      <c r="FL156" s="87" t="s">
        <v>1769</v>
      </c>
      <c r="FM156" s="87" t="s">
        <v>1770</v>
      </c>
      <c r="FN156" s="87" t="s">
        <v>1771</v>
      </c>
      <c r="FO156" s="87" t="s">
        <v>1772</v>
      </c>
      <c r="FP156" s="87" t="s">
        <v>1773</v>
      </c>
      <c r="FQ156" s="87" t="s">
        <v>1774</v>
      </c>
      <c r="FR156" s="87" t="s">
        <v>1775</v>
      </c>
      <c r="FS156" s="87" t="s">
        <v>1776</v>
      </c>
      <c r="FT156" s="87" t="s">
        <v>1777</v>
      </c>
      <c r="FU156" s="87" t="s">
        <v>1778</v>
      </c>
      <c r="FV156" s="87" t="s">
        <v>1779</v>
      </c>
      <c r="FW156" s="87" t="s">
        <v>1780</v>
      </c>
      <c r="FX156" s="87" t="s">
        <v>1781</v>
      </c>
      <c r="FY156" s="87" t="s">
        <v>1782</v>
      </c>
      <c r="FZ156" s="87" t="s">
        <v>1783</v>
      </c>
      <c r="GA156" s="87" t="s">
        <v>1784</v>
      </c>
      <c r="GB156" s="87" t="s">
        <v>1785</v>
      </c>
      <c r="GC156" s="87" t="s">
        <v>1786</v>
      </c>
      <c r="GD156" s="87" t="s">
        <v>1787</v>
      </c>
      <c r="GE156" s="87" t="s">
        <v>1788</v>
      </c>
    </row>
    <row r="157" spans="3:187" ht="54.95" customHeight="1" thickBot="1">
      <c r="C157" s="351" t="s">
        <v>1789</v>
      </c>
      <c r="D157" s="352"/>
      <c r="E157" s="352"/>
      <c r="F157" s="352"/>
      <c r="G157" s="353" t="str">
        <f>ASC(DB157)</f>
        <v/>
      </c>
      <c r="H157" s="354"/>
      <c r="I157" s="354"/>
      <c r="J157" s="354"/>
      <c r="K157" s="354"/>
      <c r="L157" s="354"/>
      <c r="M157" s="354"/>
      <c r="N157" s="354"/>
      <c r="O157" s="354"/>
      <c r="P157" s="354"/>
      <c r="Q157" s="354"/>
      <c r="R157" s="354"/>
      <c r="S157" s="354"/>
      <c r="T157" s="354"/>
      <c r="U157" s="354"/>
      <c r="V157" s="354"/>
      <c r="W157" s="354"/>
      <c r="X157" s="354"/>
      <c r="Y157" s="354"/>
      <c r="Z157" s="354"/>
      <c r="AA157" s="354"/>
      <c r="AB157" s="354"/>
      <c r="AC157" s="354"/>
      <c r="AD157" s="354"/>
      <c r="AE157" s="354"/>
      <c r="AF157" s="354"/>
      <c r="AG157" s="354"/>
      <c r="AH157" s="354"/>
      <c r="AI157" s="354"/>
      <c r="AJ157" s="354"/>
      <c r="AK157" s="354"/>
      <c r="AL157" s="354"/>
      <c r="AM157" s="354"/>
      <c r="AN157" s="354"/>
      <c r="AO157" s="354"/>
      <c r="AP157" s="354"/>
      <c r="AQ157" s="354"/>
      <c r="AR157" s="354"/>
      <c r="AS157" s="354"/>
      <c r="AT157" s="354"/>
      <c r="AU157" s="354"/>
      <c r="AV157" s="354"/>
      <c r="AW157" s="354"/>
      <c r="AX157" s="354"/>
      <c r="AY157" s="354"/>
      <c r="AZ157" s="354"/>
      <c r="BA157" s="354"/>
      <c r="BB157" s="355"/>
      <c r="BC157" s="348"/>
      <c r="BD157" s="349"/>
      <c r="BE157" s="349"/>
      <c r="BF157" s="349"/>
      <c r="BG157" s="349"/>
      <c r="BH157" s="349"/>
      <c r="BI157" s="349"/>
      <c r="BJ157" s="349"/>
      <c r="BK157" s="349"/>
      <c r="BL157" s="349"/>
      <c r="BM157" s="349"/>
      <c r="BN157" s="349"/>
      <c r="BO157" s="349"/>
      <c r="BP157" s="349"/>
      <c r="BQ157" s="349"/>
      <c r="BR157" s="349"/>
      <c r="BS157" s="349"/>
      <c r="BT157" s="349"/>
      <c r="BU157" s="349"/>
      <c r="BV157" s="349"/>
      <c r="BW157" s="349"/>
      <c r="BX157" s="349"/>
      <c r="BY157" s="349"/>
      <c r="BZ157" s="349"/>
      <c r="CA157" s="349"/>
      <c r="CB157" s="349"/>
      <c r="CC157" s="349"/>
      <c r="CD157" s="349"/>
      <c r="CE157" s="349"/>
      <c r="CF157" s="349"/>
      <c r="CG157" s="349"/>
      <c r="CH157" s="349"/>
      <c r="CI157" s="349"/>
      <c r="CJ157" s="349"/>
      <c r="CK157" s="349"/>
      <c r="CL157" s="349"/>
      <c r="CM157" s="349"/>
      <c r="CN157" s="349"/>
      <c r="CO157" s="349"/>
      <c r="CP157" s="349"/>
      <c r="CQ157" s="349"/>
      <c r="CR157" s="350"/>
      <c r="CV157" s="69" t="s">
        <v>587</v>
      </c>
      <c r="CY157" s="70" t="str">
        <f>IFERROR(INDEX($GJ$6:$BLM$6,1,MATCH(CV157,$GJ$4:$BLM$4,0),1),"")</f>
        <v/>
      </c>
      <c r="DB157" s="71" t="str">
        <f>IF(CY157=0,"",CY157)</f>
        <v/>
      </c>
    </row>
    <row r="158" spans="3:187" ht="5.0999999999999996" customHeight="1"/>
    <row r="159" spans="3:187" ht="38.1" customHeight="1" thickBot="1">
      <c r="C159" s="460" t="s">
        <v>1734</v>
      </c>
      <c r="D159" s="460"/>
      <c r="E159" s="460"/>
      <c r="F159" s="460"/>
      <c r="G159" s="460"/>
      <c r="H159" s="460"/>
      <c r="I159" s="460"/>
      <c r="J159" s="460"/>
      <c r="K159" s="460"/>
      <c r="L159" s="461" t="str">
        <f>CV159</f>
        <v>⑦</v>
      </c>
      <c r="M159" s="461"/>
      <c r="N159" s="461"/>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c r="AY159" s="95"/>
      <c r="AZ159" s="95"/>
      <c r="BA159" s="95"/>
      <c r="BB159" s="95"/>
      <c r="BC159" s="95"/>
      <c r="BD159" s="95"/>
      <c r="BE159" s="95"/>
      <c r="BF159" s="95"/>
      <c r="BG159" s="95"/>
      <c r="BH159" s="95"/>
      <c r="BI159" s="95"/>
      <c r="BJ159" s="95"/>
      <c r="BK159" s="95"/>
      <c r="BL159" s="95"/>
      <c r="BM159" s="95"/>
      <c r="BN159" s="95"/>
      <c r="BO159" s="95"/>
      <c r="BP159" s="95"/>
      <c r="BQ159" s="95"/>
      <c r="BR159" s="95"/>
      <c r="BS159" s="95"/>
      <c r="BT159" s="95"/>
      <c r="BU159" s="95"/>
      <c r="BV159" s="95"/>
      <c r="BW159" s="95"/>
      <c r="BX159" s="95"/>
      <c r="BY159" s="95"/>
      <c r="BZ159" s="95"/>
      <c r="CA159" s="95"/>
      <c r="CB159" s="95"/>
      <c r="CC159" s="95"/>
      <c r="CD159" s="95"/>
      <c r="CE159" s="95"/>
      <c r="CF159" s="95"/>
      <c r="CG159" s="95"/>
      <c r="CH159" s="95"/>
      <c r="CI159" s="95"/>
      <c r="CJ159" s="95"/>
      <c r="CK159" s="95"/>
      <c r="CL159" s="95"/>
      <c r="CM159" s="95"/>
      <c r="CN159" s="95"/>
      <c r="CO159" s="95"/>
      <c r="CP159" s="95"/>
      <c r="CQ159" s="95"/>
      <c r="CR159" s="95"/>
      <c r="CV159" s="65" t="s">
        <v>1909</v>
      </c>
    </row>
    <row r="160" spans="3:187" ht="38.1" customHeight="1" thickBot="1">
      <c r="C160" s="365" t="s">
        <v>1608</v>
      </c>
      <c r="D160" s="366"/>
      <c r="E160" s="366"/>
      <c r="F160" s="366"/>
      <c r="G160" s="366"/>
      <c r="H160" s="366"/>
      <c r="I160" s="366"/>
      <c r="J160" s="366"/>
      <c r="K160" s="366"/>
      <c r="L160" s="367"/>
      <c r="M160" s="359" t="str">
        <f>DB160</f>
        <v/>
      </c>
      <c r="N160" s="360"/>
      <c r="O160" s="360"/>
      <c r="P160" s="360"/>
      <c r="Q160" s="360"/>
      <c r="R160" s="360"/>
      <c r="S160" s="360"/>
      <c r="T160" s="360"/>
      <c r="U160" s="360"/>
      <c r="V160" s="360"/>
      <c r="W160" s="360"/>
      <c r="X160" s="360"/>
      <c r="Y160" s="360"/>
      <c r="Z160" s="360"/>
      <c r="AA160" s="360"/>
      <c r="AB160" s="360"/>
      <c r="AC160" s="360"/>
      <c r="AD160" s="360"/>
      <c r="AE160" s="360"/>
      <c r="AF160" s="360"/>
      <c r="AG160" s="360"/>
      <c r="AH160" s="360"/>
      <c r="AI160" s="360"/>
      <c r="AJ160" s="360"/>
      <c r="AK160" s="360"/>
      <c r="AL160" s="360"/>
      <c r="AM160" s="360"/>
      <c r="AN160" s="360"/>
      <c r="AO160" s="360"/>
      <c r="AP160" s="360"/>
      <c r="AQ160" s="360"/>
      <c r="AR160" s="360"/>
      <c r="AS160" s="360"/>
      <c r="AT160" s="360"/>
      <c r="AU160" s="360"/>
      <c r="AV160" s="360"/>
      <c r="AW160" s="360"/>
      <c r="AX160" s="360"/>
      <c r="AY160" s="360"/>
      <c r="AZ160" s="360"/>
      <c r="BA160" s="360"/>
      <c r="BB160" s="360"/>
      <c r="BC160" s="397" t="s">
        <v>1879</v>
      </c>
      <c r="BD160" s="398"/>
      <c r="BE160" s="398"/>
      <c r="BF160" s="398"/>
      <c r="BG160" s="398"/>
      <c r="BH160" s="398"/>
      <c r="BI160" s="398"/>
      <c r="BJ160" s="398"/>
      <c r="BK160" s="398"/>
      <c r="BL160" s="398"/>
      <c r="BM160" s="398"/>
      <c r="BN160" s="398"/>
      <c r="BO160" s="398"/>
      <c r="BP160" s="398"/>
      <c r="BQ160" s="398"/>
      <c r="BR160" s="398"/>
      <c r="BS160" s="398"/>
      <c r="BT160" s="398"/>
      <c r="BU160" s="398"/>
      <c r="BV160" s="398"/>
      <c r="BW160" s="398"/>
      <c r="BX160" s="398"/>
      <c r="BY160" s="398"/>
      <c r="BZ160" s="398"/>
      <c r="CA160" s="398"/>
      <c r="CB160" s="398"/>
      <c r="CC160" s="398"/>
      <c r="CD160" s="398"/>
      <c r="CE160" s="398"/>
      <c r="CF160" s="398"/>
      <c r="CG160" s="398"/>
      <c r="CH160" s="398"/>
      <c r="CI160" s="398"/>
      <c r="CJ160" s="398"/>
      <c r="CK160" s="398"/>
      <c r="CL160" s="398"/>
      <c r="CM160" s="398"/>
      <c r="CN160" s="398"/>
      <c r="CO160" s="398"/>
      <c r="CP160" s="398"/>
      <c r="CQ160" s="398"/>
      <c r="CR160" s="399"/>
      <c r="CV160" s="69" t="s">
        <v>588</v>
      </c>
      <c r="CY160" s="70" t="str">
        <f>IFERROR(INDEX($GJ$6:$BLM$6,1,MATCH(CV160,$GJ$4:$BLM$4,0),1),"")</f>
        <v/>
      </c>
      <c r="DB160" s="71" t="str">
        <f t="shared" ref="DB160:DC164" si="113">IF(CY160=0,"",CY160)</f>
        <v/>
      </c>
    </row>
    <row r="161" spans="3:187" ht="38.1" customHeight="1" thickBot="1">
      <c r="C161" s="365" t="s">
        <v>1599</v>
      </c>
      <c r="D161" s="366"/>
      <c r="E161" s="366"/>
      <c r="F161" s="366"/>
      <c r="G161" s="366"/>
      <c r="H161" s="366"/>
      <c r="I161" s="366"/>
      <c r="J161" s="366"/>
      <c r="K161" s="366"/>
      <c r="L161" s="367"/>
      <c r="M161" s="359" t="str">
        <f>DB161</f>
        <v/>
      </c>
      <c r="N161" s="360"/>
      <c r="O161" s="360"/>
      <c r="P161" s="360"/>
      <c r="Q161" s="360"/>
      <c r="R161" s="360"/>
      <c r="S161" s="360"/>
      <c r="T161" s="360"/>
      <c r="U161" s="360"/>
      <c r="V161" s="360"/>
      <c r="W161" s="360"/>
      <c r="X161" s="360"/>
      <c r="Y161" s="360"/>
      <c r="Z161" s="360"/>
      <c r="AA161" s="360"/>
      <c r="AB161" s="361"/>
      <c r="AC161" s="365" t="s">
        <v>1735</v>
      </c>
      <c r="AD161" s="366"/>
      <c r="AE161" s="366"/>
      <c r="AF161" s="366"/>
      <c r="AG161" s="366"/>
      <c r="AH161" s="366"/>
      <c r="AI161" s="366"/>
      <c r="AJ161" s="366"/>
      <c r="AK161" s="366"/>
      <c r="AL161" s="367"/>
      <c r="AM161" s="359" t="str">
        <f>_xlfn.CONCAT(EO161:FJ161)</f>
        <v/>
      </c>
      <c r="AN161" s="360"/>
      <c r="AO161" s="360"/>
      <c r="AP161" s="360"/>
      <c r="AQ161" s="360"/>
      <c r="AR161" s="360"/>
      <c r="AS161" s="360"/>
      <c r="AT161" s="360"/>
      <c r="AU161" s="360"/>
      <c r="AV161" s="360"/>
      <c r="AW161" s="360"/>
      <c r="AX161" s="360"/>
      <c r="AY161" s="360"/>
      <c r="AZ161" s="360"/>
      <c r="BA161" s="360"/>
      <c r="BB161" s="360"/>
      <c r="BC161" s="400"/>
      <c r="BD161" s="401"/>
      <c r="BE161" s="401"/>
      <c r="BF161" s="401"/>
      <c r="BG161" s="401"/>
      <c r="BH161" s="401"/>
      <c r="BI161" s="401"/>
      <c r="BJ161" s="401"/>
      <c r="BK161" s="401"/>
      <c r="BL161" s="401"/>
      <c r="BM161" s="401"/>
      <c r="BN161" s="401"/>
      <c r="BO161" s="401"/>
      <c r="BP161" s="401"/>
      <c r="BQ161" s="401"/>
      <c r="BR161" s="401"/>
      <c r="BS161" s="401"/>
      <c r="BT161" s="401"/>
      <c r="BU161" s="401"/>
      <c r="BV161" s="401"/>
      <c r="BW161" s="401"/>
      <c r="BX161" s="401"/>
      <c r="BY161" s="401"/>
      <c r="BZ161" s="401"/>
      <c r="CA161" s="401"/>
      <c r="CB161" s="401"/>
      <c r="CC161" s="401"/>
      <c r="CD161" s="401"/>
      <c r="CE161" s="401"/>
      <c r="CF161" s="401"/>
      <c r="CG161" s="401"/>
      <c r="CH161" s="401"/>
      <c r="CI161" s="401"/>
      <c r="CJ161" s="401"/>
      <c r="CK161" s="401"/>
      <c r="CL161" s="401"/>
      <c r="CM161" s="401"/>
      <c r="CN161" s="401"/>
      <c r="CO161" s="401"/>
      <c r="CP161" s="401"/>
      <c r="CQ161" s="401"/>
      <c r="CR161" s="402"/>
      <c r="CV161" s="69" t="s">
        <v>601</v>
      </c>
      <c r="CY161" s="70" t="str">
        <f>IFERROR(INDEX($GJ$6:$BLM$6,1,MATCH(CV161,$GJ$4:$BLM$4,0),1),"")</f>
        <v/>
      </c>
      <c r="DB161" s="71" t="str">
        <f t="shared" si="113"/>
        <v/>
      </c>
      <c r="DE161" s="69" t="s">
        <v>616</v>
      </c>
      <c r="DF161" s="69" t="s">
        <v>617</v>
      </c>
      <c r="DT161" s="89" t="str">
        <f>IFERROR(INDEX($GJ$6:$BLM$6,1,MATCH(DE161,$GJ$4:$BLM$4,0),1),"")</f>
        <v/>
      </c>
      <c r="DU161" s="89" t="str">
        <f>IFERROR(INDEX($GJ$6:$BLM$6,1,MATCH(DF161,$GJ$4:$BLM$4,0),1),"")</f>
        <v/>
      </c>
      <c r="EO161" s="77"/>
      <c r="EP161" s="90" t="str">
        <f>IF(DT161=1,IF(EQ161="",FL161,FL161&amp;"・"),"")</f>
        <v/>
      </c>
      <c r="EQ161" s="86" t="str">
        <f>IF(DU161=1,FM161&amp;"","")</f>
        <v/>
      </c>
      <c r="FI161" s="91" t="str">
        <f>IF(AND(EP161="",EQ161=""),"","対応可能")</f>
        <v/>
      </c>
      <c r="FJ161" s="77"/>
      <c r="FL161" s="87" t="s">
        <v>1736</v>
      </c>
      <c r="FM161" s="87" t="s">
        <v>1737</v>
      </c>
    </row>
    <row r="162" spans="3:187" ht="38.1" customHeight="1" thickBot="1">
      <c r="C162" s="365" t="s">
        <v>1738</v>
      </c>
      <c r="D162" s="366"/>
      <c r="E162" s="366"/>
      <c r="F162" s="366"/>
      <c r="G162" s="366"/>
      <c r="H162" s="366"/>
      <c r="I162" s="366"/>
      <c r="J162" s="366"/>
      <c r="K162" s="366"/>
      <c r="L162" s="367"/>
      <c r="M162" s="359" t="str">
        <f>DB162</f>
        <v/>
      </c>
      <c r="N162" s="360"/>
      <c r="O162" s="360"/>
      <c r="P162" s="360"/>
      <c r="Q162" s="360"/>
      <c r="R162" s="360"/>
      <c r="S162" s="360"/>
      <c r="T162" s="360"/>
      <c r="U162" s="360"/>
      <c r="V162" s="360"/>
      <c r="W162" s="360"/>
      <c r="X162" s="360"/>
      <c r="Y162" s="360"/>
      <c r="Z162" s="360"/>
      <c r="AA162" s="360"/>
      <c r="AB162" s="361"/>
      <c r="AC162" s="453" t="s">
        <v>1607</v>
      </c>
      <c r="AD162" s="454"/>
      <c r="AE162" s="454"/>
      <c r="AF162" s="454"/>
      <c r="AG162" s="454"/>
      <c r="AH162" s="454"/>
      <c r="AI162" s="454"/>
      <c r="AJ162" s="454"/>
      <c r="AK162" s="454"/>
      <c r="AL162" s="455"/>
      <c r="AM162" s="359" t="str">
        <f>DC162</f>
        <v/>
      </c>
      <c r="AN162" s="360"/>
      <c r="AO162" s="360"/>
      <c r="AP162" s="360"/>
      <c r="AQ162" s="360"/>
      <c r="AR162" s="360"/>
      <c r="AS162" s="360"/>
      <c r="AT162" s="360"/>
      <c r="AU162" s="360"/>
      <c r="AV162" s="360"/>
      <c r="AW162" s="360"/>
      <c r="AX162" s="360"/>
      <c r="AY162" s="360"/>
      <c r="AZ162" s="360"/>
      <c r="BA162" s="360"/>
      <c r="BB162" s="360"/>
      <c r="BC162" s="400"/>
      <c r="BD162" s="401"/>
      <c r="BE162" s="401"/>
      <c r="BF162" s="401"/>
      <c r="BG162" s="401"/>
      <c r="BH162" s="401"/>
      <c r="BI162" s="401"/>
      <c r="BJ162" s="401"/>
      <c r="BK162" s="401"/>
      <c r="BL162" s="401"/>
      <c r="BM162" s="401"/>
      <c r="BN162" s="401"/>
      <c r="BO162" s="401"/>
      <c r="BP162" s="401"/>
      <c r="BQ162" s="401"/>
      <c r="BR162" s="401"/>
      <c r="BS162" s="401"/>
      <c r="BT162" s="401"/>
      <c r="BU162" s="401"/>
      <c r="BV162" s="401"/>
      <c r="BW162" s="401"/>
      <c r="BX162" s="401"/>
      <c r="BY162" s="401"/>
      <c r="BZ162" s="401"/>
      <c r="CA162" s="401"/>
      <c r="CB162" s="401"/>
      <c r="CC162" s="401"/>
      <c r="CD162" s="401"/>
      <c r="CE162" s="401"/>
      <c r="CF162" s="401"/>
      <c r="CG162" s="401"/>
      <c r="CH162" s="401"/>
      <c r="CI162" s="401"/>
      <c r="CJ162" s="401"/>
      <c r="CK162" s="401"/>
      <c r="CL162" s="401"/>
      <c r="CM162" s="401"/>
      <c r="CN162" s="401"/>
      <c r="CO162" s="401"/>
      <c r="CP162" s="401"/>
      <c r="CQ162" s="401"/>
      <c r="CR162" s="402"/>
      <c r="CV162" s="69" t="s">
        <v>589</v>
      </c>
      <c r="CW162" s="69" t="s">
        <v>592</v>
      </c>
      <c r="CY162" s="70" t="str">
        <f>IFERROR(INDEX($GJ$6:$BLM$6,1,MATCH(CV162,$GJ$4:$BLM$4,0),1),"")</f>
        <v/>
      </c>
      <c r="CZ162" s="70" t="str">
        <f>IFERROR(INDEX($GJ$6:$BLM$6,1,MATCH(CW162,$GJ$4:$BLM$4,0),1),"")</f>
        <v/>
      </c>
      <c r="DB162" s="71" t="str">
        <f t="shared" si="113"/>
        <v/>
      </c>
      <c r="DC162" s="71" t="str">
        <f t="shared" si="113"/>
        <v/>
      </c>
    </row>
    <row r="163" spans="3:187" ht="38.1" customHeight="1" thickBot="1">
      <c r="C163" s="365" t="s">
        <v>1605</v>
      </c>
      <c r="D163" s="366"/>
      <c r="E163" s="366"/>
      <c r="F163" s="366"/>
      <c r="G163" s="366"/>
      <c r="H163" s="366"/>
      <c r="I163" s="366"/>
      <c r="J163" s="366"/>
      <c r="K163" s="366"/>
      <c r="L163" s="367"/>
      <c r="M163" s="359" t="str">
        <f>DB163</f>
        <v/>
      </c>
      <c r="N163" s="360"/>
      <c r="O163" s="360"/>
      <c r="P163" s="360"/>
      <c r="Q163" s="360"/>
      <c r="R163" s="360"/>
      <c r="S163" s="360"/>
      <c r="T163" s="360"/>
      <c r="U163" s="360"/>
      <c r="V163" s="360"/>
      <c r="W163" s="360"/>
      <c r="X163" s="360"/>
      <c r="Y163" s="360"/>
      <c r="Z163" s="360"/>
      <c r="AA163" s="360"/>
      <c r="AB163" s="361"/>
      <c r="AC163" s="362" t="s">
        <v>1739</v>
      </c>
      <c r="AD163" s="363"/>
      <c r="AE163" s="363"/>
      <c r="AF163" s="363"/>
      <c r="AG163" s="363"/>
      <c r="AH163" s="363"/>
      <c r="AI163" s="363"/>
      <c r="AJ163" s="363"/>
      <c r="AK163" s="363"/>
      <c r="AL163" s="364"/>
      <c r="AM163" s="359" t="str">
        <f>DC163</f>
        <v/>
      </c>
      <c r="AN163" s="360"/>
      <c r="AO163" s="360"/>
      <c r="AP163" s="360"/>
      <c r="AQ163" s="360"/>
      <c r="AR163" s="360"/>
      <c r="AS163" s="360"/>
      <c r="AT163" s="360"/>
      <c r="AU163" s="360"/>
      <c r="AV163" s="360"/>
      <c r="AW163" s="360"/>
      <c r="AX163" s="360"/>
      <c r="AY163" s="360"/>
      <c r="AZ163" s="360"/>
      <c r="BA163" s="360"/>
      <c r="BB163" s="360"/>
      <c r="BC163" s="400"/>
      <c r="BD163" s="401"/>
      <c r="BE163" s="401"/>
      <c r="BF163" s="401"/>
      <c r="BG163" s="401"/>
      <c r="BH163" s="401"/>
      <c r="BI163" s="401"/>
      <c r="BJ163" s="401"/>
      <c r="BK163" s="401"/>
      <c r="BL163" s="401"/>
      <c r="BM163" s="401"/>
      <c r="BN163" s="401"/>
      <c r="BO163" s="401"/>
      <c r="BP163" s="401"/>
      <c r="BQ163" s="401"/>
      <c r="BR163" s="401"/>
      <c r="BS163" s="401"/>
      <c r="BT163" s="401"/>
      <c r="BU163" s="401"/>
      <c r="BV163" s="401"/>
      <c r="BW163" s="401"/>
      <c r="BX163" s="401"/>
      <c r="BY163" s="401"/>
      <c r="BZ163" s="401"/>
      <c r="CA163" s="401"/>
      <c r="CB163" s="401"/>
      <c r="CC163" s="401"/>
      <c r="CD163" s="401"/>
      <c r="CE163" s="401"/>
      <c r="CF163" s="401"/>
      <c r="CG163" s="401"/>
      <c r="CH163" s="401"/>
      <c r="CI163" s="401"/>
      <c r="CJ163" s="401"/>
      <c r="CK163" s="401"/>
      <c r="CL163" s="401"/>
      <c r="CM163" s="401"/>
      <c r="CN163" s="401"/>
      <c r="CO163" s="401"/>
      <c r="CP163" s="401"/>
      <c r="CQ163" s="401"/>
      <c r="CR163" s="402"/>
      <c r="CV163" s="69" t="s">
        <v>591</v>
      </c>
      <c r="CW163" s="69" t="s">
        <v>1795</v>
      </c>
      <c r="CY163" s="70" t="str">
        <f>IFERROR(INDEX($GJ$6:$BLM$6,1,MATCH(CV163,$GJ$4:$BLM$4,0),1),"")</f>
        <v/>
      </c>
      <c r="CZ163" s="70" t="str">
        <f>IFERROR(INDEX($GJ$6:$BLM$6,1,MATCH(CW163,$GJ$4:$BLM$4,0),1),"")</f>
        <v/>
      </c>
      <c r="DB163" s="71" t="str">
        <f t="shared" si="113"/>
        <v/>
      </c>
      <c r="DC163" s="71" t="str">
        <f t="shared" si="113"/>
        <v/>
      </c>
    </row>
    <row r="164" spans="3:187" ht="38.1" customHeight="1" thickBot="1">
      <c r="C164" s="372" t="s">
        <v>1740</v>
      </c>
      <c r="D164" s="373"/>
      <c r="E164" s="373"/>
      <c r="F164" s="373"/>
      <c r="G164" s="373"/>
      <c r="H164" s="373"/>
      <c r="I164" s="373"/>
      <c r="J164" s="373"/>
      <c r="K164" s="373"/>
      <c r="L164" s="374"/>
      <c r="M164" s="359" t="str">
        <f>DB164</f>
        <v/>
      </c>
      <c r="N164" s="360"/>
      <c r="O164" s="360"/>
      <c r="P164" s="360"/>
      <c r="Q164" s="360"/>
      <c r="R164" s="360"/>
      <c r="S164" s="360"/>
      <c r="T164" s="360"/>
      <c r="U164" s="360"/>
      <c r="V164" s="360"/>
      <c r="W164" s="360"/>
      <c r="X164" s="360"/>
      <c r="Y164" s="360"/>
      <c r="Z164" s="360"/>
      <c r="AA164" s="360"/>
      <c r="AB164" s="361"/>
      <c r="AC164" s="372" t="s">
        <v>1741</v>
      </c>
      <c r="AD164" s="373"/>
      <c r="AE164" s="373"/>
      <c r="AF164" s="373"/>
      <c r="AG164" s="373"/>
      <c r="AH164" s="373"/>
      <c r="AI164" s="373"/>
      <c r="AJ164" s="373"/>
      <c r="AK164" s="373"/>
      <c r="AL164" s="374"/>
      <c r="AM164" s="359" t="str">
        <f>DC164</f>
        <v/>
      </c>
      <c r="AN164" s="360"/>
      <c r="AO164" s="360"/>
      <c r="AP164" s="360"/>
      <c r="AQ164" s="360"/>
      <c r="AR164" s="360"/>
      <c r="AS164" s="360"/>
      <c r="AT164" s="360"/>
      <c r="AU164" s="360"/>
      <c r="AV164" s="360"/>
      <c r="AW164" s="360"/>
      <c r="AX164" s="360"/>
      <c r="AY164" s="360"/>
      <c r="AZ164" s="360"/>
      <c r="BA164" s="360"/>
      <c r="BB164" s="360"/>
      <c r="BC164" s="400"/>
      <c r="BD164" s="401"/>
      <c r="BE164" s="401"/>
      <c r="BF164" s="401"/>
      <c r="BG164" s="401"/>
      <c r="BH164" s="401"/>
      <c r="BI164" s="401"/>
      <c r="BJ164" s="401"/>
      <c r="BK164" s="401"/>
      <c r="BL164" s="401"/>
      <c r="BM164" s="401"/>
      <c r="BN164" s="401"/>
      <c r="BO164" s="401"/>
      <c r="BP164" s="401"/>
      <c r="BQ164" s="401"/>
      <c r="BR164" s="401"/>
      <c r="BS164" s="401"/>
      <c r="BT164" s="401"/>
      <c r="BU164" s="401"/>
      <c r="BV164" s="401"/>
      <c r="BW164" s="401"/>
      <c r="BX164" s="401"/>
      <c r="BY164" s="401"/>
      <c r="BZ164" s="401"/>
      <c r="CA164" s="401"/>
      <c r="CB164" s="401"/>
      <c r="CC164" s="401"/>
      <c r="CD164" s="401"/>
      <c r="CE164" s="401"/>
      <c r="CF164" s="401"/>
      <c r="CG164" s="401"/>
      <c r="CH164" s="401"/>
      <c r="CI164" s="401"/>
      <c r="CJ164" s="401"/>
      <c r="CK164" s="401"/>
      <c r="CL164" s="401"/>
      <c r="CM164" s="401"/>
      <c r="CN164" s="401"/>
      <c r="CO164" s="401"/>
      <c r="CP164" s="401"/>
      <c r="CQ164" s="401"/>
      <c r="CR164" s="402"/>
      <c r="CV164" s="69" t="s">
        <v>593</v>
      </c>
      <c r="CW164" s="69" t="s">
        <v>594</v>
      </c>
      <c r="CY164" s="70" t="str">
        <f>IFERROR(INDEX($GJ$6:$BLM$6,1,MATCH(CV164,$GJ$4:$BLM$4,0),1),"")</f>
        <v/>
      </c>
      <c r="CZ164" s="70" t="str">
        <f>IFERROR(INDEX($GJ$6:$BLM$6,1,MATCH(CW164,$GJ$4:$BLM$4,0),1),"")</f>
        <v/>
      </c>
      <c r="DB164" s="71" t="str">
        <f t="shared" si="113"/>
        <v/>
      </c>
      <c r="DC164" s="71" t="str">
        <f t="shared" si="113"/>
        <v/>
      </c>
    </row>
    <row r="165" spans="3:187" ht="38.1" customHeight="1" thickBot="1">
      <c r="C165" s="375" t="s">
        <v>1742</v>
      </c>
      <c r="D165" s="376"/>
      <c r="E165" s="376"/>
      <c r="F165" s="376"/>
      <c r="G165" s="376"/>
      <c r="H165" s="376"/>
      <c r="I165" s="376"/>
      <c r="J165" s="376"/>
      <c r="K165" s="376"/>
      <c r="L165" s="377"/>
      <c r="M165" s="359" t="str">
        <f>_xlfn.CONCAT(EP165:ER165)</f>
        <v/>
      </c>
      <c r="N165" s="360"/>
      <c r="O165" s="360"/>
      <c r="P165" s="360"/>
      <c r="Q165" s="360"/>
      <c r="R165" s="360"/>
      <c r="S165" s="360"/>
      <c r="T165" s="360"/>
      <c r="U165" s="360"/>
      <c r="V165" s="360"/>
      <c r="W165" s="360"/>
      <c r="X165" s="360"/>
      <c r="Y165" s="360"/>
      <c r="Z165" s="360"/>
      <c r="AA165" s="360"/>
      <c r="AB165" s="361"/>
      <c r="AC165" s="372" t="s">
        <v>1743</v>
      </c>
      <c r="AD165" s="373"/>
      <c r="AE165" s="373"/>
      <c r="AF165" s="373"/>
      <c r="AG165" s="373"/>
      <c r="AH165" s="373"/>
      <c r="AI165" s="373"/>
      <c r="AJ165" s="373"/>
      <c r="AK165" s="373"/>
      <c r="AL165" s="374"/>
      <c r="AM165" s="359" t="str">
        <f>ES165</f>
        <v/>
      </c>
      <c r="AN165" s="360"/>
      <c r="AO165" s="360"/>
      <c r="AP165" s="360"/>
      <c r="AQ165" s="360"/>
      <c r="AR165" s="360"/>
      <c r="AS165" s="360"/>
      <c r="AT165" s="360"/>
      <c r="AU165" s="360"/>
      <c r="AV165" s="360"/>
      <c r="AW165" s="360"/>
      <c r="AX165" s="360"/>
      <c r="AY165" s="360"/>
      <c r="AZ165" s="360"/>
      <c r="BA165" s="360"/>
      <c r="BB165" s="360"/>
      <c r="BC165" s="400"/>
      <c r="BD165" s="401"/>
      <c r="BE165" s="401"/>
      <c r="BF165" s="401"/>
      <c r="BG165" s="401"/>
      <c r="BH165" s="401"/>
      <c r="BI165" s="401"/>
      <c r="BJ165" s="401"/>
      <c r="BK165" s="401"/>
      <c r="BL165" s="401"/>
      <c r="BM165" s="401"/>
      <c r="BN165" s="401"/>
      <c r="BO165" s="401"/>
      <c r="BP165" s="401"/>
      <c r="BQ165" s="401"/>
      <c r="BR165" s="401"/>
      <c r="BS165" s="401"/>
      <c r="BT165" s="401"/>
      <c r="BU165" s="401"/>
      <c r="BV165" s="401"/>
      <c r="BW165" s="401"/>
      <c r="BX165" s="401"/>
      <c r="BY165" s="401"/>
      <c r="BZ165" s="401"/>
      <c r="CA165" s="401"/>
      <c r="CB165" s="401"/>
      <c r="CC165" s="401"/>
      <c r="CD165" s="401"/>
      <c r="CE165" s="401"/>
      <c r="CF165" s="401"/>
      <c r="CG165" s="401"/>
      <c r="CH165" s="401"/>
      <c r="CI165" s="401"/>
      <c r="CJ165" s="401"/>
      <c r="CK165" s="401"/>
      <c r="CL165" s="401"/>
      <c r="CM165" s="401"/>
      <c r="CN165" s="401"/>
      <c r="CO165" s="401"/>
      <c r="CP165" s="401"/>
      <c r="CQ165" s="401"/>
      <c r="CR165" s="402"/>
      <c r="CV165" s="65" t="s">
        <v>1744</v>
      </c>
      <c r="CW165" s="65" t="s">
        <v>1745</v>
      </c>
      <c r="CY165" s="69" t="s">
        <v>595</v>
      </c>
      <c r="CZ165" s="69" t="s">
        <v>596</v>
      </c>
      <c r="DA165" s="69" t="s">
        <v>597</v>
      </c>
      <c r="DB165" s="69" t="s">
        <v>598</v>
      </c>
      <c r="DT165" s="70" t="str">
        <f>IFERROR(INDEX($GJ$6:$BLM$6,1,MATCH(CY165,$GJ$4:$BLM$4,0),1),"")</f>
        <v/>
      </c>
      <c r="DU165" s="70" t="str">
        <f>IFERROR(INDEX($GJ$6:$BLM$6,1,MATCH(CZ165,$GJ$4:$BLM$4,0),1),"")</f>
        <v/>
      </c>
      <c r="DV165" s="70" t="str">
        <f>IFERROR(INDEX($GJ$6:$BLM$6,1,MATCH(DA165,$GJ$4:$BLM$4,0),1),"")</f>
        <v/>
      </c>
      <c r="DW165" s="70" t="str">
        <f>IFERROR(INDEX($GJ$6:$BLM$6,1,MATCH(DB165,$GJ$4:$BLM$4,0),1),"")</f>
        <v/>
      </c>
      <c r="EP165" s="91" t="str">
        <f>IF(OR(DT165=0,DT165=""),"",DT165&amp;"×")</f>
        <v/>
      </c>
      <c r="EQ165" s="91" t="str">
        <f>IF(OR(DU165=0,DU165=""),"",DU165&amp;"×")</f>
        <v/>
      </c>
      <c r="ER165" s="91" t="str">
        <f>IF(OR(DV165=0,DV165=""),"",DV165&amp;"")</f>
        <v/>
      </c>
      <c r="ES165" s="91" t="str">
        <f>IF(OR(DW165=0,DW165=""),"",DW165&amp;"")</f>
        <v/>
      </c>
    </row>
    <row r="166" spans="3:187" ht="38.1" customHeight="1" thickBot="1">
      <c r="C166" s="365" t="s">
        <v>1601</v>
      </c>
      <c r="D166" s="366"/>
      <c r="E166" s="366"/>
      <c r="F166" s="366"/>
      <c r="G166" s="366"/>
      <c r="H166" s="366"/>
      <c r="I166" s="366"/>
      <c r="J166" s="366"/>
      <c r="K166" s="366"/>
      <c r="L166" s="367"/>
      <c r="M166" s="359" t="str">
        <f>DB166</f>
        <v/>
      </c>
      <c r="N166" s="360"/>
      <c r="O166" s="360"/>
      <c r="P166" s="360"/>
      <c r="Q166" s="360"/>
      <c r="R166" s="360"/>
      <c r="S166" s="360"/>
      <c r="T166" s="360"/>
      <c r="U166" s="360"/>
      <c r="V166" s="360"/>
      <c r="W166" s="360"/>
      <c r="X166" s="360"/>
      <c r="Y166" s="360"/>
      <c r="Z166" s="360"/>
      <c r="AA166" s="360"/>
      <c r="AB166" s="361"/>
      <c r="AC166" s="365" t="s">
        <v>1600</v>
      </c>
      <c r="AD166" s="366"/>
      <c r="AE166" s="366"/>
      <c r="AF166" s="366"/>
      <c r="AG166" s="366"/>
      <c r="AH166" s="366"/>
      <c r="AI166" s="366"/>
      <c r="AJ166" s="366"/>
      <c r="AK166" s="366"/>
      <c r="AL166" s="367"/>
      <c r="AM166" s="359" t="str">
        <f>DC166</f>
        <v/>
      </c>
      <c r="AN166" s="360"/>
      <c r="AO166" s="360"/>
      <c r="AP166" s="360"/>
      <c r="AQ166" s="360"/>
      <c r="AR166" s="360"/>
      <c r="AS166" s="360"/>
      <c r="AT166" s="360"/>
      <c r="AU166" s="360"/>
      <c r="AV166" s="360"/>
      <c r="AW166" s="360"/>
      <c r="AX166" s="360"/>
      <c r="AY166" s="360"/>
      <c r="AZ166" s="360"/>
      <c r="BA166" s="360"/>
      <c r="BB166" s="360"/>
      <c r="BC166" s="400"/>
      <c r="BD166" s="401"/>
      <c r="BE166" s="401"/>
      <c r="BF166" s="401"/>
      <c r="BG166" s="401"/>
      <c r="BH166" s="401"/>
      <c r="BI166" s="401"/>
      <c r="BJ166" s="401"/>
      <c r="BK166" s="401"/>
      <c r="BL166" s="401"/>
      <c r="BM166" s="401"/>
      <c r="BN166" s="401"/>
      <c r="BO166" s="401"/>
      <c r="BP166" s="401"/>
      <c r="BQ166" s="401"/>
      <c r="BR166" s="401"/>
      <c r="BS166" s="401"/>
      <c r="BT166" s="401"/>
      <c r="BU166" s="401"/>
      <c r="BV166" s="401"/>
      <c r="BW166" s="401"/>
      <c r="BX166" s="401"/>
      <c r="BY166" s="401"/>
      <c r="BZ166" s="401"/>
      <c r="CA166" s="401"/>
      <c r="CB166" s="401"/>
      <c r="CC166" s="401"/>
      <c r="CD166" s="401"/>
      <c r="CE166" s="401"/>
      <c r="CF166" s="401"/>
      <c r="CG166" s="401"/>
      <c r="CH166" s="401"/>
      <c r="CI166" s="401"/>
      <c r="CJ166" s="401"/>
      <c r="CK166" s="401"/>
      <c r="CL166" s="401"/>
      <c r="CM166" s="401"/>
      <c r="CN166" s="401"/>
      <c r="CO166" s="401"/>
      <c r="CP166" s="401"/>
      <c r="CQ166" s="401"/>
      <c r="CR166" s="402"/>
      <c r="CV166" s="69" t="s">
        <v>599</v>
      </c>
      <c r="CW166" s="69" t="s">
        <v>600</v>
      </c>
      <c r="CY166" s="70" t="str">
        <f>IFERROR(INDEX($GJ$6:$BLM$6,1,MATCH(CV166,$GJ$4:$BLM$4,0),1),"")</f>
        <v/>
      </c>
      <c r="CZ166" s="70" t="str">
        <f>IFERROR(INDEX($GJ$6:$BLM$6,1,MATCH(CW166,$GJ$4:$BLM$4,0),1),"")</f>
        <v/>
      </c>
      <c r="DB166" s="71" t="str">
        <f t="shared" ref="DB166:DC168" si="114">IF(CY166=0,"",CY166)</f>
        <v/>
      </c>
      <c r="DC166" s="71" t="str">
        <f t="shared" si="114"/>
        <v/>
      </c>
    </row>
    <row r="167" spans="3:187" ht="38.1" customHeight="1" thickBot="1">
      <c r="C167" s="375" t="s">
        <v>1746</v>
      </c>
      <c r="D167" s="376"/>
      <c r="E167" s="376"/>
      <c r="F167" s="376"/>
      <c r="G167" s="376"/>
      <c r="H167" s="376"/>
      <c r="I167" s="376"/>
      <c r="J167" s="376"/>
      <c r="K167" s="376"/>
      <c r="L167" s="377"/>
      <c r="M167" s="356" t="str">
        <f>DB167</f>
        <v/>
      </c>
      <c r="N167" s="357"/>
      <c r="O167" s="357"/>
      <c r="P167" s="357"/>
      <c r="Q167" s="357"/>
      <c r="R167" s="357"/>
      <c r="S167" s="357"/>
      <c r="T167" s="357"/>
      <c r="U167" s="357"/>
      <c r="V167" s="357"/>
      <c r="W167" s="357"/>
      <c r="X167" s="357"/>
      <c r="Y167" s="357"/>
      <c r="Z167" s="357"/>
      <c r="AA167" s="357"/>
      <c r="AB167" s="358"/>
      <c r="AC167" s="365" t="s">
        <v>70</v>
      </c>
      <c r="AD167" s="366"/>
      <c r="AE167" s="366"/>
      <c r="AF167" s="366"/>
      <c r="AG167" s="366"/>
      <c r="AH167" s="366"/>
      <c r="AI167" s="366"/>
      <c r="AJ167" s="366"/>
      <c r="AK167" s="366"/>
      <c r="AL167" s="367"/>
      <c r="AM167" s="356" t="str">
        <f>_xlfn.CONCAT(EO167:FJ167)</f>
        <v/>
      </c>
      <c r="AN167" s="357"/>
      <c r="AO167" s="357"/>
      <c r="AP167" s="357"/>
      <c r="AQ167" s="357"/>
      <c r="AR167" s="357"/>
      <c r="AS167" s="357"/>
      <c r="AT167" s="357"/>
      <c r="AU167" s="357"/>
      <c r="AV167" s="357"/>
      <c r="AW167" s="357"/>
      <c r="AX167" s="357"/>
      <c r="AY167" s="357"/>
      <c r="AZ167" s="357"/>
      <c r="BA167" s="357"/>
      <c r="BB167" s="357"/>
      <c r="BC167" s="400"/>
      <c r="BD167" s="401"/>
      <c r="BE167" s="401"/>
      <c r="BF167" s="401"/>
      <c r="BG167" s="401"/>
      <c r="BH167" s="401"/>
      <c r="BI167" s="401"/>
      <c r="BJ167" s="401"/>
      <c r="BK167" s="401"/>
      <c r="BL167" s="401"/>
      <c r="BM167" s="401"/>
      <c r="BN167" s="401"/>
      <c r="BO167" s="401"/>
      <c r="BP167" s="401"/>
      <c r="BQ167" s="401"/>
      <c r="BR167" s="401"/>
      <c r="BS167" s="401"/>
      <c r="BT167" s="401"/>
      <c r="BU167" s="401"/>
      <c r="BV167" s="401"/>
      <c r="BW167" s="401"/>
      <c r="BX167" s="401"/>
      <c r="BY167" s="401"/>
      <c r="BZ167" s="401"/>
      <c r="CA167" s="401"/>
      <c r="CB167" s="401"/>
      <c r="CC167" s="401"/>
      <c r="CD167" s="401"/>
      <c r="CE167" s="401"/>
      <c r="CF167" s="401"/>
      <c r="CG167" s="401"/>
      <c r="CH167" s="401"/>
      <c r="CI167" s="401"/>
      <c r="CJ167" s="401"/>
      <c r="CK167" s="401"/>
      <c r="CL167" s="401"/>
      <c r="CM167" s="401"/>
      <c r="CN167" s="401"/>
      <c r="CO167" s="401"/>
      <c r="CP167" s="401"/>
      <c r="CQ167" s="401"/>
      <c r="CR167" s="402"/>
      <c r="CV167" s="69" t="s">
        <v>602</v>
      </c>
      <c r="CY167" s="70" t="str">
        <f>IFERROR(INDEX($GJ$6:$BLM$6,1,MATCH(CV167,$GJ$4:$BLM$4,0),1),"")</f>
        <v/>
      </c>
      <c r="DB167" s="71" t="str">
        <f t="shared" si="114"/>
        <v/>
      </c>
      <c r="DE167" s="69" t="s">
        <v>1507</v>
      </c>
      <c r="DF167" s="69" t="s">
        <v>1487</v>
      </c>
      <c r="DT167" s="89" t="str">
        <f t="shared" ref="DT167:DU169" si="115">IFERROR(INDEX($GJ$6:$BLM$6,1,MATCH(DE167,$GJ$4:$BLM$4,0),1),"")</f>
        <v/>
      </c>
      <c r="DU167" s="89" t="str">
        <f t="shared" si="115"/>
        <v/>
      </c>
      <c r="EO167" s="77"/>
      <c r="EP167" s="86" t="str">
        <f t="shared" ref="EP167:EW170" si="116">IF(DT167=1,FL167&amp;"　","")</f>
        <v/>
      </c>
      <c r="EQ167" s="86" t="str">
        <f t="shared" si="116"/>
        <v/>
      </c>
      <c r="FJ167" s="77"/>
      <c r="FL167" s="92" t="s">
        <v>1596</v>
      </c>
      <c r="FM167" s="92" t="s">
        <v>1595</v>
      </c>
    </row>
    <row r="168" spans="3:187" ht="38.1" customHeight="1" thickBot="1">
      <c r="C168" s="372" t="s">
        <v>1747</v>
      </c>
      <c r="D168" s="373"/>
      <c r="E168" s="373"/>
      <c r="F168" s="373"/>
      <c r="G168" s="373"/>
      <c r="H168" s="373"/>
      <c r="I168" s="373"/>
      <c r="J168" s="373"/>
      <c r="K168" s="373"/>
      <c r="L168" s="374"/>
      <c r="M168" s="356" t="s">
        <v>1902</v>
      </c>
      <c r="N168" s="357"/>
      <c r="O168" s="357"/>
      <c r="P168" s="357"/>
      <c r="Q168" s="357"/>
      <c r="R168" s="357"/>
      <c r="S168" s="357"/>
      <c r="T168" s="357"/>
      <c r="U168" s="357"/>
      <c r="V168" s="357"/>
      <c r="W168" s="357"/>
      <c r="X168" s="357"/>
      <c r="Y168" s="357"/>
      <c r="Z168" s="357"/>
      <c r="AA168" s="357"/>
      <c r="AB168" s="357"/>
      <c r="AC168" s="357"/>
      <c r="AD168" s="357"/>
      <c r="AE168" s="357"/>
      <c r="AF168" s="357"/>
      <c r="AG168" s="357"/>
      <c r="AH168" s="357"/>
      <c r="AI168" s="357"/>
      <c r="AJ168" s="357"/>
      <c r="AK168" s="357"/>
      <c r="AL168" s="357"/>
      <c r="AM168" s="357"/>
      <c r="AN168" s="357"/>
      <c r="AO168" s="357"/>
      <c r="AP168" s="357"/>
      <c r="AQ168" s="357"/>
      <c r="AR168" s="357"/>
      <c r="AS168" s="357"/>
      <c r="AT168" s="357"/>
      <c r="AU168" s="357"/>
      <c r="AV168" s="357"/>
      <c r="AW168" s="357"/>
      <c r="AX168" s="357"/>
      <c r="AY168" s="357"/>
      <c r="AZ168" s="357"/>
      <c r="BA168" s="357"/>
      <c r="BB168" s="358"/>
      <c r="BC168" s="400"/>
      <c r="BD168" s="401"/>
      <c r="BE168" s="401"/>
      <c r="BF168" s="401"/>
      <c r="BG168" s="401"/>
      <c r="BH168" s="401"/>
      <c r="BI168" s="401"/>
      <c r="BJ168" s="401"/>
      <c r="BK168" s="401"/>
      <c r="BL168" s="401"/>
      <c r="BM168" s="401"/>
      <c r="BN168" s="401"/>
      <c r="BO168" s="401"/>
      <c r="BP168" s="401"/>
      <c r="BQ168" s="401"/>
      <c r="BR168" s="401"/>
      <c r="BS168" s="401"/>
      <c r="BT168" s="401"/>
      <c r="BU168" s="401"/>
      <c r="BV168" s="401"/>
      <c r="BW168" s="401"/>
      <c r="BX168" s="401"/>
      <c r="BY168" s="401"/>
      <c r="BZ168" s="401"/>
      <c r="CA168" s="401"/>
      <c r="CB168" s="401"/>
      <c r="CC168" s="401"/>
      <c r="CD168" s="401"/>
      <c r="CE168" s="401"/>
      <c r="CF168" s="401"/>
      <c r="CG168" s="401"/>
      <c r="CH168" s="401"/>
      <c r="CI168" s="401"/>
      <c r="CJ168" s="401"/>
      <c r="CK168" s="401"/>
      <c r="CL168" s="401"/>
      <c r="CM168" s="401"/>
      <c r="CN168" s="401"/>
      <c r="CO168" s="401"/>
      <c r="CP168" s="401"/>
      <c r="CQ168" s="401"/>
      <c r="CR168" s="402"/>
      <c r="CV168" s="69" t="s">
        <v>1467</v>
      </c>
      <c r="CY168" s="70" t="str">
        <f>IFERROR(INDEX($GJ$6:$BLM$6,1,MATCH(CV168,$GJ$4:$BLM$4,0),1),"")</f>
        <v/>
      </c>
      <c r="DB168" s="71" t="str">
        <f t="shared" si="114"/>
        <v/>
      </c>
      <c r="DE168" s="69" t="s">
        <v>1651</v>
      </c>
      <c r="DF168" s="69" t="s">
        <v>1652</v>
      </c>
      <c r="DG168" s="69" t="s">
        <v>1653</v>
      </c>
      <c r="DT168" s="89" t="str">
        <f t="shared" si="115"/>
        <v/>
      </c>
      <c r="DU168" s="89" t="str">
        <f t="shared" si="115"/>
        <v/>
      </c>
      <c r="DV168" s="89" t="str">
        <f>IFERROR(INDEX($GJ$6:$BLM$6,1,MATCH(DG168,$GJ$4:$BLM$4,0),1),"")</f>
        <v/>
      </c>
      <c r="EO168" s="77"/>
      <c r="EP168" s="86" t="str">
        <f t="shared" si="116"/>
        <v/>
      </c>
      <c r="EQ168" s="86" t="str">
        <f t="shared" si="116"/>
        <v/>
      </c>
      <c r="ER168" s="86" t="str">
        <f t="shared" si="116"/>
        <v/>
      </c>
      <c r="FJ168" s="77"/>
      <c r="FL168" s="87" t="s">
        <v>1695</v>
      </c>
      <c r="FM168" s="87" t="s">
        <v>1696</v>
      </c>
      <c r="FN168" s="87" t="s">
        <v>1697</v>
      </c>
    </row>
    <row r="169" spans="3:187" ht="38.1" customHeight="1" thickBot="1">
      <c r="C169" s="375" t="s">
        <v>1748</v>
      </c>
      <c r="D169" s="376"/>
      <c r="E169" s="376"/>
      <c r="F169" s="376"/>
      <c r="G169" s="376"/>
      <c r="H169" s="376"/>
      <c r="I169" s="376"/>
      <c r="J169" s="376"/>
      <c r="K169" s="376"/>
      <c r="L169" s="377"/>
      <c r="M169" s="359" t="str">
        <f>DB169</f>
        <v/>
      </c>
      <c r="N169" s="360"/>
      <c r="O169" s="360"/>
      <c r="P169" s="360"/>
      <c r="Q169" s="360"/>
      <c r="R169" s="360"/>
      <c r="S169" s="360"/>
      <c r="T169" s="360"/>
      <c r="U169" s="360"/>
      <c r="V169" s="360"/>
      <c r="W169" s="360"/>
      <c r="X169" s="360"/>
      <c r="Y169" s="360"/>
      <c r="Z169" s="360"/>
      <c r="AA169" s="360"/>
      <c r="AB169" s="361"/>
      <c r="AC169" s="365" t="s">
        <v>1749</v>
      </c>
      <c r="AD169" s="366"/>
      <c r="AE169" s="366"/>
      <c r="AF169" s="366"/>
      <c r="AG169" s="366"/>
      <c r="AH169" s="366"/>
      <c r="AI169" s="366"/>
      <c r="AJ169" s="366"/>
      <c r="AK169" s="366"/>
      <c r="AL169" s="367"/>
      <c r="AM169" s="359" t="str">
        <f>_xlfn.CONCAT(EO169:FJ169)</f>
        <v/>
      </c>
      <c r="AN169" s="360"/>
      <c r="AO169" s="360"/>
      <c r="AP169" s="360"/>
      <c r="AQ169" s="360"/>
      <c r="AR169" s="360"/>
      <c r="AS169" s="360"/>
      <c r="AT169" s="360"/>
      <c r="AU169" s="360"/>
      <c r="AV169" s="360"/>
      <c r="AW169" s="360"/>
      <c r="AX169" s="360"/>
      <c r="AY169" s="360"/>
      <c r="AZ169" s="360"/>
      <c r="BA169" s="360"/>
      <c r="BB169" s="360"/>
      <c r="BC169" s="400"/>
      <c r="BD169" s="401"/>
      <c r="BE169" s="401"/>
      <c r="BF169" s="401"/>
      <c r="BG169" s="401"/>
      <c r="BH169" s="401"/>
      <c r="BI169" s="401"/>
      <c r="BJ169" s="401"/>
      <c r="BK169" s="401"/>
      <c r="BL169" s="401"/>
      <c r="BM169" s="401"/>
      <c r="BN169" s="401"/>
      <c r="BO169" s="401"/>
      <c r="BP169" s="401"/>
      <c r="BQ169" s="401"/>
      <c r="BR169" s="401"/>
      <c r="BS169" s="401"/>
      <c r="BT169" s="401"/>
      <c r="BU169" s="401"/>
      <c r="BV169" s="401"/>
      <c r="BW169" s="401"/>
      <c r="BX169" s="401"/>
      <c r="BY169" s="401"/>
      <c r="BZ169" s="401"/>
      <c r="CA169" s="401"/>
      <c r="CB169" s="401"/>
      <c r="CC169" s="401"/>
      <c r="CD169" s="401"/>
      <c r="CE169" s="401"/>
      <c r="CF169" s="401"/>
      <c r="CG169" s="401"/>
      <c r="CH169" s="401"/>
      <c r="CI169" s="401"/>
      <c r="CJ169" s="401"/>
      <c r="CK169" s="401"/>
      <c r="CL169" s="401"/>
      <c r="CM169" s="401"/>
      <c r="CN169" s="401"/>
      <c r="CO169" s="401"/>
      <c r="CP169" s="401"/>
      <c r="CQ169" s="401"/>
      <c r="CR169" s="402"/>
      <c r="CV169" s="69" t="s">
        <v>590</v>
      </c>
      <c r="CY169" s="70" t="str">
        <f>IFERROR(INDEX($GJ$6:$BLM$6,1,MATCH(CV169,$GJ$4:$BLM$4,0),1),"")</f>
        <v/>
      </c>
      <c r="CZ169" s="70" t="str">
        <f>IFERROR(INDEX($GJ$6:$BLM$6,1,MATCH(CW169,$GJ$4:$BLM$4,0),1),"")</f>
        <v/>
      </c>
      <c r="DB169" s="71" t="str">
        <f>IF(CY169=0,"",CY169)</f>
        <v/>
      </c>
      <c r="DC169" s="71" t="str">
        <f>IF(CZ169=0,"",CZ169)</f>
        <v/>
      </c>
      <c r="DE169" s="69" t="s">
        <v>603</v>
      </c>
      <c r="DF169" s="69" t="s">
        <v>604</v>
      </c>
      <c r="DG169" s="69" t="s">
        <v>605</v>
      </c>
      <c r="DT169" s="89" t="str">
        <f t="shared" si="115"/>
        <v/>
      </c>
      <c r="DU169" s="89" t="str">
        <f t="shared" si="115"/>
        <v/>
      </c>
      <c r="DV169" s="89" t="str">
        <f>IFERROR(INDEX($GJ$6:$BLM$6,1,MATCH(DG169,$GJ$4:$BLM$4,0),1),"")</f>
        <v/>
      </c>
      <c r="EO169" s="77"/>
      <c r="EP169" s="86" t="str">
        <f t="shared" si="116"/>
        <v/>
      </c>
      <c r="EQ169" s="86" t="str">
        <f t="shared" si="116"/>
        <v/>
      </c>
      <c r="ER169" s="86" t="str">
        <f t="shared" si="116"/>
        <v/>
      </c>
      <c r="FJ169" s="77"/>
      <c r="FL169" s="87" t="s">
        <v>1594</v>
      </c>
      <c r="FM169" s="87" t="s">
        <v>1593</v>
      </c>
      <c r="FN169" s="87" t="s">
        <v>1592</v>
      </c>
    </row>
    <row r="170" spans="3:187" ht="38.1" customHeight="1" thickBot="1">
      <c r="C170" s="365" t="s">
        <v>1750</v>
      </c>
      <c r="D170" s="366"/>
      <c r="E170" s="366"/>
      <c r="F170" s="366"/>
      <c r="G170" s="366"/>
      <c r="H170" s="366"/>
      <c r="I170" s="366"/>
      <c r="J170" s="366"/>
      <c r="K170" s="366"/>
      <c r="L170" s="367"/>
      <c r="M170" s="359" t="str">
        <f>_xlfn.CONCAT(EO170:FJ170)</f>
        <v/>
      </c>
      <c r="N170" s="360"/>
      <c r="O170" s="360"/>
      <c r="P170" s="360"/>
      <c r="Q170" s="360"/>
      <c r="R170" s="360"/>
      <c r="S170" s="360"/>
      <c r="T170" s="360"/>
      <c r="U170" s="360"/>
      <c r="V170" s="360"/>
      <c r="W170" s="360"/>
      <c r="X170" s="360"/>
      <c r="Y170" s="360"/>
      <c r="Z170" s="360"/>
      <c r="AA170" s="360"/>
      <c r="AB170" s="360"/>
      <c r="AC170" s="360"/>
      <c r="AD170" s="360"/>
      <c r="AE170" s="360"/>
      <c r="AF170" s="360"/>
      <c r="AG170" s="360"/>
      <c r="AH170" s="360"/>
      <c r="AI170" s="360"/>
      <c r="AJ170" s="360"/>
      <c r="AK170" s="360"/>
      <c r="AL170" s="360"/>
      <c r="AM170" s="360"/>
      <c r="AN170" s="360"/>
      <c r="AO170" s="360"/>
      <c r="AP170" s="360"/>
      <c r="AQ170" s="360"/>
      <c r="AR170" s="360"/>
      <c r="AS170" s="360"/>
      <c r="AT170" s="360"/>
      <c r="AU170" s="360"/>
      <c r="AV170" s="360"/>
      <c r="AW170" s="360"/>
      <c r="AX170" s="360"/>
      <c r="AY170" s="360"/>
      <c r="AZ170" s="360"/>
      <c r="BA170" s="360"/>
      <c r="BB170" s="360"/>
      <c r="BC170" s="400"/>
      <c r="BD170" s="401"/>
      <c r="BE170" s="401"/>
      <c r="BF170" s="401"/>
      <c r="BG170" s="401"/>
      <c r="BH170" s="401"/>
      <c r="BI170" s="401"/>
      <c r="BJ170" s="401"/>
      <c r="BK170" s="401"/>
      <c r="BL170" s="401"/>
      <c r="BM170" s="401"/>
      <c r="BN170" s="401"/>
      <c r="BO170" s="401"/>
      <c r="BP170" s="401"/>
      <c r="BQ170" s="401"/>
      <c r="BR170" s="401"/>
      <c r="BS170" s="401"/>
      <c r="BT170" s="401"/>
      <c r="BU170" s="401"/>
      <c r="BV170" s="401"/>
      <c r="BW170" s="401"/>
      <c r="BX170" s="401"/>
      <c r="BY170" s="401"/>
      <c r="BZ170" s="401"/>
      <c r="CA170" s="401"/>
      <c r="CB170" s="401"/>
      <c r="CC170" s="401"/>
      <c r="CD170" s="401"/>
      <c r="CE170" s="401"/>
      <c r="CF170" s="401"/>
      <c r="CG170" s="401"/>
      <c r="CH170" s="401"/>
      <c r="CI170" s="401"/>
      <c r="CJ170" s="401"/>
      <c r="CK170" s="401"/>
      <c r="CL170" s="401"/>
      <c r="CM170" s="401"/>
      <c r="CN170" s="401"/>
      <c r="CO170" s="401"/>
      <c r="CP170" s="401"/>
      <c r="CQ170" s="401"/>
      <c r="CR170" s="402"/>
      <c r="CY170" s="69" t="s">
        <v>606</v>
      </c>
      <c r="CZ170" s="69" t="s">
        <v>607</v>
      </c>
      <c r="DA170" s="69" t="s">
        <v>608</v>
      </c>
      <c r="DB170" s="69" t="s">
        <v>609</v>
      </c>
      <c r="DC170" s="69" t="s">
        <v>610</v>
      </c>
      <c r="DD170" s="69" t="s">
        <v>611</v>
      </c>
      <c r="DE170" s="69" t="s">
        <v>612</v>
      </c>
      <c r="DF170" s="69" t="s">
        <v>613</v>
      </c>
      <c r="DG170" s="69" t="s">
        <v>614</v>
      </c>
      <c r="DH170" s="69" t="s">
        <v>615</v>
      </c>
      <c r="DT170" s="70" t="str">
        <f t="shared" ref="DT170:EC170" si="117">IFERROR(INDEX($GJ$6:$BLM$6,1,MATCH(CY170,$GJ$4:$BLM$4,0),1),"")</f>
        <v/>
      </c>
      <c r="DU170" s="70" t="str">
        <f t="shared" si="117"/>
        <v/>
      </c>
      <c r="DV170" s="70" t="str">
        <f t="shared" si="117"/>
        <v/>
      </c>
      <c r="DW170" s="70" t="str">
        <f t="shared" si="117"/>
        <v/>
      </c>
      <c r="DX170" s="70" t="str">
        <f t="shared" si="117"/>
        <v/>
      </c>
      <c r="DY170" s="70" t="str">
        <f t="shared" si="117"/>
        <v/>
      </c>
      <c r="DZ170" s="70" t="str">
        <f t="shared" si="117"/>
        <v/>
      </c>
      <c r="EA170" s="70" t="str">
        <f t="shared" si="117"/>
        <v/>
      </c>
      <c r="EB170" s="70" t="str">
        <f t="shared" si="117"/>
        <v/>
      </c>
      <c r="EC170" s="70" t="str">
        <f t="shared" si="117"/>
        <v/>
      </c>
      <c r="EO170" s="77"/>
      <c r="EP170" s="86" t="str">
        <f t="shared" si="116"/>
        <v/>
      </c>
      <c r="EQ170" s="86" t="str">
        <f t="shared" si="116"/>
        <v/>
      </c>
      <c r="ER170" s="86" t="str">
        <f t="shared" si="116"/>
        <v/>
      </c>
      <c r="ES170" s="86" t="str">
        <f t="shared" si="116"/>
        <v/>
      </c>
      <c r="ET170" s="86" t="str">
        <f t="shared" si="116"/>
        <v/>
      </c>
      <c r="EU170" s="86" t="str">
        <f t="shared" si="116"/>
        <v/>
      </c>
      <c r="EV170" s="86" t="str">
        <f t="shared" si="116"/>
        <v/>
      </c>
      <c r="EW170" s="86" t="str">
        <f t="shared" si="116"/>
        <v/>
      </c>
      <c r="EX170" s="79" t="str">
        <f>IF(EB170=1,"その他","")</f>
        <v/>
      </c>
      <c r="EY170" s="71" t="str">
        <f>IF(OR(EC170=0,EC170=""),"","("&amp;EC170&amp;")")</f>
        <v/>
      </c>
      <c r="FJ170" s="77"/>
      <c r="FL170" s="87" t="s">
        <v>1751</v>
      </c>
      <c r="FM170" s="87" t="s">
        <v>1752</v>
      </c>
      <c r="FN170" s="87" t="s">
        <v>1753</v>
      </c>
      <c r="FO170" s="87" t="s">
        <v>85</v>
      </c>
      <c r="FP170" s="87" t="s">
        <v>86</v>
      </c>
      <c r="FQ170" s="87" t="s">
        <v>1754</v>
      </c>
      <c r="FR170" s="87" t="s">
        <v>1755</v>
      </c>
      <c r="FS170" s="87" t="s">
        <v>1756</v>
      </c>
    </row>
    <row r="171" spans="3:187" ht="38.1" customHeight="1" thickBot="1">
      <c r="C171" s="365" t="s">
        <v>1757</v>
      </c>
      <c r="D171" s="366"/>
      <c r="E171" s="366"/>
      <c r="F171" s="366"/>
      <c r="G171" s="366"/>
      <c r="H171" s="366"/>
      <c r="I171" s="366"/>
      <c r="J171" s="366"/>
      <c r="K171" s="366"/>
      <c r="L171" s="367"/>
      <c r="M171" s="359" t="str">
        <f>DB171</f>
        <v/>
      </c>
      <c r="N171" s="360"/>
      <c r="O171" s="360"/>
      <c r="P171" s="360"/>
      <c r="Q171" s="360"/>
      <c r="R171" s="360"/>
      <c r="S171" s="360"/>
      <c r="T171" s="360"/>
      <c r="U171" s="360"/>
      <c r="V171" s="360"/>
      <c r="W171" s="360"/>
      <c r="X171" s="360"/>
      <c r="Y171" s="360"/>
      <c r="Z171" s="360"/>
      <c r="AA171" s="360"/>
      <c r="AB171" s="360"/>
      <c r="AC171" s="360"/>
      <c r="AD171" s="360"/>
      <c r="AE171" s="360"/>
      <c r="AF171" s="360"/>
      <c r="AG171" s="360"/>
      <c r="AH171" s="360"/>
      <c r="AI171" s="360"/>
      <c r="AJ171" s="360"/>
      <c r="AK171" s="360"/>
      <c r="AL171" s="360"/>
      <c r="AM171" s="360"/>
      <c r="AN171" s="360"/>
      <c r="AO171" s="360"/>
      <c r="AP171" s="360"/>
      <c r="AQ171" s="360"/>
      <c r="AR171" s="360"/>
      <c r="AS171" s="360"/>
      <c r="AT171" s="360"/>
      <c r="AU171" s="360"/>
      <c r="AV171" s="360"/>
      <c r="AW171" s="360"/>
      <c r="AX171" s="360"/>
      <c r="AY171" s="360"/>
      <c r="AZ171" s="360"/>
      <c r="BA171" s="360"/>
      <c r="BB171" s="361"/>
      <c r="BC171" s="400"/>
      <c r="BD171" s="401"/>
      <c r="BE171" s="401"/>
      <c r="BF171" s="401"/>
      <c r="BG171" s="401"/>
      <c r="BH171" s="401"/>
      <c r="BI171" s="401"/>
      <c r="BJ171" s="401"/>
      <c r="BK171" s="401"/>
      <c r="BL171" s="401"/>
      <c r="BM171" s="401"/>
      <c r="BN171" s="401"/>
      <c r="BO171" s="401"/>
      <c r="BP171" s="401"/>
      <c r="BQ171" s="401"/>
      <c r="BR171" s="401"/>
      <c r="BS171" s="401"/>
      <c r="BT171" s="401"/>
      <c r="BU171" s="401"/>
      <c r="BV171" s="401"/>
      <c r="BW171" s="401"/>
      <c r="BX171" s="401"/>
      <c r="BY171" s="401"/>
      <c r="BZ171" s="401"/>
      <c r="CA171" s="401"/>
      <c r="CB171" s="401"/>
      <c r="CC171" s="401"/>
      <c r="CD171" s="401"/>
      <c r="CE171" s="401"/>
      <c r="CF171" s="401"/>
      <c r="CG171" s="401"/>
      <c r="CH171" s="401"/>
      <c r="CI171" s="401"/>
      <c r="CJ171" s="401"/>
      <c r="CK171" s="401"/>
      <c r="CL171" s="401"/>
      <c r="CM171" s="401"/>
      <c r="CN171" s="401"/>
      <c r="CO171" s="401"/>
      <c r="CP171" s="401"/>
      <c r="CQ171" s="401"/>
      <c r="CR171" s="402"/>
      <c r="CV171" s="69" t="s">
        <v>618</v>
      </c>
      <c r="CY171" s="70" t="str">
        <f>IFERROR(INDEX($GJ$6:$BLM$6,1,MATCH(CV171,$GJ$4:$BLM$4,0),1),"")</f>
        <v/>
      </c>
      <c r="DB171" s="71" t="str">
        <f>IF(CY171=0,"",CY171)</f>
        <v/>
      </c>
    </row>
    <row r="172" spans="3:187" ht="189.95" customHeight="1" thickBot="1">
      <c r="C172" s="368" t="s">
        <v>1591</v>
      </c>
      <c r="D172" s="369"/>
      <c r="E172" s="369"/>
      <c r="F172" s="369"/>
      <c r="G172" s="370" t="str">
        <f>DB172</f>
        <v/>
      </c>
      <c r="H172" s="371"/>
      <c r="I172" s="371"/>
      <c r="J172" s="371"/>
      <c r="K172" s="371"/>
      <c r="L172" s="371"/>
      <c r="M172" s="371"/>
      <c r="N172" s="371"/>
      <c r="O172" s="371"/>
      <c r="P172" s="371"/>
      <c r="Q172" s="371"/>
      <c r="R172" s="371"/>
      <c r="S172" s="371"/>
      <c r="T172" s="371"/>
      <c r="U172" s="371"/>
      <c r="V172" s="371"/>
      <c r="W172" s="371"/>
      <c r="X172" s="371"/>
      <c r="Y172" s="371"/>
      <c r="Z172" s="371"/>
      <c r="AA172" s="371"/>
      <c r="AB172" s="371"/>
      <c r="AC172" s="371"/>
      <c r="AD172" s="371"/>
      <c r="AE172" s="371"/>
      <c r="AF172" s="371"/>
      <c r="AG172" s="371"/>
      <c r="AH172" s="371"/>
      <c r="AI172" s="371"/>
      <c r="AJ172" s="371"/>
      <c r="AK172" s="371"/>
      <c r="AL172" s="371"/>
      <c r="AM172" s="371"/>
      <c r="AN172" s="371"/>
      <c r="AO172" s="371"/>
      <c r="AP172" s="371"/>
      <c r="AQ172" s="371"/>
      <c r="AR172" s="371"/>
      <c r="AS172" s="371"/>
      <c r="AT172" s="371"/>
      <c r="AU172" s="371"/>
      <c r="AV172" s="371"/>
      <c r="AW172" s="371"/>
      <c r="AX172" s="371"/>
      <c r="AY172" s="371"/>
      <c r="AZ172" s="371"/>
      <c r="BA172" s="371"/>
      <c r="BB172" s="371"/>
      <c r="BC172" s="403"/>
      <c r="BD172" s="404"/>
      <c r="BE172" s="404"/>
      <c r="BF172" s="404"/>
      <c r="BG172" s="404"/>
      <c r="BH172" s="404"/>
      <c r="BI172" s="404"/>
      <c r="BJ172" s="404"/>
      <c r="BK172" s="404"/>
      <c r="BL172" s="404"/>
      <c r="BM172" s="404"/>
      <c r="BN172" s="404"/>
      <c r="BO172" s="404"/>
      <c r="BP172" s="404"/>
      <c r="BQ172" s="404"/>
      <c r="BR172" s="404"/>
      <c r="BS172" s="404"/>
      <c r="BT172" s="404"/>
      <c r="BU172" s="404"/>
      <c r="BV172" s="404"/>
      <c r="BW172" s="404"/>
      <c r="BX172" s="404"/>
      <c r="BY172" s="404"/>
      <c r="BZ172" s="404"/>
      <c r="CA172" s="404"/>
      <c r="CB172" s="404"/>
      <c r="CC172" s="404"/>
      <c r="CD172" s="404"/>
      <c r="CE172" s="404"/>
      <c r="CF172" s="404"/>
      <c r="CG172" s="404"/>
      <c r="CH172" s="404"/>
      <c r="CI172" s="404"/>
      <c r="CJ172" s="404"/>
      <c r="CK172" s="404"/>
      <c r="CL172" s="404"/>
      <c r="CM172" s="404"/>
      <c r="CN172" s="404"/>
      <c r="CO172" s="404"/>
      <c r="CP172" s="404"/>
      <c r="CQ172" s="404"/>
      <c r="CR172" s="405"/>
      <c r="CV172" s="69" t="s">
        <v>620</v>
      </c>
      <c r="CY172" s="70" t="str">
        <f>IFERROR(INDEX($GJ$6:$BLM$6,1,MATCH(CV172,$GJ$4:$BLM$4,0),1),"")</f>
        <v/>
      </c>
      <c r="DB172" s="71" t="str">
        <f>IF(CY172=0,"",CY172)</f>
        <v/>
      </c>
    </row>
    <row r="173" spans="3:187" ht="38.1" customHeight="1" thickBot="1">
      <c r="C173" s="362" t="s">
        <v>1758</v>
      </c>
      <c r="D173" s="363"/>
      <c r="E173" s="363"/>
      <c r="F173" s="363"/>
      <c r="G173" s="363"/>
      <c r="H173" s="363"/>
      <c r="I173" s="363"/>
      <c r="J173" s="363"/>
      <c r="K173" s="363"/>
      <c r="L173" s="363"/>
      <c r="M173" s="363"/>
      <c r="N173" s="363"/>
      <c r="O173" s="363"/>
      <c r="P173" s="363"/>
      <c r="Q173" s="363"/>
      <c r="R173" s="363"/>
      <c r="S173" s="363"/>
      <c r="T173" s="363"/>
      <c r="U173" s="363"/>
      <c r="V173" s="363"/>
      <c r="W173" s="363"/>
      <c r="X173" s="363"/>
      <c r="Y173" s="363"/>
      <c r="Z173" s="363"/>
      <c r="AA173" s="363"/>
      <c r="AB173" s="363"/>
      <c r="AC173" s="363"/>
      <c r="AD173" s="363"/>
      <c r="AE173" s="363"/>
      <c r="AF173" s="363"/>
      <c r="AG173" s="363"/>
      <c r="AH173" s="363"/>
      <c r="AI173" s="363"/>
      <c r="AJ173" s="363"/>
      <c r="AK173" s="363"/>
      <c r="AL173" s="363"/>
      <c r="AM173" s="363"/>
      <c r="AN173" s="363"/>
      <c r="AO173" s="363"/>
      <c r="AP173" s="363"/>
      <c r="AQ173" s="363"/>
      <c r="AR173" s="363"/>
      <c r="AS173" s="363"/>
      <c r="AT173" s="363"/>
      <c r="AU173" s="363"/>
      <c r="AV173" s="363"/>
      <c r="AW173" s="363"/>
      <c r="AX173" s="363"/>
      <c r="AY173" s="363"/>
      <c r="AZ173" s="363"/>
      <c r="BA173" s="363"/>
      <c r="BB173" s="364"/>
      <c r="BC173" s="362" t="s">
        <v>1759</v>
      </c>
      <c r="BD173" s="363"/>
      <c r="BE173" s="363"/>
      <c r="BF173" s="363"/>
      <c r="BG173" s="363"/>
      <c r="BH173" s="363"/>
      <c r="BI173" s="363"/>
      <c r="BJ173" s="363"/>
      <c r="BK173" s="363"/>
      <c r="BL173" s="363"/>
      <c r="BM173" s="363"/>
      <c r="BN173" s="363"/>
      <c r="BO173" s="363"/>
      <c r="BP173" s="363"/>
      <c r="BQ173" s="363"/>
      <c r="BR173" s="363"/>
      <c r="BS173" s="363"/>
      <c r="BT173" s="363"/>
      <c r="BU173" s="363"/>
      <c r="BV173" s="363"/>
      <c r="BW173" s="363"/>
      <c r="BX173" s="363"/>
      <c r="BY173" s="363"/>
      <c r="BZ173" s="363"/>
      <c r="CA173" s="363"/>
      <c r="CB173" s="363"/>
      <c r="CC173" s="363"/>
      <c r="CD173" s="363"/>
      <c r="CE173" s="363"/>
      <c r="CF173" s="363"/>
      <c r="CG173" s="363"/>
      <c r="CH173" s="363"/>
      <c r="CI173" s="363"/>
      <c r="CJ173" s="363"/>
      <c r="CK173" s="363"/>
      <c r="CL173" s="363"/>
      <c r="CM173" s="363"/>
      <c r="CN173" s="363"/>
      <c r="CO173" s="363"/>
      <c r="CP173" s="363"/>
      <c r="CQ173" s="363"/>
      <c r="CR173" s="364"/>
      <c r="CV173" s="69" t="s">
        <v>619</v>
      </c>
      <c r="CY173" s="70" t="str">
        <f>IFERROR(INDEX($GJ$6:$BLM$6,1,MATCH(CV173,$GJ$4:$BLM$4,0),1),"")</f>
        <v/>
      </c>
      <c r="DB173" s="71" t="str">
        <f>IF(CY173=0,"",CY173)</f>
        <v/>
      </c>
    </row>
    <row r="174" spans="3:187" ht="54.95" customHeight="1" thickBot="1">
      <c r="C174" s="351" t="s">
        <v>1760</v>
      </c>
      <c r="D174" s="352"/>
      <c r="E174" s="352"/>
      <c r="F174" s="352"/>
      <c r="G174" s="353" t="str">
        <f>_xlfn.CONCAT(EO174:FJ174)</f>
        <v/>
      </c>
      <c r="H174" s="354"/>
      <c r="I174" s="354"/>
      <c r="J174" s="354"/>
      <c r="K174" s="354"/>
      <c r="L174" s="354"/>
      <c r="M174" s="354"/>
      <c r="N174" s="354"/>
      <c r="O174" s="354"/>
      <c r="P174" s="354"/>
      <c r="Q174" s="354"/>
      <c r="R174" s="354"/>
      <c r="S174" s="354"/>
      <c r="T174" s="354"/>
      <c r="U174" s="354"/>
      <c r="V174" s="354"/>
      <c r="W174" s="354"/>
      <c r="X174" s="354"/>
      <c r="Y174" s="354"/>
      <c r="Z174" s="354"/>
      <c r="AA174" s="354"/>
      <c r="AB174" s="354"/>
      <c r="AC174" s="354"/>
      <c r="AD174" s="354"/>
      <c r="AE174" s="354"/>
      <c r="AF174" s="354"/>
      <c r="AG174" s="354"/>
      <c r="AH174" s="354"/>
      <c r="AI174" s="354"/>
      <c r="AJ174" s="354"/>
      <c r="AK174" s="354"/>
      <c r="AL174" s="354"/>
      <c r="AM174" s="354"/>
      <c r="AN174" s="354"/>
      <c r="AO174" s="354"/>
      <c r="AP174" s="354"/>
      <c r="AQ174" s="354"/>
      <c r="AR174" s="354"/>
      <c r="AS174" s="354"/>
      <c r="AT174" s="354"/>
      <c r="AU174" s="354"/>
      <c r="AV174" s="354"/>
      <c r="AW174" s="354"/>
      <c r="AX174" s="354"/>
      <c r="AY174" s="354"/>
      <c r="AZ174" s="354"/>
      <c r="BA174" s="354"/>
      <c r="BB174" s="355"/>
      <c r="BC174" s="342" t="str">
        <f>DB173</f>
        <v/>
      </c>
      <c r="BD174" s="343"/>
      <c r="BE174" s="343"/>
      <c r="BF174" s="343"/>
      <c r="BG174" s="343"/>
      <c r="BH174" s="343"/>
      <c r="BI174" s="343"/>
      <c r="BJ174" s="343"/>
      <c r="BK174" s="343"/>
      <c r="BL174" s="343"/>
      <c r="BM174" s="343"/>
      <c r="BN174" s="343"/>
      <c r="BO174" s="343"/>
      <c r="BP174" s="343"/>
      <c r="BQ174" s="343"/>
      <c r="BR174" s="343"/>
      <c r="BS174" s="343"/>
      <c r="BT174" s="343"/>
      <c r="BU174" s="343"/>
      <c r="BV174" s="343"/>
      <c r="BW174" s="343"/>
      <c r="BX174" s="343"/>
      <c r="BY174" s="343"/>
      <c r="BZ174" s="343"/>
      <c r="CA174" s="343"/>
      <c r="CB174" s="343"/>
      <c r="CC174" s="343"/>
      <c r="CD174" s="343"/>
      <c r="CE174" s="343"/>
      <c r="CF174" s="343"/>
      <c r="CG174" s="343"/>
      <c r="CH174" s="343"/>
      <c r="CI174" s="343"/>
      <c r="CJ174" s="343"/>
      <c r="CK174" s="343"/>
      <c r="CL174" s="343"/>
      <c r="CM174" s="343"/>
      <c r="CN174" s="343"/>
      <c r="CO174" s="343"/>
      <c r="CP174" s="343"/>
      <c r="CQ174" s="343"/>
      <c r="CR174" s="344"/>
      <c r="CY174" s="69" t="s">
        <v>621</v>
      </c>
      <c r="CZ174" s="69" t="s">
        <v>622</v>
      </c>
      <c r="DA174" s="69" t="s">
        <v>623</v>
      </c>
      <c r="DB174" s="69" t="s">
        <v>624</v>
      </c>
      <c r="DC174" s="69" t="s">
        <v>625</v>
      </c>
      <c r="DD174" s="69" t="s">
        <v>626</v>
      </c>
      <c r="DE174" s="69" t="s">
        <v>627</v>
      </c>
      <c r="DT174" s="70" t="str">
        <f t="shared" ref="DT174:DZ175" si="118">IFERROR(INDEX($GJ$6:$BLM$6,1,MATCH(CY174,$GJ$4:$BLM$4,0),1),"")</f>
        <v/>
      </c>
      <c r="DU174" s="70" t="str">
        <f t="shared" si="118"/>
        <v/>
      </c>
      <c r="DV174" s="70" t="str">
        <f t="shared" si="118"/>
        <v/>
      </c>
      <c r="DW174" s="70" t="str">
        <f t="shared" si="118"/>
        <v/>
      </c>
      <c r="DX174" s="70" t="str">
        <f t="shared" si="118"/>
        <v/>
      </c>
      <c r="DY174" s="70" t="str">
        <f t="shared" si="118"/>
        <v/>
      </c>
      <c r="DZ174" s="70" t="str">
        <f t="shared" si="118"/>
        <v/>
      </c>
      <c r="EO174" s="77"/>
      <c r="EP174" s="86" t="str">
        <f t="shared" ref="EP174:EV174" si="119">IF(DT174=1,FL174&amp;"　","")</f>
        <v/>
      </c>
      <c r="EQ174" s="86" t="str">
        <f t="shared" si="119"/>
        <v/>
      </c>
      <c r="ER174" s="86" t="str">
        <f t="shared" si="119"/>
        <v/>
      </c>
      <c r="ES174" s="86" t="str">
        <f t="shared" si="119"/>
        <v/>
      </c>
      <c r="ET174" s="86" t="str">
        <f t="shared" si="119"/>
        <v/>
      </c>
      <c r="EU174" s="86" t="str">
        <f t="shared" si="119"/>
        <v/>
      </c>
      <c r="EV174" s="86" t="str">
        <f t="shared" si="119"/>
        <v/>
      </c>
      <c r="FJ174" s="77"/>
      <c r="FL174" s="87" t="s">
        <v>1761</v>
      </c>
      <c r="FM174" s="87" t="s">
        <v>1762</v>
      </c>
      <c r="FN174" s="87" t="s">
        <v>1763</v>
      </c>
      <c r="FO174" s="87" t="s">
        <v>1764</v>
      </c>
      <c r="FP174" s="87" t="s">
        <v>1765</v>
      </c>
      <c r="FQ174" s="87" t="s">
        <v>1766</v>
      </c>
      <c r="FR174" s="87" t="s">
        <v>1767</v>
      </c>
    </row>
    <row r="175" spans="3:187" ht="54.95" customHeight="1" thickBot="1">
      <c r="C175" s="351" t="s">
        <v>1768</v>
      </c>
      <c r="D175" s="352"/>
      <c r="E175" s="352"/>
      <c r="F175" s="352"/>
      <c r="G175" s="353" t="str">
        <f>_xlfn.CONCAT(EO175:FJ175)</f>
        <v/>
      </c>
      <c r="H175" s="354"/>
      <c r="I175" s="354"/>
      <c r="J175" s="354"/>
      <c r="K175" s="354"/>
      <c r="L175" s="354"/>
      <c r="M175" s="354"/>
      <c r="N175" s="354"/>
      <c r="O175" s="354"/>
      <c r="P175" s="354"/>
      <c r="Q175" s="354"/>
      <c r="R175" s="354"/>
      <c r="S175" s="354"/>
      <c r="T175" s="354"/>
      <c r="U175" s="354"/>
      <c r="V175" s="354"/>
      <c r="W175" s="354"/>
      <c r="X175" s="354"/>
      <c r="Y175" s="354"/>
      <c r="Z175" s="354"/>
      <c r="AA175" s="354"/>
      <c r="AB175" s="354"/>
      <c r="AC175" s="354"/>
      <c r="AD175" s="354"/>
      <c r="AE175" s="354"/>
      <c r="AF175" s="354"/>
      <c r="AG175" s="354"/>
      <c r="AH175" s="354"/>
      <c r="AI175" s="354"/>
      <c r="AJ175" s="354"/>
      <c r="AK175" s="354"/>
      <c r="AL175" s="354"/>
      <c r="AM175" s="354"/>
      <c r="AN175" s="354"/>
      <c r="AO175" s="354"/>
      <c r="AP175" s="354"/>
      <c r="AQ175" s="354"/>
      <c r="AR175" s="354"/>
      <c r="AS175" s="354"/>
      <c r="AT175" s="354"/>
      <c r="AU175" s="354"/>
      <c r="AV175" s="354"/>
      <c r="AW175" s="354"/>
      <c r="AX175" s="354"/>
      <c r="AY175" s="354"/>
      <c r="AZ175" s="354"/>
      <c r="BA175" s="354"/>
      <c r="BB175" s="355"/>
      <c r="BC175" s="345"/>
      <c r="BD175" s="346"/>
      <c r="BE175" s="346"/>
      <c r="BF175" s="346"/>
      <c r="BG175" s="346"/>
      <c r="BH175" s="346"/>
      <c r="BI175" s="346"/>
      <c r="BJ175" s="346"/>
      <c r="BK175" s="346"/>
      <c r="BL175" s="346"/>
      <c r="BM175" s="346"/>
      <c r="BN175" s="346"/>
      <c r="BO175" s="346"/>
      <c r="BP175" s="346"/>
      <c r="BQ175" s="346"/>
      <c r="BR175" s="346"/>
      <c r="BS175" s="346"/>
      <c r="BT175" s="346"/>
      <c r="BU175" s="346"/>
      <c r="BV175" s="346"/>
      <c r="BW175" s="346"/>
      <c r="BX175" s="346"/>
      <c r="BY175" s="346"/>
      <c r="BZ175" s="346"/>
      <c r="CA175" s="346"/>
      <c r="CB175" s="346"/>
      <c r="CC175" s="346"/>
      <c r="CD175" s="346"/>
      <c r="CE175" s="346"/>
      <c r="CF175" s="346"/>
      <c r="CG175" s="346"/>
      <c r="CH175" s="346"/>
      <c r="CI175" s="346"/>
      <c r="CJ175" s="346"/>
      <c r="CK175" s="346"/>
      <c r="CL175" s="346"/>
      <c r="CM175" s="346"/>
      <c r="CN175" s="346"/>
      <c r="CO175" s="346"/>
      <c r="CP175" s="346"/>
      <c r="CQ175" s="346"/>
      <c r="CR175" s="347"/>
      <c r="CY175" s="69" t="s">
        <v>628</v>
      </c>
      <c r="CZ175" s="69" t="s">
        <v>629</v>
      </c>
      <c r="DA175" s="69" t="s">
        <v>630</v>
      </c>
      <c r="DB175" s="69" t="s">
        <v>631</v>
      </c>
      <c r="DC175" s="69" t="s">
        <v>632</v>
      </c>
      <c r="DD175" s="69" t="s">
        <v>633</v>
      </c>
      <c r="DE175" s="69" t="s">
        <v>634</v>
      </c>
      <c r="DF175" s="69" t="s">
        <v>635</v>
      </c>
      <c r="DG175" s="69" t="s">
        <v>636</v>
      </c>
      <c r="DH175" s="69" t="s">
        <v>637</v>
      </c>
      <c r="DI175" s="69" t="s">
        <v>638</v>
      </c>
      <c r="DJ175" s="69" t="s">
        <v>639</v>
      </c>
      <c r="DK175" s="69" t="s">
        <v>640</v>
      </c>
      <c r="DL175" s="69" t="s">
        <v>641</v>
      </c>
      <c r="DM175" s="69" t="s">
        <v>642</v>
      </c>
      <c r="DN175" s="69" t="s">
        <v>643</v>
      </c>
      <c r="DO175" s="69" t="s">
        <v>644</v>
      </c>
      <c r="DP175" s="69" t="s">
        <v>645</v>
      </c>
      <c r="DQ175" s="69" t="s">
        <v>646</v>
      </c>
      <c r="DR175" s="69" t="s">
        <v>647</v>
      </c>
      <c r="DT175" s="70" t="str">
        <f t="shared" si="118"/>
        <v/>
      </c>
      <c r="DU175" s="70" t="str">
        <f t="shared" si="118"/>
        <v/>
      </c>
      <c r="DV175" s="70" t="str">
        <f t="shared" si="118"/>
        <v/>
      </c>
      <c r="DW175" s="70" t="str">
        <f t="shared" si="118"/>
        <v/>
      </c>
      <c r="DX175" s="70" t="str">
        <f t="shared" si="118"/>
        <v/>
      </c>
      <c r="DY175" s="70" t="str">
        <f t="shared" si="118"/>
        <v/>
      </c>
      <c r="DZ175" s="70" t="str">
        <f t="shared" si="118"/>
        <v/>
      </c>
      <c r="EA175" s="70" t="str">
        <f t="shared" ref="EA175:EM175" si="120">IFERROR(INDEX($GJ$6:$BLM$6,1,MATCH(DF175,$GJ$4:$BLM$4,0),1),"")</f>
        <v/>
      </c>
      <c r="EB175" s="70" t="str">
        <f t="shared" si="120"/>
        <v/>
      </c>
      <c r="EC175" s="70" t="str">
        <f t="shared" si="120"/>
        <v/>
      </c>
      <c r="ED175" s="70" t="str">
        <f t="shared" si="120"/>
        <v/>
      </c>
      <c r="EE175" s="70" t="str">
        <f t="shared" si="120"/>
        <v/>
      </c>
      <c r="EF175" s="70" t="str">
        <f t="shared" si="120"/>
        <v/>
      </c>
      <c r="EG175" s="70" t="str">
        <f t="shared" si="120"/>
        <v/>
      </c>
      <c r="EH175" s="70" t="str">
        <f t="shared" si="120"/>
        <v/>
      </c>
      <c r="EI175" s="70" t="str">
        <f t="shared" si="120"/>
        <v/>
      </c>
      <c r="EJ175" s="70" t="str">
        <f t="shared" si="120"/>
        <v/>
      </c>
      <c r="EK175" s="70" t="str">
        <f t="shared" si="120"/>
        <v/>
      </c>
      <c r="EL175" s="70" t="str">
        <f t="shared" si="120"/>
        <v/>
      </c>
      <c r="EM175" s="70" t="str">
        <f t="shared" si="120"/>
        <v/>
      </c>
      <c r="EO175" s="77"/>
      <c r="EP175" s="93" t="str">
        <f>IF(DT175=1,FL175&amp;" ","")</f>
        <v/>
      </c>
      <c r="EQ175" s="93" t="str">
        <f t="shared" ref="EQ175:FI175" si="121">IF(DU175=1,FM175&amp;" ","")</f>
        <v/>
      </c>
      <c r="ER175" s="93" t="str">
        <f t="shared" si="121"/>
        <v/>
      </c>
      <c r="ES175" s="93" t="str">
        <f t="shared" si="121"/>
        <v/>
      </c>
      <c r="ET175" s="93" t="str">
        <f t="shared" si="121"/>
        <v/>
      </c>
      <c r="EU175" s="93" t="str">
        <f t="shared" si="121"/>
        <v/>
      </c>
      <c r="EV175" s="93" t="str">
        <f t="shared" si="121"/>
        <v/>
      </c>
      <c r="EW175" s="93" t="str">
        <f t="shared" si="121"/>
        <v/>
      </c>
      <c r="EX175" s="93" t="str">
        <f t="shared" si="121"/>
        <v/>
      </c>
      <c r="EY175" s="93" t="str">
        <f t="shared" si="121"/>
        <v/>
      </c>
      <c r="EZ175" s="93" t="str">
        <f t="shared" si="121"/>
        <v/>
      </c>
      <c r="FA175" s="93" t="str">
        <f t="shared" si="121"/>
        <v/>
      </c>
      <c r="FB175" s="93" t="str">
        <f t="shared" si="121"/>
        <v/>
      </c>
      <c r="FC175" s="93" t="str">
        <f t="shared" si="121"/>
        <v/>
      </c>
      <c r="FD175" s="93" t="str">
        <f t="shared" si="121"/>
        <v/>
      </c>
      <c r="FE175" s="93" t="str">
        <f t="shared" si="121"/>
        <v/>
      </c>
      <c r="FF175" s="93" t="str">
        <f t="shared" si="121"/>
        <v/>
      </c>
      <c r="FG175" s="93" t="str">
        <f t="shared" si="121"/>
        <v/>
      </c>
      <c r="FH175" s="93" t="str">
        <f t="shared" si="121"/>
        <v/>
      </c>
      <c r="FI175" s="93" t="str">
        <f t="shared" si="121"/>
        <v/>
      </c>
      <c r="FJ175" s="77"/>
      <c r="FL175" s="87" t="s">
        <v>1769</v>
      </c>
      <c r="FM175" s="87" t="s">
        <v>1770</v>
      </c>
      <c r="FN175" s="87" t="s">
        <v>1771</v>
      </c>
      <c r="FO175" s="87" t="s">
        <v>1772</v>
      </c>
      <c r="FP175" s="87" t="s">
        <v>1773</v>
      </c>
      <c r="FQ175" s="87" t="s">
        <v>1774</v>
      </c>
      <c r="FR175" s="87" t="s">
        <v>1775</v>
      </c>
      <c r="FS175" s="87" t="s">
        <v>1776</v>
      </c>
      <c r="FT175" s="87" t="s">
        <v>1777</v>
      </c>
      <c r="FU175" s="87" t="s">
        <v>1778</v>
      </c>
      <c r="FV175" s="87" t="s">
        <v>1779</v>
      </c>
      <c r="FW175" s="87" t="s">
        <v>1780</v>
      </c>
      <c r="FX175" s="87" t="s">
        <v>1781</v>
      </c>
      <c r="FY175" s="87" t="s">
        <v>1782</v>
      </c>
      <c r="FZ175" s="87" t="s">
        <v>1783</v>
      </c>
      <c r="GA175" s="87" t="s">
        <v>1784</v>
      </c>
      <c r="GB175" s="87" t="s">
        <v>1785</v>
      </c>
      <c r="GC175" s="87" t="s">
        <v>1786</v>
      </c>
      <c r="GD175" s="87" t="s">
        <v>1787</v>
      </c>
      <c r="GE175" s="87" t="s">
        <v>1788</v>
      </c>
    </row>
    <row r="176" spans="3:187" ht="54.95" customHeight="1" thickBot="1">
      <c r="C176" s="351" t="s">
        <v>1789</v>
      </c>
      <c r="D176" s="352"/>
      <c r="E176" s="352"/>
      <c r="F176" s="352"/>
      <c r="G176" s="353" t="str">
        <f>ASC(DB176)</f>
        <v/>
      </c>
      <c r="H176" s="354"/>
      <c r="I176" s="354"/>
      <c r="J176" s="354"/>
      <c r="K176" s="354"/>
      <c r="L176" s="354"/>
      <c r="M176" s="354"/>
      <c r="N176" s="354"/>
      <c r="O176" s="354"/>
      <c r="P176" s="354"/>
      <c r="Q176" s="354"/>
      <c r="R176" s="354"/>
      <c r="S176" s="354"/>
      <c r="T176" s="354"/>
      <c r="U176" s="354"/>
      <c r="V176" s="354"/>
      <c r="W176" s="354"/>
      <c r="X176" s="354"/>
      <c r="Y176" s="354"/>
      <c r="Z176" s="354"/>
      <c r="AA176" s="354"/>
      <c r="AB176" s="354"/>
      <c r="AC176" s="354"/>
      <c r="AD176" s="354"/>
      <c r="AE176" s="354"/>
      <c r="AF176" s="354"/>
      <c r="AG176" s="354"/>
      <c r="AH176" s="354"/>
      <c r="AI176" s="354"/>
      <c r="AJ176" s="354"/>
      <c r="AK176" s="354"/>
      <c r="AL176" s="354"/>
      <c r="AM176" s="354"/>
      <c r="AN176" s="354"/>
      <c r="AO176" s="354"/>
      <c r="AP176" s="354"/>
      <c r="AQ176" s="354"/>
      <c r="AR176" s="354"/>
      <c r="AS176" s="354"/>
      <c r="AT176" s="354"/>
      <c r="AU176" s="354"/>
      <c r="AV176" s="354"/>
      <c r="AW176" s="354"/>
      <c r="AX176" s="354"/>
      <c r="AY176" s="354"/>
      <c r="AZ176" s="354"/>
      <c r="BA176" s="354"/>
      <c r="BB176" s="355"/>
      <c r="BC176" s="348"/>
      <c r="BD176" s="349"/>
      <c r="BE176" s="349"/>
      <c r="BF176" s="349"/>
      <c r="BG176" s="349"/>
      <c r="BH176" s="349"/>
      <c r="BI176" s="349"/>
      <c r="BJ176" s="349"/>
      <c r="BK176" s="349"/>
      <c r="BL176" s="349"/>
      <c r="BM176" s="349"/>
      <c r="BN176" s="349"/>
      <c r="BO176" s="349"/>
      <c r="BP176" s="349"/>
      <c r="BQ176" s="349"/>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c r="CO176" s="349"/>
      <c r="CP176" s="349"/>
      <c r="CQ176" s="349"/>
      <c r="CR176" s="350"/>
      <c r="CV176" s="69" t="s">
        <v>648</v>
      </c>
      <c r="CY176" s="70" t="str">
        <f>IFERROR(INDEX($GJ$6:$BLM$6,1,MATCH(CV176,$GJ$4:$BLM$4,0),1),"")</f>
        <v/>
      </c>
      <c r="DB176" s="71" t="str">
        <f>IF(CY176=0,"",CY176)</f>
        <v/>
      </c>
    </row>
    <row r="177" spans="3:175" ht="5.0999999999999996" customHeight="1"/>
    <row r="178" spans="3:175" ht="38.1" customHeight="1" thickBot="1">
      <c r="C178" s="460" t="s">
        <v>1734</v>
      </c>
      <c r="D178" s="460"/>
      <c r="E178" s="460"/>
      <c r="F178" s="460"/>
      <c r="G178" s="460"/>
      <c r="H178" s="460"/>
      <c r="I178" s="460"/>
      <c r="J178" s="460"/>
      <c r="K178" s="460"/>
      <c r="L178" s="461" t="str">
        <f>CV178</f>
        <v>⑧</v>
      </c>
      <c r="M178" s="461"/>
      <c r="N178" s="461"/>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c r="AZ178" s="95"/>
      <c r="BA178" s="95"/>
      <c r="BB178" s="95"/>
      <c r="BC178" s="95"/>
      <c r="BD178" s="95"/>
      <c r="BE178" s="95"/>
      <c r="BF178" s="95"/>
      <c r="BG178" s="95"/>
      <c r="BH178" s="95"/>
      <c r="BI178" s="95"/>
      <c r="BJ178" s="95"/>
      <c r="BK178" s="95"/>
      <c r="BL178" s="95"/>
      <c r="BM178" s="95"/>
      <c r="BN178" s="95"/>
      <c r="BO178" s="95"/>
      <c r="BP178" s="95"/>
      <c r="BQ178" s="95"/>
      <c r="BR178" s="95"/>
      <c r="BS178" s="95"/>
      <c r="BT178" s="95"/>
      <c r="BU178" s="95"/>
      <c r="BV178" s="95"/>
      <c r="BW178" s="95"/>
      <c r="BX178" s="95"/>
      <c r="BY178" s="95"/>
      <c r="BZ178" s="95"/>
      <c r="CA178" s="95"/>
      <c r="CB178" s="95"/>
      <c r="CC178" s="95"/>
      <c r="CD178" s="95"/>
      <c r="CE178" s="95"/>
      <c r="CF178" s="95"/>
      <c r="CG178" s="95"/>
      <c r="CH178" s="95"/>
      <c r="CI178" s="95"/>
      <c r="CJ178" s="95"/>
      <c r="CK178" s="95"/>
      <c r="CL178" s="95"/>
      <c r="CM178" s="95"/>
      <c r="CN178" s="95"/>
      <c r="CO178" s="95"/>
      <c r="CP178" s="95"/>
      <c r="CQ178" s="95"/>
      <c r="CR178" s="95"/>
      <c r="CV178" s="65" t="s">
        <v>1910</v>
      </c>
    </row>
    <row r="179" spans="3:175" ht="38.1" customHeight="1" thickBot="1">
      <c r="C179" s="365" t="s">
        <v>1608</v>
      </c>
      <c r="D179" s="366"/>
      <c r="E179" s="366"/>
      <c r="F179" s="366"/>
      <c r="G179" s="366"/>
      <c r="H179" s="366"/>
      <c r="I179" s="366"/>
      <c r="J179" s="366"/>
      <c r="K179" s="366"/>
      <c r="L179" s="367"/>
      <c r="M179" s="359" t="str">
        <f>DB179</f>
        <v/>
      </c>
      <c r="N179" s="360"/>
      <c r="O179" s="360"/>
      <c r="P179" s="360"/>
      <c r="Q179" s="360"/>
      <c r="R179" s="360"/>
      <c r="S179" s="360"/>
      <c r="T179" s="360"/>
      <c r="U179" s="360"/>
      <c r="V179" s="360"/>
      <c r="W179" s="360"/>
      <c r="X179" s="360"/>
      <c r="Y179" s="360"/>
      <c r="Z179" s="360"/>
      <c r="AA179" s="360"/>
      <c r="AB179" s="360"/>
      <c r="AC179" s="360"/>
      <c r="AD179" s="360"/>
      <c r="AE179" s="360"/>
      <c r="AF179" s="360"/>
      <c r="AG179" s="360"/>
      <c r="AH179" s="360"/>
      <c r="AI179" s="360"/>
      <c r="AJ179" s="360"/>
      <c r="AK179" s="360"/>
      <c r="AL179" s="360"/>
      <c r="AM179" s="360"/>
      <c r="AN179" s="360"/>
      <c r="AO179" s="360"/>
      <c r="AP179" s="360"/>
      <c r="AQ179" s="360"/>
      <c r="AR179" s="360"/>
      <c r="AS179" s="360"/>
      <c r="AT179" s="360"/>
      <c r="AU179" s="360"/>
      <c r="AV179" s="360"/>
      <c r="AW179" s="360"/>
      <c r="AX179" s="360"/>
      <c r="AY179" s="360"/>
      <c r="AZ179" s="360"/>
      <c r="BA179" s="360"/>
      <c r="BB179" s="360"/>
      <c r="BC179" s="397" t="s">
        <v>1879</v>
      </c>
      <c r="BD179" s="398"/>
      <c r="BE179" s="398"/>
      <c r="BF179" s="398"/>
      <c r="BG179" s="398"/>
      <c r="BH179" s="398"/>
      <c r="BI179" s="398"/>
      <c r="BJ179" s="398"/>
      <c r="BK179" s="398"/>
      <c r="BL179" s="398"/>
      <c r="BM179" s="398"/>
      <c r="BN179" s="398"/>
      <c r="BO179" s="398"/>
      <c r="BP179" s="398"/>
      <c r="BQ179" s="398"/>
      <c r="BR179" s="398"/>
      <c r="BS179" s="398"/>
      <c r="BT179" s="398"/>
      <c r="BU179" s="398"/>
      <c r="BV179" s="398"/>
      <c r="BW179" s="398"/>
      <c r="BX179" s="398"/>
      <c r="BY179" s="398"/>
      <c r="BZ179" s="398"/>
      <c r="CA179" s="398"/>
      <c r="CB179" s="398"/>
      <c r="CC179" s="398"/>
      <c r="CD179" s="398"/>
      <c r="CE179" s="398"/>
      <c r="CF179" s="398"/>
      <c r="CG179" s="398"/>
      <c r="CH179" s="398"/>
      <c r="CI179" s="398"/>
      <c r="CJ179" s="398"/>
      <c r="CK179" s="398"/>
      <c r="CL179" s="398"/>
      <c r="CM179" s="398"/>
      <c r="CN179" s="398"/>
      <c r="CO179" s="398"/>
      <c r="CP179" s="398"/>
      <c r="CQ179" s="398"/>
      <c r="CR179" s="399"/>
      <c r="CV179" s="69" t="s">
        <v>649</v>
      </c>
      <c r="CY179" s="70" t="str">
        <f>IFERROR(INDEX($GJ$6:$BLM$6,1,MATCH(CV179,$GJ$4:$BLM$4,0),1),"")</f>
        <v/>
      </c>
      <c r="DB179" s="71" t="str">
        <f t="shared" ref="DB179:DC183" si="122">IF(CY179=0,"",CY179)</f>
        <v/>
      </c>
    </row>
    <row r="180" spans="3:175" ht="38.1" customHeight="1" thickBot="1">
      <c r="C180" s="365" t="s">
        <v>1599</v>
      </c>
      <c r="D180" s="366"/>
      <c r="E180" s="366"/>
      <c r="F180" s="366"/>
      <c r="G180" s="366"/>
      <c r="H180" s="366"/>
      <c r="I180" s="366"/>
      <c r="J180" s="366"/>
      <c r="K180" s="366"/>
      <c r="L180" s="367"/>
      <c r="M180" s="359" t="str">
        <f>DB180</f>
        <v/>
      </c>
      <c r="N180" s="360"/>
      <c r="O180" s="360"/>
      <c r="P180" s="360"/>
      <c r="Q180" s="360"/>
      <c r="R180" s="360"/>
      <c r="S180" s="360"/>
      <c r="T180" s="360"/>
      <c r="U180" s="360"/>
      <c r="V180" s="360"/>
      <c r="W180" s="360"/>
      <c r="X180" s="360"/>
      <c r="Y180" s="360"/>
      <c r="Z180" s="360"/>
      <c r="AA180" s="360"/>
      <c r="AB180" s="361"/>
      <c r="AC180" s="365" t="s">
        <v>1735</v>
      </c>
      <c r="AD180" s="366"/>
      <c r="AE180" s="366"/>
      <c r="AF180" s="366"/>
      <c r="AG180" s="366"/>
      <c r="AH180" s="366"/>
      <c r="AI180" s="366"/>
      <c r="AJ180" s="366"/>
      <c r="AK180" s="366"/>
      <c r="AL180" s="367"/>
      <c r="AM180" s="359" t="str">
        <f>_xlfn.CONCAT(EO180:FJ180)</f>
        <v/>
      </c>
      <c r="AN180" s="360"/>
      <c r="AO180" s="360"/>
      <c r="AP180" s="360"/>
      <c r="AQ180" s="360"/>
      <c r="AR180" s="360"/>
      <c r="AS180" s="360"/>
      <c r="AT180" s="360"/>
      <c r="AU180" s="360"/>
      <c r="AV180" s="360"/>
      <c r="AW180" s="360"/>
      <c r="AX180" s="360"/>
      <c r="AY180" s="360"/>
      <c r="AZ180" s="360"/>
      <c r="BA180" s="360"/>
      <c r="BB180" s="360"/>
      <c r="BC180" s="400"/>
      <c r="BD180" s="401"/>
      <c r="BE180" s="401"/>
      <c r="BF180" s="401"/>
      <c r="BG180" s="401"/>
      <c r="BH180" s="401"/>
      <c r="BI180" s="401"/>
      <c r="BJ180" s="401"/>
      <c r="BK180" s="401"/>
      <c r="BL180" s="401"/>
      <c r="BM180" s="401"/>
      <c r="BN180" s="401"/>
      <c r="BO180" s="401"/>
      <c r="BP180" s="401"/>
      <c r="BQ180" s="401"/>
      <c r="BR180" s="401"/>
      <c r="BS180" s="401"/>
      <c r="BT180" s="401"/>
      <c r="BU180" s="401"/>
      <c r="BV180" s="401"/>
      <c r="BW180" s="401"/>
      <c r="BX180" s="401"/>
      <c r="BY180" s="401"/>
      <c r="BZ180" s="401"/>
      <c r="CA180" s="401"/>
      <c r="CB180" s="401"/>
      <c r="CC180" s="401"/>
      <c r="CD180" s="401"/>
      <c r="CE180" s="401"/>
      <c r="CF180" s="401"/>
      <c r="CG180" s="401"/>
      <c r="CH180" s="401"/>
      <c r="CI180" s="401"/>
      <c r="CJ180" s="401"/>
      <c r="CK180" s="401"/>
      <c r="CL180" s="401"/>
      <c r="CM180" s="401"/>
      <c r="CN180" s="401"/>
      <c r="CO180" s="401"/>
      <c r="CP180" s="401"/>
      <c r="CQ180" s="401"/>
      <c r="CR180" s="402"/>
      <c r="CV180" s="69" t="s">
        <v>662</v>
      </c>
      <c r="CY180" s="70" t="str">
        <f>IFERROR(INDEX($GJ$6:$BLM$6,1,MATCH(CV180,$GJ$4:$BLM$4,0),1),"")</f>
        <v/>
      </c>
      <c r="DB180" s="71" t="str">
        <f t="shared" si="122"/>
        <v/>
      </c>
      <c r="DE180" s="69" t="s">
        <v>677</v>
      </c>
      <c r="DF180" s="69" t="s">
        <v>678</v>
      </c>
      <c r="DT180" s="89" t="str">
        <f>IFERROR(INDEX($GJ$6:$BLM$6,1,MATCH(DE180,$GJ$4:$BLM$4,0),1),"")</f>
        <v/>
      </c>
      <c r="DU180" s="89" t="str">
        <f>IFERROR(INDEX($GJ$6:$BLM$6,1,MATCH(DF180,$GJ$4:$BLM$4,0),1),"")</f>
        <v/>
      </c>
      <c r="EO180" s="77"/>
      <c r="EP180" s="90" t="str">
        <f>IF(DT180=1,IF(EQ180="",FL180,FL180&amp;"・"),"")</f>
        <v/>
      </c>
      <c r="EQ180" s="86" t="str">
        <f>IF(DU180=1,FM180&amp;"","")</f>
        <v/>
      </c>
      <c r="FI180" s="91" t="str">
        <f>IF(AND(EP180="",EQ180=""),"","対応可能")</f>
        <v/>
      </c>
      <c r="FJ180" s="77"/>
      <c r="FL180" s="87" t="s">
        <v>1736</v>
      </c>
      <c r="FM180" s="87" t="s">
        <v>1737</v>
      </c>
    </row>
    <row r="181" spans="3:175" ht="38.1" customHeight="1" thickBot="1">
      <c r="C181" s="365" t="s">
        <v>1738</v>
      </c>
      <c r="D181" s="366"/>
      <c r="E181" s="366"/>
      <c r="F181" s="366"/>
      <c r="G181" s="366"/>
      <c r="H181" s="366"/>
      <c r="I181" s="366"/>
      <c r="J181" s="366"/>
      <c r="K181" s="366"/>
      <c r="L181" s="367"/>
      <c r="M181" s="359" t="str">
        <f>DB181</f>
        <v/>
      </c>
      <c r="N181" s="360"/>
      <c r="O181" s="360"/>
      <c r="P181" s="360"/>
      <c r="Q181" s="360"/>
      <c r="R181" s="360"/>
      <c r="S181" s="360"/>
      <c r="T181" s="360"/>
      <c r="U181" s="360"/>
      <c r="V181" s="360"/>
      <c r="W181" s="360"/>
      <c r="X181" s="360"/>
      <c r="Y181" s="360"/>
      <c r="Z181" s="360"/>
      <c r="AA181" s="360"/>
      <c r="AB181" s="361"/>
      <c r="AC181" s="453" t="s">
        <v>1607</v>
      </c>
      <c r="AD181" s="454"/>
      <c r="AE181" s="454"/>
      <c r="AF181" s="454"/>
      <c r="AG181" s="454"/>
      <c r="AH181" s="454"/>
      <c r="AI181" s="454"/>
      <c r="AJ181" s="454"/>
      <c r="AK181" s="454"/>
      <c r="AL181" s="455"/>
      <c r="AM181" s="359" t="str">
        <f>DC181</f>
        <v/>
      </c>
      <c r="AN181" s="360"/>
      <c r="AO181" s="360"/>
      <c r="AP181" s="360"/>
      <c r="AQ181" s="360"/>
      <c r="AR181" s="360"/>
      <c r="AS181" s="360"/>
      <c r="AT181" s="360"/>
      <c r="AU181" s="360"/>
      <c r="AV181" s="360"/>
      <c r="AW181" s="360"/>
      <c r="AX181" s="360"/>
      <c r="AY181" s="360"/>
      <c r="AZ181" s="360"/>
      <c r="BA181" s="360"/>
      <c r="BB181" s="360"/>
      <c r="BC181" s="400"/>
      <c r="BD181" s="401"/>
      <c r="BE181" s="401"/>
      <c r="BF181" s="401"/>
      <c r="BG181" s="401"/>
      <c r="BH181" s="401"/>
      <c r="BI181" s="401"/>
      <c r="BJ181" s="401"/>
      <c r="BK181" s="401"/>
      <c r="BL181" s="401"/>
      <c r="BM181" s="401"/>
      <c r="BN181" s="401"/>
      <c r="BO181" s="401"/>
      <c r="BP181" s="401"/>
      <c r="BQ181" s="401"/>
      <c r="BR181" s="401"/>
      <c r="BS181" s="401"/>
      <c r="BT181" s="401"/>
      <c r="BU181" s="401"/>
      <c r="BV181" s="401"/>
      <c r="BW181" s="401"/>
      <c r="BX181" s="401"/>
      <c r="BY181" s="401"/>
      <c r="BZ181" s="401"/>
      <c r="CA181" s="401"/>
      <c r="CB181" s="401"/>
      <c r="CC181" s="401"/>
      <c r="CD181" s="401"/>
      <c r="CE181" s="401"/>
      <c r="CF181" s="401"/>
      <c r="CG181" s="401"/>
      <c r="CH181" s="401"/>
      <c r="CI181" s="401"/>
      <c r="CJ181" s="401"/>
      <c r="CK181" s="401"/>
      <c r="CL181" s="401"/>
      <c r="CM181" s="401"/>
      <c r="CN181" s="401"/>
      <c r="CO181" s="401"/>
      <c r="CP181" s="401"/>
      <c r="CQ181" s="401"/>
      <c r="CR181" s="402"/>
      <c r="CV181" s="69" t="s">
        <v>650</v>
      </c>
      <c r="CW181" s="69" t="s">
        <v>653</v>
      </c>
      <c r="CY181" s="70" t="str">
        <f>IFERROR(INDEX($GJ$6:$BLM$6,1,MATCH(CV181,$GJ$4:$BLM$4,0),1),"")</f>
        <v/>
      </c>
      <c r="CZ181" s="70" t="str">
        <f>IFERROR(INDEX($GJ$6:$BLM$6,1,MATCH(CW181,$GJ$4:$BLM$4,0),1),"")</f>
        <v/>
      </c>
      <c r="DB181" s="71" t="str">
        <f t="shared" si="122"/>
        <v/>
      </c>
      <c r="DC181" s="71" t="str">
        <f t="shared" si="122"/>
        <v/>
      </c>
    </row>
    <row r="182" spans="3:175" ht="38.1" customHeight="1" thickBot="1">
      <c r="C182" s="365" t="s">
        <v>1605</v>
      </c>
      <c r="D182" s="366"/>
      <c r="E182" s="366"/>
      <c r="F182" s="366"/>
      <c r="G182" s="366"/>
      <c r="H182" s="366"/>
      <c r="I182" s="366"/>
      <c r="J182" s="366"/>
      <c r="K182" s="366"/>
      <c r="L182" s="367"/>
      <c r="M182" s="359" t="str">
        <f>DB182</f>
        <v/>
      </c>
      <c r="N182" s="360"/>
      <c r="O182" s="360"/>
      <c r="P182" s="360"/>
      <c r="Q182" s="360"/>
      <c r="R182" s="360"/>
      <c r="S182" s="360"/>
      <c r="T182" s="360"/>
      <c r="U182" s="360"/>
      <c r="V182" s="360"/>
      <c r="W182" s="360"/>
      <c r="X182" s="360"/>
      <c r="Y182" s="360"/>
      <c r="Z182" s="360"/>
      <c r="AA182" s="360"/>
      <c r="AB182" s="361"/>
      <c r="AC182" s="362" t="s">
        <v>1739</v>
      </c>
      <c r="AD182" s="363"/>
      <c r="AE182" s="363"/>
      <c r="AF182" s="363"/>
      <c r="AG182" s="363"/>
      <c r="AH182" s="363"/>
      <c r="AI182" s="363"/>
      <c r="AJ182" s="363"/>
      <c r="AK182" s="363"/>
      <c r="AL182" s="364"/>
      <c r="AM182" s="359" t="str">
        <f>DC182</f>
        <v/>
      </c>
      <c r="AN182" s="360"/>
      <c r="AO182" s="360"/>
      <c r="AP182" s="360"/>
      <c r="AQ182" s="360"/>
      <c r="AR182" s="360"/>
      <c r="AS182" s="360"/>
      <c r="AT182" s="360"/>
      <c r="AU182" s="360"/>
      <c r="AV182" s="360"/>
      <c r="AW182" s="360"/>
      <c r="AX182" s="360"/>
      <c r="AY182" s="360"/>
      <c r="AZ182" s="360"/>
      <c r="BA182" s="360"/>
      <c r="BB182" s="360"/>
      <c r="BC182" s="400"/>
      <c r="BD182" s="401"/>
      <c r="BE182" s="401"/>
      <c r="BF182" s="401"/>
      <c r="BG182" s="401"/>
      <c r="BH182" s="401"/>
      <c r="BI182" s="401"/>
      <c r="BJ182" s="401"/>
      <c r="BK182" s="401"/>
      <c r="BL182" s="401"/>
      <c r="BM182" s="401"/>
      <c r="BN182" s="401"/>
      <c r="BO182" s="401"/>
      <c r="BP182" s="401"/>
      <c r="BQ182" s="401"/>
      <c r="BR182" s="401"/>
      <c r="BS182" s="401"/>
      <c r="BT182" s="401"/>
      <c r="BU182" s="401"/>
      <c r="BV182" s="401"/>
      <c r="BW182" s="401"/>
      <c r="BX182" s="401"/>
      <c r="BY182" s="401"/>
      <c r="BZ182" s="401"/>
      <c r="CA182" s="401"/>
      <c r="CB182" s="401"/>
      <c r="CC182" s="401"/>
      <c r="CD182" s="401"/>
      <c r="CE182" s="401"/>
      <c r="CF182" s="401"/>
      <c r="CG182" s="401"/>
      <c r="CH182" s="401"/>
      <c r="CI182" s="401"/>
      <c r="CJ182" s="401"/>
      <c r="CK182" s="401"/>
      <c r="CL182" s="401"/>
      <c r="CM182" s="401"/>
      <c r="CN182" s="401"/>
      <c r="CO182" s="401"/>
      <c r="CP182" s="401"/>
      <c r="CQ182" s="401"/>
      <c r="CR182" s="402"/>
      <c r="CV182" s="69" t="s">
        <v>652</v>
      </c>
      <c r="CW182" s="69" t="s">
        <v>1796</v>
      </c>
      <c r="CY182" s="70" t="str">
        <f>IFERROR(INDEX($GJ$6:$BLM$6,1,MATCH(CV182,$GJ$4:$BLM$4,0),1),"")</f>
        <v/>
      </c>
      <c r="CZ182" s="70" t="str">
        <f>IFERROR(INDEX($GJ$6:$BLM$6,1,MATCH(CW182,$GJ$4:$BLM$4,0),1),"")</f>
        <v/>
      </c>
      <c r="DB182" s="71" t="str">
        <f t="shared" si="122"/>
        <v/>
      </c>
      <c r="DC182" s="71" t="str">
        <f t="shared" si="122"/>
        <v/>
      </c>
    </row>
    <row r="183" spans="3:175" ht="38.1" customHeight="1" thickBot="1">
      <c r="C183" s="372" t="s">
        <v>1740</v>
      </c>
      <c r="D183" s="373"/>
      <c r="E183" s="373"/>
      <c r="F183" s="373"/>
      <c r="G183" s="373"/>
      <c r="H183" s="373"/>
      <c r="I183" s="373"/>
      <c r="J183" s="373"/>
      <c r="K183" s="373"/>
      <c r="L183" s="374"/>
      <c r="M183" s="359" t="str">
        <f>DB183</f>
        <v/>
      </c>
      <c r="N183" s="360"/>
      <c r="O183" s="360"/>
      <c r="P183" s="360"/>
      <c r="Q183" s="360"/>
      <c r="R183" s="360"/>
      <c r="S183" s="360"/>
      <c r="T183" s="360"/>
      <c r="U183" s="360"/>
      <c r="V183" s="360"/>
      <c r="W183" s="360"/>
      <c r="X183" s="360"/>
      <c r="Y183" s="360"/>
      <c r="Z183" s="360"/>
      <c r="AA183" s="360"/>
      <c r="AB183" s="361"/>
      <c r="AC183" s="372" t="s">
        <v>1741</v>
      </c>
      <c r="AD183" s="373"/>
      <c r="AE183" s="373"/>
      <c r="AF183" s="373"/>
      <c r="AG183" s="373"/>
      <c r="AH183" s="373"/>
      <c r="AI183" s="373"/>
      <c r="AJ183" s="373"/>
      <c r="AK183" s="373"/>
      <c r="AL183" s="374"/>
      <c r="AM183" s="359" t="str">
        <f>DC183</f>
        <v/>
      </c>
      <c r="AN183" s="360"/>
      <c r="AO183" s="360"/>
      <c r="AP183" s="360"/>
      <c r="AQ183" s="360"/>
      <c r="AR183" s="360"/>
      <c r="AS183" s="360"/>
      <c r="AT183" s="360"/>
      <c r="AU183" s="360"/>
      <c r="AV183" s="360"/>
      <c r="AW183" s="360"/>
      <c r="AX183" s="360"/>
      <c r="AY183" s="360"/>
      <c r="AZ183" s="360"/>
      <c r="BA183" s="360"/>
      <c r="BB183" s="360"/>
      <c r="BC183" s="400"/>
      <c r="BD183" s="401"/>
      <c r="BE183" s="401"/>
      <c r="BF183" s="401"/>
      <c r="BG183" s="401"/>
      <c r="BH183" s="401"/>
      <c r="BI183" s="401"/>
      <c r="BJ183" s="401"/>
      <c r="BK183" s="401"/>
      <c r="BL183" s="401"/>
      <c r="BM183" s="401"/>
      <c r="BN183" s="401"/>
      <c r="BO183" s="401"/>
      <c r="BP183" s="401"/>
      <c r="BQ183" s="401"/>
      <c r="BR183" s="401"/>
      <c r="BS183" s="401"/>
      <c r="BT183" s="401"/>
      <c r="BU183" s="401"/>
      <c r="BV183" s="401"/>
      <c r="BW183" s="401"/>
      <c r="BX183" s="401"/>
      <c r="BY183" s="401"/>
      <c r="BZ183" s="401"/>
      <c r="CA183" s="401"/>
      <c r="CB183" s="401"/>
      <c r="CC183" s="401"/>
      <c r="CD183" s="401"/>
      <c r="CE183" s="401"/>
      <c r="CF183" s="401"/>
      <c r="CG183" s="401"/>
      <c r="CH183" s="401"/>
      <c r="CI183" s="401"/>
      <c r="CJ183" s="401"/>
      <c r="CK183" s="401"/>
      <c r="CL183" s="401"/>
      <c r="CM183" s="401"/>
      <c r="CN183" s="401"/>
      <c r="CO183" s="401"/>
      <c r="CP183" s="401"/>
      <c r="CQ183" s="401"/>
      <c r="CR183" s="402"/>
      <c r="CV183" s="69" t="s">
        <v>654</v>
      </c>
      <c r="CW183" s="69" t="s">
        <v>655</v>
      </c>
      <c r="CY183" s="70" t="str">
        <f>IFERROR(INDEX($GJ$6:$BLM$6,1,MATCH(CV183,$GJ$4:$BLM$4,0),1),"")</f>
        <v/>
      </c>
      <c r="CZ183" s="70" t="str">
        <f>IFERROR(INDEX($GJ$6:$BLM$6,1,MATCH(CW183,$GJ$4:$BLM$4,0),1),"")</f>
        <v/>
      </c>
      <c r="DB183" s="71" t="str">
        <f t="shared" si="122"/>
        <v/>
      </c>
      <c r="DC183" s="71" t="str">
        <f t="shared" si="122"/>
        <v/>
      </c>
    </row>
    <row r="184" spans="3:175" ht="38.1" customHeight="1" thickBot="1">
      <c r="C184" s="375" t="s">
        <v>1742</v>
      </c>
      <c r="D184" s="376"/>
      <c r="E184" s="376"/>
      <c r="F184" s="376"/>
      <c r="G184" s="376"/>
      <c r="H184" s="376"/>
      <c r="I184" s="376"/>
      <c r="J184" s="376"/>
      <c r="K184" s="376"/>
      <c r="L184" s="377"/>
      <c r="M184" s="359" t="str">
        <f>_xlfn.CONCAT(EP184:ER184)</f>
        <v/>
      </c>
      <c r="N184" s="360"/>
      <c r="O184" s="360"/>
      <c r="P184" s="360"/>
      <c r="Q184" s="360"/>
      <c r="R184" s="360"/>
      <c r="S184" s="360"/>
      <c r="T184" s="360"/>
      <c r="U184" s="360"/>
      <c r="V184" s="360"/>
      <c r="W184" s="360"/>
      <c r="X184" s="360"/>
      <c r="Y184" s="360"/>
      <c r="Z184" s="360"/>
      <c r="AA184" s="360"/>
      <c r="AB184" s="361"/>
      <c r="AC184" s="372" t="s">
        <v>1743</v>
      </c>
      <c r="AD184" s="373"/>
      <c r="AE184" s="373"/>
      <c r="AF184" s="373"/>
      <c r="AG184" s="373"/>
      <c r="AH184" s="373"/>
      <c r="AI184" s="373"/>
      <c r="AJ184" s="373"/>
      <c r="AK184" s="373"/>
      <c r="AL184" s="374"/>
      <c r="AM184" s="359" t="str">
        <f>ES184</f>
        <v/>
      </c>
      <c r="AN184" s="360"/>
      <c r="AO184" s="360"/>
      <c r="AP184" s="360"/>
      <c r="AQ184" s="360"/>
      <c r="AR184" s="360"/>
      <c r="AS184" s="360"/>
      <c r="AT184" s="360"/>
      <c r="AU184" s="360"/>
      <c r="AV184" s="360"/>
      <c r="AW184" s="360"/>
      <c r="AX184" s="360"/>
      <c r="AY184" s="360"/>
      <c r="AZ184" s="360"/>
      <c r="BA184" s="360"/>
      <c r="BB184" s="360"/>
      <c r="BC184" s="400"/>
      <c r="BD184" s="401"/>
      <c r="BE184" s="401"/>
      <c r="BF184" s="401"/>
      <c r="BG184" s="401"/>
      <c r="BH184" s="401"/>
      <c r="BI184" s="401"/>
      <c r="BJ184" s="401"/>
      <c r="BK184" s="401"/>
      <c r="BL184" s="401"/>
      <c r="BM184" s="401"/>
      <c r="BN184" s="401"/>
      <c r="BO184" s="401"/>
      <c r="BP184" s="401"/>
      <c r="BQ184" s="401"/>
      <c r="BR184" s="401"/>
      <c r="BS184" s="401"/>
      <c r="BT184" s="401"/>
      <c r="BU184" s="401"/>
      <c r="BV184" s="401"/>
      <c r="BW184" s="401"/>
      <c r="BX184" s="401"/>
      <c r="BY184" s="401"/>
      <c r="BZ184" s="401"/>
      <c r="CA184" s="401"/>
      <c r="CB184" s="401"/>
      <c r="CC184" s="401"/>
      <c r="CD184" s="401"/>
      <c r="CE184" s="401"/>
      <c r="CF184" s="401"/>
      <c r="CG184" s="401"/>
      <c r="CH184" s="401"/>
      <c r="CI184" s="401"/>
      <c r="CJ184" s="401"/>
      <c r="CK184" s="401"/>
      <c r="CL184" s="401"/>
      <c r="CM184" s="401"/>
      <c r="CN184" s="401"/>
      <c r="CO184" s="401"/>
      <c r="CP184" s="401"/>
      <c r="CQ184" s="401"/>
      <c r="CR184" s="402"/>
      <c r="CV184" s="65" t="s">
        <v>1744</v>
      </c>
      <c r="CW184" s="65" t="s">
        <v>1745</v>
      </c>
      <c r="CY184" s="69" t="s">
        <v>656</v>
      </c>
      <c r="CZ184" s="69" t="s">
        <v>657</v>
      </c>
      <c r="DA184" s="69" t="s">
        <v>658</v>
      </c>
      <c r="DB184" s="69" t="s">
        <v>659</v>
      </c>
      <c r="DT184" s="70" t="str">
        <f>IFERROR(INDEX($GJ$6:$BLM$6,1,MATCH(CY184,$GJ$4:$BLM$4,0),1),"")</f>
        <v/>
      </c>
      <c r="DU184" s="70" t="str">
        <f>IFERROR(INDEX($GJ$6:$BLM$6,1,MATCH(CZ184,$GJ$4:$BLM$4,0),1),"")</f>
        <v/>
      </c>
      <c r="DV184" s="70" t="str">
        <f>IFERROR(INDEX($GJ$6:$BLM$6,1,MATCH(DA184,$GJ$4:$BLM$4,0),1),"")</f>
        <v/>
      </c>
      <c r="DW184" s="70" t="str">
        <f>IFERROR(INDEX($GJ$6:$BLM$6,1,MATCH(DB184,$GJ$4:$BLM$4,0),1),"")</f>
        <v/>
      </c>
      <c r="EP184" s="91" t="str">
        <f>IF(OR(DT184=0,DT184=""),"",DT184&amp;"×")</f>
        <v/>
      </c>
      <c r="EQ184" s="91" t="str">
        <f>IF(OR(DU184=0,DU184=""),"",DU184&amp;"×")</f>
        <v/>
      </c>
      <c r="ER184" s="91" t="str">
        <f>IF(OR(DV184=0,DV184=""),"",DV184&amp;"")</f>
        <v/>
      </c>
      <c r="ES184" s="91" t="str">
        <f>IF(OR(DW184=0,DW184=""),"",DW184&amp;"")</f>
        <v/>
      </c>
    </row>
    <row r="185" spans="3:175" ht="38.1" customHeight="1" thickBot="1">
      <c r="C185" s="365" t="s">
        <v>1601</v>
      </c>
      <c r="D185" s="366"/>
      <c r="E185" s="366"/>
      <c r="F185" s="366"/>
      <c r="G185" s="366"/>
      <c r="H185" s="366"/>
      <c r="I185" s="366"/>
      <c r="J185" s="366"/>
      <c r="K185" s="366"/>
      <c r="L185" s="367"/>
      <c r="M185" s="359" t="str">
        <f>DB185</f>
        <v/>
      </c>
      <c r="N185" s="360"/>
      <c r="O185" s="360"/>
      <c r="P185" s="360"/>
      <c r="Q185" s="360"/>
      <c r="R185" s="360"/>
      <c r="S185" s="360"/>
      <c r="T185" s="360"/>
      <c r="U185" s="360"/>
      <c r="V185" s="360"/>
      <c r="W185" s="360"/>
      <c r="X185" s="360"/>
      <c r="Y185" s="360"/>
      <c r="Z185" s="360"/>
      <c r="AA185" s="360"/>
      <c r="AB185" s="361"/>
      <c r="AC185" s="365" t="s">
        <v>1600</v>
      </c>
      <c r="AD185" s="366"/>
      <c r="AE185" s="366"/>
      <c r="AF185" s="366"/>
      <c r="AG185" s="366"/>
      <c r="AH185" s="366"/>
      <c r="AI185" s="366"/>
      <c r="AJ185" s="366"/>
      <c r="AK185" s="366"/>
      <c r="AL185" s="367"/>
      <c r="AM185" s="359" t="str">
        <f>DC185</f>
        <v/>
      </c>
      <c r="AN185" s="360"/>
      <c r="AO185" s="360"/>
      <c r="AP185" s="360"/>
      <c r="AQ185" s="360"/>
      <c r="AR185" s="360"/>
      <c r="AS185" s="360"/>
      <c r="AT185" s="360"/>
      <c r="AU185" s="360"/>
      <c r="AV185" s="360"/>
      <c r="AW185" s="360"/>
      <c r="AX185" s="360"/>
      <c r="AY185" s="360"/>
      <c r="AZ185" s="360"/>
      <c r="BA185" s="360"/>
      <c r="BB185" s="360"/>
      <c r="BC185" s="400"/>
      <c r="BD185" s="401"/>
      <c r="BE185" s="401"/>
      <c r="BF185" s="401"/>
      <c r="BG185" s="401"/>
      <c r="BH185" s="401"/>
      <c r="BI185" s="401"/>
      <c r="BJ185" s="401"/>
      <c r="BK185" s="401"/>
      <c r="BL185" s="401"/>
      <c r="BM185" s="401"/>
      <c r="BN185" s="401"/>
      <c r="BO185" s="401"/>
      <c r="BP185" s="401"/>
      <c r="BQ185" s="401"/>
      <c r="BR185" s="401"/>
      <c r="BS185" s="401"/>
      <c r="BT185" s="401"/>
      <c r="BU185" s="401"/>
      <c r="BV185" s="401"/>
      <c r="BW185" s="401"/>
      <c r="BX185" s="401"/>
      <c r="BY185" s="401"/>
      <c r="BZ185" s="401"/>
      <c r="CA185" s="401"/>
      <c r="CB185" s="401"/>
      <c r="CC185" s="401"/>
      <c r="CD185" s="401"/>
      <c r="CE185" s="401"/>
      <c r="CF185" s="401"/>
      <c r="CG185" s="401"/>
      <c r="CH185" s="401"/>
      <c r="CI185" s="401"/>
      <c r="CJ185" s="401"/>
      <c r="CK185" s="401"/>
      <c r="CL185" s="401"/>
      <c r="CM185" s="401"/>
      <c r="CN185" s="401"/>
      <c r="CO185" s="401"/>
      <c r="CP185" s="401"/>
      <c r="CQ185" s="401"/>
      <c r="CR185" s="402"/>
      <c r="CV185" s="69" t="s">
        <v>660</v>
      </c>
      <c r="CW185" s="69" t="s">
        <v>661</v>
      </c>
      <c r="CY185" s="70" t="str">
        <f>IFERROR(INDEX($GJ$6:$BLM$6,1,MATCH(CV185,$GJ$4:$BLM$4,0),1),"")</f>
        <v/>
      </c>
      <c r="CZ185" s="70" t="str">
        <f>IFERROR(INDEX($GJ$6:$BLM$6,1,MATCH(CW185,$GJ$4:$BLM$4,0),1),"")</f>
        <v/>
      </c>
      <c r="DB185" s="71" t="str">
        <f t="shared" ref="DB185:DC187" si="123">IF(CY185=0,"",CY185)</f>
        <v/>
      </c>
      <c r="DC185" s="71" t="str">
        <f t="shared" si="123"/>
        <v/>
      </c>
    </row>
    <row r="186" spans="3:175" ht="38.1" customHeight="1" thickBot="1">
      <c r="C186" s="375" t="s">
        <v>1746</v>
      </c>
      <c r="D186" s="376"/>
      <c r="E186" s="376"/>
      <c r="F186" s="376"/>
      <c r="G186" s="376"/>
      <c r="H186" s="376"/>
      <c r="I186" s="376"/>
      <c r="J186" s="376"/>
      <c r="K186" s="376"/>
      <c r="L186" s="377"/>
      <c r="M186" s="356" t="str">
        <f>DB186</f>
        <v/>
      </c>
      <c r="N186" s="357"/>
      <c r="O186" s="357"/>
      <c r="P186" s="357"/>
      <c r="Q186" s="357"/>
      <c r="R186" s="357"/>
      <c r="S186" s="357"/>
      <c r="T186" s="357"/>
      <c r="U186" s="357"/>
      <c r="V186" s="357"/>
      <c r="W186" s="357"/>
      <c r="X186" s="357"/>
      <c r="Y186" s="357"/>
      <c r="Z186" s="357"/>
      <c r="AA186" s="357"/>
      <c r="AB186" s="358"/>
      <c r="AC186" s="365" t="s">
        <v>70</v>
      </c>
      <c r="AD186" s="366"/>
      <c r="AE186" s="366"/>
      <c r="AF186" s="366"/>
      <c r="AG186" s="366"/>
      <c r="AH186" s="366"/>
      <c r="AI186" s="366"/>
      <c r="AJ186" s="366"/>
      <c r="AK186" s="366"/>
      <c r="AL186" s="367"/>
      <c r="AM186" s="356" t="str">
        <f>_xlfn.CONCAT(EO186:FJ186)</f>
        <v/>
      </c>
      <c r="AN186" s="357"/>
      <c r="AO186" s="357"/>
      <c r="AP186" s="357"/>
      <c r="AQ186" s="357"/>
      <c r="AR186" s="357"/>
      <c r="AS186" s="357"/>
      <c r="AT186" s="357"/>
      <c r="AU186" s="357"/>
      <c r="AV186" s="357"/>
      <c r="AW186" s="357"/>
      <c r="AX186" s="357"/>
      <c r="AY186" s="357"/>
      <c r="AZ186" s="357"/>
      <c r="BA186" s="357"/>
      <c r="BB186" s="357"/>
      <c r="BC186" s="400"/>
      <c r="BD186" s="401"/>
      <c r="BE186" s="401"/>
      <c r="BF186" s="401"/>
      <c r="BG186" s="401"/>
      <c r="BH186" s="401"/>
      <c r="BI186" s="401"/>
      <c r="BJ186" s="401"/>
      <c r="BK186" s="401"/>
      <c r="BL186" s="401"/>
      <c r="BM186" s="401"/>
      <c r="BN186" s="401"/>
      <c r="BO186" s="401"/>
      <c r="BP186" s="401"/>
      <c r="BQ186" s="401"/>
      <c r="BR186" s="401"/>
      <c r="BS186" s="401"/>
      <c r="BT186" s="401"/>
      <c r="BU186" s="401"/>
      <c r="BV186" s="401"/>
      <c r="BW186" s="401"/>
      <c r="BX186" s="401"/>
      <c r="BY186" s="401"/>
      <c r="BZ186" s="401"/>
      <c r="CA186" s="401"/>
      <c r="CB186" s="401"/>
      <c r="CC186" s="401"/>
      <c r="CD186" s="401"/>
      <c r="CE186" s="401"/>
      <c r="CF186" s="401"/>
      <c r="CG186" s="401"/>
      <c r="CH186" s="401"/>
      <c r="CI186" s="401"/>
      <c r="CJ186" s="401"/>
      <c r="CK186" s="401"/>
      <c r="CL186" s="401"/>
      <c r="CM186" s="401"/>
      <c r="CN186" s="401"/>
      <c r="CO186" s="401"/>
      <c r="CP186" s="401"/>
      <c r="CQ186" s="401"/>
      <c r="CR186" s="402"/>
      <c r="CV186" s="69" t="s">
        <v>663</v>
      </c>
      <c r="CY186" s="70" t="str">
        <f>IFERROR(INDEX($GJ$6:$BLM$6,1,MATCH(CV186,$GJ$4:$BLM$4,0),1),"")</f>
        <v/>
      </c>
      <c r="DB186" s="71" t="str">
        <f t="shared" si="123"/>
        <v/>
      </c>
      <c r="DE186" s="69" t="s">
        <v>1508</v>
      </c>
      <c r="DF186" s="69" t="s">
        <v>1488</v>
      </c>
      <c r="DT186" s="89" t="str">
        <f t="shared" ref="DT186:DU188" si="124">IFERROR(INDEX($GJ$6:$BLM$6,1,MATCH(DE186,$GJ$4:$BLM$4,0),1),"")</f>
        <v/>
      </c>
      <c r="DU186" s="89" t="str">
        <f t="shared" si="124"/>
        <v/>
      </c>
      <c r="EO186" s="77"/>
      <c r="EP186" s="86" t="str">
        <f t="shared" ref="EP186:EW189" si="125">IF(DT186=1,FL186&amp;"　","")</f>
        <v/>
      </c>
      <c r="EQ186" s="86" t="str">
        <f t="shared" si="125"/>
        <v/>
      </c>
      <c r="FJ186" s="77"/>
      <c r="FL186" s="92" t="s">
        <v>1596</v>
      </c>
      <c r="FM186" s="92" t="s">
        <v>1595</v>
      </c>
    </row>
    <row r="187" spans="3:175" ht="38.1" customHeight="1" thickBot="1">
      <c r="C187" s="372" t="s">
        <v>1747</v>
      </c>
      <c r="D187" s="373"/>
      <c r="E187" s="373"/>
      <c r="F187" s="373"/>
      <c r="G187" s="373"/>
      <c r="H187" s="373"/>
      <c r="I187" s="373"/>
      <c r="J187" s="373"/>
      <c r="K187" s="373"/>
      <c r="L187" s="374"/>
      <c r="M187" s="356" t="s">
        <v>1902</v>
      </c>
      <c r="N187" s="357"/>
      <c r="O187" s="357"/>
      <c r="P187" s="357"/>
      <c r="Q187" s="357"/>
      <c r="R187" s="357"/>
      <c r="S187" s="357"/>
      <c r="T187" s="357"/>
      <c r="U187" s="357"/>
      <c r="V187" s="357"/>
      <c r="W187" s="357"/>
      <c r="X187" s="357"/>
      <c r="Y187" s="357"/>
      <c r="Z187" s="357"/>
      <c r="AA187" s="357"/>
      <c r="AB187" s="357"/>
      <c r="AC187" s="357"/>
      <c r="AD187" s="357"/>
      <c r="AE187" s="357"/>
      <c r="AF187" s="357"/>
      <c r="AG187" s="357"/>
      <c r="AH187" s="357"/>
      <c r="AI187" s="357"/>
      <c r="AJ187" s="357"/>
      <c r="AK187" s="357"/>
      <c r="AL187" s="357"/>
      <c r="AM187" s="357"/>
      <c r="AN187" s="357"/>
      <c r="AO187" s="357"/>
      <c r="AP187" s="357"/>
      <c r="AQ187" s="357"/>
      <c r="AR187" s="357"/>
      <c r="AS187" s="357"/>
      <c r="AT187" s="357"/>
      <c r="AU187" s="357"/>
      <c r="AV187" s="357"/>
      <c r="AW187" s="357"/>
      <c r="AX187" s="357"/>
      <c r="AY187" s="357"/>
      <c r="AZ187" s="357"/>
      <c r="BA187" s="357"/>
      <c r="BB187" s="358"/>
      <c r="BC187" s="400"/>
      <c r="BD187" s="401"/>
      <c r="BE187" s="401"/>
      <c r="BF187" s="401"/>
      <c r="BG187" s="401"/>
      <c r="BH187" s="401"/>
      <c r="BI187" s="401"/>
      <c r="BJ187" s="401"/>
      <c r="BK187" s="401"/>
      <c r="BL187" s="401"/>
      <c r="BM187" s="401"/>
      <c r="BN187" s="401"/>
      <c r="BO187" s="401"/>
      <c r="BP187" s="401"/>
      <c r="BQ187" s="401"/>
      <c r="BR187" s="401"/>
      <c r="BS187" s="401"/>
      <c r="BT187" s="401"/>
      <c r="BU187" s="401"/>
      <c r="BV187" s="401"/>
      <c r="BW187" s="401"/>
      <c r="BX187" s="401"/>
      <c r="BY187" s="401"/>
      <c r="BZ187" s="401"/>
      <c r="CA187" s="401"/>
      <c r="CB187" s="401"/>
      <c r="CC187" s="401"/>
      <c r="CD187" s="401"/>
      <c r="CE187" s="401"/>
      <c r="CF187" s="401"/>
      <c r="CG187" s="401"/>
      <c r="CH187" s="401"/>
      <c r="CI187" s="401"/>
      <c r="CJ187" s="401"/>
      <c r="CK187" s="401"/>
      <c r="CL187" s="401"/>
      <c r="CM187" s="401"/>
      <c r="CN187" s="401"/>
      <c r="CO187" s="401"/>
      <c r="CP187" s="401"/>
      <c r="CQ187" s="401"/>
      <c r="CR187" s="402"/>
      <c r="CV187" s="69" t="s">
        <v>1468</v>
      </c>
      <c r="CY187" s="70" t="str">
        <f>IFERROR(INDEX($GJ$6:$BLM$6,1,MATCH(CV187,$GJ$4:$BLM$4,0),1),"")</f>
        <v/>
      </c>
      <c r="DB187" s="71" t="str">
        <f t="shared" si="123"/>
        <v/>
      </c>
      <c r="DE187" s="69" t="s">
        <v>1654</v>
      </c>
      <c r="DF187" s="69" t="s">
        <v>1655</v>
      </c>
      <c r="DG187" s="69" t="s">
        <v>1656</v>
      </c>
      <c r="DT187" s="89" t="str">
        <f t="shared" si="124"/>
        <v/>
      </c>
      <c r="DU187" s="89" t="str">
        <f t="shared" si="124"/>
        <v/>
      </c>
      <c r="DV187" s="89" t="str">
        <f>IFERROR(INDEX($GJ$6:$BLM$6,1,MATCH(DG187,$GJ$4:$BLM$4,0),1),"")</f>
        <v/>
      </c>
      <c r="EO187" s="77"/>
      <c r="EP187" s="86" t="str">
        <f t="shared" si="125"/>
        <v/>
      </c>
      <c r="EQ187" s="86" t="str">
        <f t="shared" si="125"/>
        <v/>
      </c>
      <c r="ER187" s="86" t="str">
        <f t="shared" si="125"/>
        <v/>
      </c>
      <c r="FJ187" s="77"/>
      <c r="FL187" s="87" t="s">
        <v>1695</v>
      </c>
      <c r="FM187" s="87" t="s">
        <v>1696</v>
      </c>
      <c r="FN187" s="87" t="s">
        <v>1697</v>
      </c>
    </row>
    <row r="188" spans="3:175" ht="38.1" customHeight="1" thickBot="1">
      <c r="C188" s="375" t="s">
        <v>1748</v>
      </c>
      <c r="D188" s="376"/>
      <c r="E188" s="376"/>
      <c r="F188" s="376"/>
      <c r="G188" s="376"/>
      <c r="H188" s="376"/>
      <c r="I188" s="376"/>
      <c r="J188" s="376"/>
      <c r="K188" s="376"/>
      <c r="L188" s="377"/>
      <c r="M188" s="359" t="str">
        <f>DB188</f>
        <v/>
      </c>
      <c r="N188" s="360"/>
      <c r="O188" s="360"/>
      <c r="P188" s="360"/>
      <c r="Q188" s="360"/>
      <c r="R188" s="360"/>
      <c r="S188" s="360"/>
      <c r="T188" s="360"/>
      <c r="U188" s="360"/>
      <c r="V188" s="360"/>
      <c r="W188" s="360"/>
      <c r="X188" s="360"/>
      <c r="Y188" s="360"/>
      <c r="Z188" s="360"/>
      <c r="AA188" s="360"/>
      <c r="AB188" s="361"/>
      <c r="AC188" s="365" t="s">
        <v>1749</v>
      </c>
      <c r="AD188" s="366"/>
      <c r="AE188" s="366"/>
      <c r="AF188" s="366"/>
      <c r="AG188" s="366"/>
      <c r="AH188" s="366"/>
      <c r="AI188" s="366"/>
      <c r="AJ188" s="366"/>
      <c r="AK188" s="366"/>
      <c r="AL188" s="367"/>
      <c r="AM188" s="359" t="str">
        <f>_xlfn.CONCAT(EO188:FJ188)</f>
        <v/>
      </c>
      <c r="AN188" s="360"/>
      <c r="AO188" s="360"/>
      <c r="AP188" s="360"/>
      <c r="AQ188" s="360"/>
      <c r="AR188" s="360"/>
      <c r="AS188" s="360"/>
      <c r="AT188" s="360"/>
      <c r="AU188" s="360"/>
      <c r="AV188" s="360"/>
      <c r="AW188" s="360"/>
      <c r="AX188" s="360"/>
      <c r="AY188" s="360"/>
      <c r="AZ188" s="360"/>
      <c r="BA188" s="360"/>
      <c r="BB188" s="360"/>
      <c r="BC188" s="400"/>
      <c r="BD188" s="401"/>
      <c r="BE188" s="401"/>
      <c r="BF188" s="401"/>
      <c r="BG188" s="401"/>
      <c r="BH188" s="401"/>
      <c r="BI188" s="401"/>
      <c r="BJ188" s="401"/>
      <c r="BK188" s="401"/>
      <c r="BL188" s="401"/>
      <c r="BM188" s="401"/>
      <c r="BN188" s="401"/>
      <c r="BO188" s="401"/>
      <c r="BP188" s="401"/>
      <c r="BQ188" s="401"/>
      <c r="BR188" s="401"/>
      <c r="BS188" s="401"/>
      <c r="BT188" s="401"/>
      <c r="BU188" s="401"/>
      <c r="BV188" s="401"/>
      <c r="BW188" s="401"/>
      <c r="BX188" s="401"/>
      <c r="BY188" s="401"/>
      <c r="BZ188" s="401"/>
      <c r="CA188" s="401"/>
      <c r="CB188" s="401"/>
      <c r="CC188" s="401"/>
      <c r="CD188" s="401"/>
      <c r="CE188" s="401"/>
      <c r="CF188" s="401"/>
      <c r="CG188" s="401"/>
      <c r="CH188" s="401"/>
      <c r="CI188" s="401"/>
      <c r="CJ188" s="401"/>
      <c r="CK188" s="401"/>
      <c r="CL188" s="401"/>
      <c r="CM188" s="401"/>
      <c r="CN188" s="401"/>
      <c r="CO188" s="401"/>
      <c r="CP188" s="401"/>
      <c r="CQ188" s="401"/>
      <c r="CR188" s="402"/>
      <c r="CV188" s="69" t="s">
        <v>651</v>
      </c>
      <c r="CY188" s="70" t="str">
        <f>IFERROR(INDEX($GJ$6:$BLM$6,1,MATCH(CV188,$GJ$4:$BLM$4,0),1),"")</f>
        <v/>
      </c>
      <c r="CZ188" s="70" t="str">
        <f>IFERROR(INDEX($GJ$6:$BLM$6,1,MATCH(CW188,$GJ$4:$BLM$4,0),1),"")</f>
        <v/>
      </c>
      <c r="DB188" s="71" t="str">
        <f>IF(CY188=0,"",CY188)</f>
        <v/>
      </c>
      <c r="DC188" s="71" t="str">
        <f>IF(CZ188=0,"",CZ188)</f>
        <v/>
      </c>
      <c r="DE188" s="69" t="s">
        <v>664</v>
      </c>
      <c r="DF188" s="69" t="s">
        <v>665</v>
      </c>
      <c r="DG188" s="69" t="s">
        <v>666</v>
      </c>
      <c r="DT188" s="89" t="str">
        <f t="shared" si="124"/>
        <v/>
      </c>
      <c r="DU188" s="89" t="str">
        <f t="shared" si="124"/>
        <v/>
      </c>
      <c r="DV188" s="89" t="str">
        <f>IFERROR(INDEX($GJ$6:$BLM$6,1,MATCH(DG188,$GJ$4:$BLM$4,0),1),"")</f>
        <v/>
      </c>
      <c r="EO188" s="77"/>
      <c r="EP188" s="86" t="str">
        <f t="shared" si="125"/>
        <v/>
      </c>
      <c r="EQ188" s="86" t="str">
        <f t="shared" si="125"/>
        <v/>
      </c>
      <c r="ER188" s="86" t="str">
        <f t="shared" si="125"/>
        <v/>
      </c>
      <c r="FJ188" s="77"/>
      <c r="FL188" s="87" t="s">
        <v>1594</v>
      </c>
      <c r="FM188" s="87" t="s">
        <v>1593</v>
      </c>
      <c r="FN188" s="87" t="s">
        <v>1592</v>
      </c>
    </row>
    <row r="189" spans="3:175" ht="38.1" customHeight="1" thickBot="1">
      <c r="C189" s="365" t="s">
        <v>1750</v>
      </c>
      <c r="D189" s="366"/>
      <c r="E189" s="366"/>
      <c r="F189" s="366"/>
      <c r="G189" s="366"/>
      <c r="H189" s="366"/>
      <c r="I189" s="366"/>
      <c r="J189" s="366"/>
      <c r="K189" s="366"/>
      <c r="L189" s="367"/>
      <c r="M189" s="359" t="str">
        <f>_xlfn.CONCAT(EO189:FJ189)</f>
        <v/>
      </c>
      <c r="N189" s="360"/>
      <c r="O189" s="360"/>
      <c r="P189" s="360"/>
      <c r="Q189" s="360"/>
      <c r="R189" s="360"/>
      <c r="S189" s="360"/>
      <c r="T189" s="360"/>
      <c r="U189" s="360"/>
      <c r="V189" s="360"/>
      <c r="W189" s="360"/>
      <c r="X189" s="360"/>
      <c r="Y189" s="360"/>
      <c r="Z189" s="360"/>
      <c r="AA189" s="360"/>
      <c r="AB189" s="360"/>
      <c r="AC189" s="360"/>
      <c r="AD189" s="360"/>
      <c r="AE189" s="360"/>
      <c r="AF189" s="360"/>
      <c r="AG189" s="360"/>
      <c r="AH189" s="360"/>
      <c r="AI189" s="360"/>
      <c r="AJ189" s="360"/>
      <c r="AK189" s="360"/>
      <c r="AL189" s="360"/>
      <c r="AM189" s="360"/>
      <c r="AN189" s="360"/>
      <c r="AO189" s="360"/>
      <c r="AP189" s="360"/>
      <c r="AQ189" s="360"/>
      <c r="AR189" s="360"/>
      <c r="AS189" s="360"/>
      <c r="AT189" s="360"/>
      <c r="AU189" s="360"/>
      <c r="AV189" s="360"/>
      <c r="AW189" s="360"/>
      <c r="AX189" s="360"/>
      <c r="AY189" s="360"/>
      <c r="AZ189" s="360"/>
      <c r="BA189" s="360"/>
      <c r="BB189" s="360"/>
      <c r="BC189" s="400"/>
      <c r="BD189" s="401"/>
      <c r="BE189" s="401"/>
      <c r="BF189" s="401"/>
      <c r="BG189" s="401"/>
      <c r="BH189" s="401"/>
      <c r="BI189" s="401"/>
      <c r="BJ189" s="401"/>
      <c r="BK189" s="401"/>
      <c r="BL189" s="401"/>
      <c r="BM189" s="401"/>
      <c r="BN189" s="401"/>
      <c r="BO189" s="401"/>
      <c r="BP189" s="401"/>
      <c r="BQ189" s="401"/>
      <c r="BR189" s="401"/>
      <c r="BS189" s="401"/>
      <c r="BT189" s="401"/>
      <c r="BU189" s="401"/>
      <c r="BV189" s="401"/>
      <c r="BW189" s="401"/>
      <c r="BX189" s="401"/>
      <c r="BY189" s="401"/>
      <c r="BZ189" s="401"/>
      <c r="CA189" s="401"/>
      <c r="CB189" s="401"/>
      <c r="CC189" s="401"/>
      <c r="CD189" s="401"/>
      <c r="CE189" s="401"/>
      <c r="CF189" s="401"/>
      <c r="CG189" s="401"/>
      <c r="CH189" s="401"/>
      <c r="CI189" s="401"/>
      <c r="CJ189" s="401"/>
      <c r="CK189" s="401"/>
      <c r="CL189" s="401"/>
      <c r="CM189" s="401"/>
      <c r="CN189" s="401"/>
      <c r="CO189" s="401"/>
      <c r="CP189" s="401"/>
      <c r="CQ189" s="401"/>
      <c r="CR189" s="402"/>
      <c r="CY189" s="69" t="s">
        <v>667</v>
      </c>
      <c r="CZ189" s="69" t="s">
        <v>668</v>
      </c>
      <c r="DA189" s="69" t="s">
        <v>669</v>
      </c>
      <c r="DB189" s="69" t="s">
        <v>670</v>
      </c>
      <c r="DC189" s="69" t="s">
        <v>671</v>
      </c>
      <c r="DD189" s="69" t="s">
        <v>672</v>
      </c>
      <c r="DE189" s="69" t="s">
        <v>673</v>
      </c>
      <c r="DF189" s="69" t="s">
        <v>674</v>
      </c>
      <c r="DG189" s="69" t="s">
        <v>675</v>
      </c>
      <c r="DH189" s="69" t="s">
        <v>676</v>
      </c>
      <c r="DT189" s="70" t="str">
        <f t="shared" ref="DT189:EC189" si="126">IFERROR(INDEX($GJ$6:$BLM$6,1,MATCH(CY189,$GJ$4:$BLM$4,0),1),"")</f>
        <v/>
      </c>
      <c r="DU189" s="70" t="str">
        <f t="shared" si="126"/>
        <v/>
      </c>
      <c r="DV189" s="70" t="str">
        <f t="shared" si="126"/>
        <v/>
      </c>
      <c r="DW189" s="70" t="str">
        <f t="shared" si="126"/>
        <v/>
      </c>
      <c r="DX189" s="70" t="str">
        <f t="shared" si="126"/>
        <v/>
      </c>
      <c r="DY189" s="70" t="str">
        <f t="shared" si="126"/>
        <v/>
      </c>
      <c r="DZ189" s="70" t="str">
        <f t="shared" si="126"/>
        <v/>
      </c>
      <c r="EA189" s="70" t="str">
        <f t="shared" si="126"/>
        <v/>
      </c>
      <c r="EB189" s="70" t="str">
        <f t="shared" si="126"/>
        <v/>
      </c>
      <c r="EC189" s="70" t="str">
        <f t="shared" si="126"/>
        <v/>
      </c>
      <c r="EO189" s="77"/>
      <c r="EP189" s="86" t="str">
        <f t="shared" si="125"/>
        <v/>
      </c>
      <c r="EQ189" s="86" t="str">
        <f t="shared" si="125"/>
        <v/>
      </c>
      <c r="ER189" s="86" t="str">
        <f t="shared" si="125"/>
        <v/>
      </c>
      <c r="ES189" s="86" t="str">
        <f t="shared" si="125"/>
        <v/>
      </c>
      <c r="ET189" s="86" t="str">
        <f t="shared" si="125"/>
        <v/>
      </c>
      <c r="EU189" s="86" t="str">
        <f t="shared" si="125"/>
        <v/>
      </c>
      <c r="EV189" s="86" t="str">
        <f t="shared" si="125"/>
        <v/>
      </c>
      <c r="EW189" s="86" t="str">
        <f t="shared" si="125"/>
        <v/>
      </c>
      <c r="EX189" s="79" t="str">
        <f>IF(EB189=1,"その他","")</f>
        <v/>
      </c>
      <c r="EY189" s="71" t="str">
        <f>IF(OR(EC189=0,EC189=""),"","("&amp;EC189&amp;")")</f>
        <v/>
      </c>
      <c r="FJ189" s="77"/>
      <c r="FL189" s="87" t="s">
        <v>1751</v>
      </c>
      <c r="FM189" s="87" t="s">
        <v>1752</v>
      </c>
      <c r="FN189" s="87" t="s">
        <v>1753</v>
      </c>
      <c r="FO189" s="87" t="s">
        <v>85</v>
      </c>
      <c r="FP189" s="87" t="s">
        <v>86</v>
      </c>
      <c r="FQ189" s="87" t="s">
        <v>1754</v>
      </c>
      <c r="FR189" s="87" t="s">
        <v>1755</v>
      </c>
      <c r="FS189" s="87" t="s">
        <v>1756</v>
      </c>
    </row>
    <row r="190" spans="3:175" ht="38.1" customHeight="1" thickBot="1">
      <c r="C190" s="365" t="s">
        <v>1757</v>
      </c>
      <c r="D190" s="366"/>
      <c r="E190" s="366"/>
      <c r="F190" s="366"/>
      <c r="G190" s="366"/>
      <c r="H190" s="366"/>
      <c r="I190" s="366"/>
      <c r="J190" s="366"/>
      <c r="K190" s="366"/>
      <c r="L190" s="367"/>
      <c r="M190" s="359" t="str">
        <f>DB190</f>
        <v/>
      </c>
      <c r="N190" s="360"/>
      <c r="O190" s="360"/>
      <c r="P190" s="360"/>
      <c r="Q190" s="360"/>
      <c r="R190" s="360"/>
      <c r="S190" s="360"/>
      <c r="T190" s="360"/>
      <c r="U190" s="360"/>
      <c r="V190" s="360"/>
      <c r="W190" s="360"/>
      <c r="X190" s="360"/>
      <c r="Y190" s="360"/>
      <c r="Z190" s="360"/>
      <c r="AA190" s="360"/>
      <c r="AB190" s="360"/>
      <c r="AC190" s="360"/>
      <c r="AD190" s="360"/>
      <c r="AE190" s="360"/>
      <c r="AF190" s="360"/>
      <c r="AG190" s="360"/>
      <c r="AH190" s="360"/>
      <c r="AI190" s="360"/>
      <c r="AJ190" s="360"/>
      <c r="AK190" s="360"/>
      <c r="AL190" s="360"/>
      <c r="AM190" s="360"/>
      <c r="AN190" s="360"/>
      <c r="AO190" s="360"/>
      <c r="AP190" s="360"/>
      <c r="AQ190" s="360"/>
      <c r="AR190" s="360"/>
      <c r="AS190" s="360"/>
      <c r="AT190" s="360"/>
      <c r="AU190" s="360"/>
      <c r="AV190" s="360"/>
      <c r="AW190" s="360"/>
      <c r="AX190" s="360"/>
      <c r="AY190" s="360"/>
      <c r="AZ190" s="360"/>
      <c r="BA190" s="360"/>
      <c r="BB190" s="361"/>
      <c r="BC190" s="400"/>
      <c r="BD190" s="401"/>
      <c r="BE190" s="401"/>
      <c r="BF190" s="401"/>
      <c r="BG190" s="401"/>
      <c r="BH190" s="401"/>
      <c r="BI190" s="401"/>
      <c r="BJ190" s="401"/>
      <c r="BK190" s="401"/>
      <c r="BL190" s="401"/>
      <c r="BM190" s="401"/>
      <c r="BN190" s="401"/>
      <c r="BO190" s="401"/>
      <c r="BP190" s="401"/>
      <c r="BQ190" s="401"/>
      <c r="BR190" s="401"/>
      <c r="BS190" s="401"/>
      <c r="BT190" s="401"/>
      <c r="BU190" s="401"/>
      <c r="BV190" s="401"/>
      <c r="BW190" s="401"/>
      <c r="BX190" s="401"/>
      <c r="BY190" s="401"/>
      <c r="BZ190" s="401"/>
      <c r="CA190" s="401"/>
      <c r="CB190" s="401"/>
      <c r="CC190" s="401"/>
      <c r="CD190" s="401"/>
      <c r="CE190" s="401"/>
      <c r="CF190" s="401"/>
      <c r="CG190" s="401"/>
      <c r="CH190" s="401"/>
      <c r="CI190" s="401"/>
      <c r="CJ190" s="401"/>
      <c r="CK190" s="401"/>
      <c r="CL190" s="401"/>
      <c r="CM190" s="401"/>
      <c r="CN190" s="401"/>
      <c r="CO190" s="401"/>
      <c r="CP190" s="401"/>
      <c r="CQ190" s="401"/>
      <c r="CR190" s="402"/>
      <c r="CV190" s="69" t="s">
        <v>679</v>
      </c>
      <c r="CY190" s="70" t="str">
        <f>IFERROR(INDEX($GJ$6:$BLM$6,1,MATCH(CV190,$GJ$4:$BLM$4,0),1),"")</f>
        <v/>
      </c>
      <c r="DB190" s="71" t="str">
        <f>IF(CY190=0,"",CY190)</f>
        <v/>
      </c>
    </row>
    <row r="191" spans="3:175" ht="189.95" customHeight="1" thickBot="1">
      <c r="C191" s="368" t="s">
        <v>1591</v>
      </c>
      <c r="D191" s="369"/>
      <c r="E191" s="369"/>
      <c r="F191" s="369"/>
      <c r="G191" s="370" t="str">
        <f>DB191</f>
        <v/>
      </c>
      <c r="H191" s="371"/>
      <c r="I191" s="371"/>
      <c r="J191" s="371"/>
      <c r="K191" s="371"/>
      <c r="L191" s="371"/>
      <c r="M191" s="371"/>
      <c r="N191" s="371"/>
      <c r="O191" s="371"/>
      <c r="P191" s="371"/>
      <c r="Q191" s="371"/>
      <c r="R191" s="371"/>
      <c r="S191" s="371"/>
      <c r="T191" s="371"/>
      <c r="U191" s="371"/>
      <c r="V191" s="371"/>
      <c r="W191" s="371"/>
      <c r="X191" s="371"/>
      <c r="Y191" s="371"/>
      <c r="Z191" s="371"/>
      <c r="AA191" s="371"/>
      <c r="AB191" s="371"/>
      <c r="AC191" s="371"/>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1"/>
      <c r="AY191" s="371"/>
      <c r="AZ191" s="371"/>
      <c r="BA191" s="371"/>
      <c r="BB191" s="371"/>
      <c r="BC191" s="403"/>
      <c r="BD191" s="404"/>
      <c r="BE191" s="404"/>
      <c r="BF191" s="404"/>
      <c r="BG191" s="404"/>
      <c r="BH191" s="404"/>
      <c r="BI191" s="404"/>
      <c r="BJ191" s="404"/>
      <c r="BK191" s="404"/>
      <c r="BL191" s="404"/>
      <c r="BM191" s="404"/>
      <c r="BN191" s="404"/>
      <c r="BO191" s="404"/>
      <c r="BP191" s="404"/>
      <c r="BQ191" s="404"/>
      <c r="BR191" s="404"/>
      <c r="BS191" s="404"/>
      <c r="BT191" s="404"/>
      <c r="BU191" s="404"/>
      <c r="BV191" s="404"/>
      <c r="BW191" s="404"/>
      <c r="BX191" s="404"/>
      <c r="BY191" s="404"/>
      <c r="BZ191" s="404"/>
      <c r="CA191" s="404"/>
      <c r="CB191" s="404"/>
      <c r="CC191" s="404"/>
      <c r="CD191" s="404"/>
      <c r="CE191" s="404"/>
      <c r="CF191" s="404"/>
      <c r="CG191" s="404"/>
      <c r="CH191" s="404"/>
      <c r="CI191" s="404"/>
      <c r="CJ191" s="404"/>
      <c r="CK191" s="404"/>
      <c r="CL191" s="404"/>
      <c r="CM191" s="404"/>
      <c r="CN191" s="404"/>
      <c r="CO191" s="404"/>
      <c r="CP191" s="404"/>
      <c r="CQ191" s="404"/>
      <c r="CR191" s="405"/>
      <c r="CV191" s="69" t="s">
        <v>681</v>
      </c>
      <c r="CY191" s="70" t="str">
        <f>IFERROR(INDEX($GJ$6:$BLM$6,1,MATCH(CV191,$GJ$4:$BLM$4,0),1),"")</f>
        <v/>
      </c>
      <c r="DB191" s="71" t="str">
        <f>IF(CY191=0,"",CY191)</f>
        <v/>
      </c>
    </row>
    <row r="192" spans="3:175" ht="38.1" customHeight="1" thickBot="1">
      <c r="C192" s="362" t="s">
        <v>1758</v>
      </c>
      <c r="D192" s="363"/>
      <c r="E192" s="363"/>
      <c r="F192" s="363"/>
      <c r="G192" s="363"/>
      <c r="H192" s="363"/>
      <c r="I192" s="363"/>
      <c r="J192" s="363"/>
      <c r="K192" s="363"/>
      <c r="L192" s="363"/>
      <c r="M192" s="363"/>
      <c r="N192" s="363"/>
      <c r="O192" s="363"/>
      <c r="P192" s="363"/>
      <c r="Q192" s="363"/>
      <c r="R192" s="363"/>
      <c r="S192" s="363"/>
      <c r="T192" s="363"/>
      <c r="U192" s="363"/>
      <c r="V192" s="363"/>
      <c r="W192" s="363"/>
      <c r="X192" s="363"/>
      <c r="Y192" s="363"/>
      <c r="Z192" s="363"/>
      <c r="AA192" s="363"/>
      <c r="AB192" s="363"/>
      <c r="AC192" s="363"/>
      <c r="AD192" s="363"/>
      <c r="AE192" s="363"/>
      <c r="AF192" s="363"/>
      <c r="AG192" s="363"/>
      <c r="AH192" s="363"/>
      <c r="AI192" s="363"/>
      <c r="AJ192" s="363"/>
      <c r="AK192" s="363"/>
      <c r="AL192" s="363"/>
      <c r="AM192" s="363"/>
      <c r="AN192" s="363"/>
      <c r="AO192" s="363"/>
      <c r="AP192" s="363"/>
      <c r="AQ192" s="363"/>
      <c r="AR192" s="363"/>
      <c r="AS192" s="363"/>
      <c r="AT192" s="363"/>
      <c r="AU192" s="363"/>
      <c r="AV192" s="363"/>
      <c r="AW192" s="363"/>
      <c r="AX192" s="363"/>
      <c r="AY192" s="363"/>
      <c r="AZ192" s="363"/>
      <c r="BA192" s="363"/>
      <c r="BB192" s="364"/>
      <c r="BC192" s="362" t="s">
        <v>1759</v>
      </c>
      <c r="BD192" s="363"/>
      <c r="BE192" s="363"/>
      <c r="BF192" s="363"/>
      <c r="BG192" s="363"/>
      <c r="BH192" s="363"/>
      <c r="BI192" s="363"/>
      <c r="BJ192" s="363"/>
      <c r="BK192" s="363"/>
      <c r="BL192" s="363"/>
      <c r="BM192" s="363"/>
      <c r="BN192" s="363"/>
      <c r="BO192" s="363"/>
      <c r="BP192" s="363"/>
      <c r="BQ192" s="363"/>
      <c r="BR192" s="363"/>
      <c r="BS192" s="363"/>
      <c r="BT192" s="363"/>
      <c r="BU192" s="363"/>
      <c r="BV192" s="363"/>
      <c r="BW192" s="363"/>
      <c r="BX192" s="363"/>
      <c r="BY192" s="363"/>
      <c r="BZ192" s="363"/>
      <c r="CA192" s="363"/>
      <c r="CB192" s="363"/>
      <c r="CC192" s="363"/>
      <c r="CD192" s="363"/>
      <c r="CE192" s="363"/>
      <c r="CF192" s="363"/>
      <c r="CG192" s="363"/>
      <c r="CH192" s="363"/>
      <c r="CI192" s="363"/>
      <c r="CJ192" s="363"/>
      <c r="CK192" s="363"/>
      <c r="CL192" s="363"/>
      <c r="CM192" s="363"/>
      <c r="CN192" s="363"/>
      <c r="CO192" s="363"/>
      <c r="CP192" s="363"/>
      <c r="CQ192" s="363"/>
      <c r="CR192" s="364"/>
      <c r="CV192" s="69" t="s">
        <v>680</v>
      </c>
      <c r="CY192" s="70" t="str">
        <f>IFERROR(INDEX($GJ$6:$BLM$6,1,MATCH(CV192,$GJ$4:$BLM$4,0),1),"")</f>
        <v/>
      </c>
      <c r="DB192" s="71" t="str">
        <f>IF(CY192=0,"",CY192)</f>
        <v/>
      </c>
    </row>
    <row r="193" spans="3:187" ht="54.95" customHeight="1" thickBot="1">
      <c r="C193" s="351" t="s">
        <v>1760</v>
      </c>
      <c r="D193" s="352"/>
      <c r="E193" s="352"/>
      <c r="F193" s="352"/>
      <c r="G193" s="353" t="str">
        <f>_xlfn.CONCAT(EO193:FJ193)</f>
        <v/>
      </c>
      <c r="H193" s="354"/>
      <c r="I193" s="354"/>
      <c r="J193" s="354"/>
      <c r="K193" s="354"/>
      <c r="L193" s="354"/>
      <c r="M193" s="354"/>
      <c r="N193" s="354"/>
      <c r="O193" s="354"/>
      <c r="P193" s="354"/>
      <c r="Q193" s="354"/>
      <c r="R193" s="354"/>
      <c r="S193" s="354"/>
      <c r="T193" s="354"/>
      <c r="U193" s="354"/>
      <c r="V193" s="354"/>
      <c r="W193" s="354"/>
      <c r="X193" s="354"/>
      <c r="Y193" s="354"/>
      <c r="Z193" s="354"/>
      <c r="AA193" s="354"/>
      <c r="AB193" s="354"/>
      <c r="AC193" s="354"/>
      <c r="AD193" s="354"/>
      <c r="AE193" s="354"/>
      <c r="AF193" s="354"/>
      <c r="AG193" s="354"/>
      <c r="AH193" s="354"/>
      <c r="AI193" s="354"/>
      <c r="AJ193" s="354"/>
      <c r="AK193" s="354"/>
      <c r="AL193" s="354"/>
      <c r="AM193" s="354"/>
      <c r="AN193" s="354"/>
      <c r="AO193" s="354"/>
      <c r="AP193" s="354"/>
      <c r="AQ193" s="354"/>
      <c r="AR193" s="354"/>
      <c r="AS193" s="354"/>
      <c r="AT193" s="354"/>
      <c r="AU193" s="354"/>
      <c r="AV193" s="354"/>
      <c r="AW193" s="354"/>
      <c r="AX193" s="354"/>
      <c r="AY193" s="354"/>
      <c r="AZ193" s="354"/>
      <c r="BA193" s="354"/>
      <c r="BB193" s="355"/>
      <c r="BC193" s="342" t="str">
        <f>DB192</f>
        <v/>
      </c>
      <c r="BD193" s="343"/>
      <c r="BE193" s="343"/>
      <c r="BF193" s="343"/>
      <c r="BG193" s="343"/>
      <c r="BH193" s="343"/>
      <c r="BI193" s="343"/>
      <c r="BJ193" s="343"/>
      <c r="BK193" s="343"/>
      <c r="BL193" s="343"/>
      <c r="BM193" s="343"/>
      <c r="BN193" s="343"/>
      <c r="BO193" s="343"/>
      <c r="BP193" s="343"/>
      <c r="BQ193" s="343"/>
      <c r="BR193" s="343"/>
      <c r="BS193" s="343"/>
      <c r="BT193" s="343"/>
      <c r="BU193" s="343"/>
      <c r="BV193" s="343"/>
      <c r="BW193" s="343"/>
      <c r="BX193" s="343"/>
      <c r="BY193" s="343"/>
      <c r="BZ193" s="343"/>
      <c r="CA193" s="343"/>
      <c r="CB193" s="343"/>
      <c r="CC193" s="343"/>
      <c r="CD193" s="343"/>
      <c r="CE193" s="343"/>
      <c r="CF193" s="343"/>
      <c r="CG193" s="343"/>
      <c r="CH193" s="343"/>
      <c r="CI193" s="343"/>
      <c r="CJ193" s="343"/>
      <c r="CK193" s="343"/>
      <c r="CL193" s="343"/>
      <c r="CM193" s="343"/>
      <c r="CN193" s="343"/>
      <c r="CO193" s="343"/>
      <c r="CP193" s="343"/>
      <c r="CQ193" s="343"/>
      <c r="CR193" s="344"/>
      <c r="CY193" s="69" t="s">
        <v>682</v>
      </c>
      <c r="CZ193" s="69" t="s">
        <v>683</v>
      </c>
      <c r="DA193" s="69" t="s">
        <v>684</v>
      </c>
      <c r="DB193" s="69" t="s">
        <v>685</v>
      </c>
      <c r="DC193" s="69" t="s">
        <v>686</v>
      </c>
      <c r="DD193" s="69" t="s">
        <v>687</v>
      </c>
      <c r="DE193" s="69" t="s">
        <v>688</v>
      </c>
      <c r="DT193" s="70" t="str">
        <f t="shared" ref="DT193:DZ194" si="127">IFERROR(INDEX($GJ$6:$BLM$6,1,MATCH(CY193,$GJ$4:$BLM$4,0),1),"")</f>
        <v/>
      </c>
      <c r="DU193" s="70" t="str">
        <f t="shared" si="127"/>
        <v/>
      </c>
      <c r="DV193" s="70" t="str">
        <f t="shared" si="127"/>
        <v/>
      </c>
      <c r="DW193" s="70" t="str">
        <f t="shared" si="127"/>
        <v/>
      </c>
      <c r="DX193" s="70" t="str">
        <f t="shared" si="127"/>
        <v/>
      </c>
      <c r="DY193" s="70" t="str">
        <f t="shared" si="127"/>
        <v/>
      </c>
      <c r="DZ193" s="70" t="str">
        <f t="shared" si="127"/>
        <v/>
      </c>
      <c r="EO193" s="77"/>
      <c r="EP193" s="86" t="str">
        <f t="shared" ref="EP193:EV193" si="128">IF(DT193=1,FL193&amp;"　","")</f>
        <v/>
      </c>
      <c r="EQ193" s="86" t="str">
        <f t="shared" si="128"/>
        <v/>
      </c>
      <c r="ER193" s="86" t="str">
        <f t="shared" si="128"/>
        <v/>
      </c>
      <c r="ES193" s="86" t="str">
        <f t="shared" si="128"/>
        <v/>
      </c>
      <c r="ET193" s="86" t="str">
        <f t="shared" si="128"/>
        <v/>
      </c>
      <c r="EU193" s="86" t="str">
        <f t="shared" si="128"/>
        <v/>
      </c>
      <c r="EV193" s="86" t="str">
        <f t="shared" si="128"/>
        <v/>
      </c>
      <c r="FJ193" s="77"/>
      <c r="FL193" s="87" t="s">
        <v>1761</v>
      </c>
      <c r="FM193" s="87" t="s">
        <v>1762</v>
      </c>
      <c r="FN193" s="87" t="s">
        <v>1763</v>
      </c>
      <c r="FO193" s="87" t="s">
        <v>1764</v>
      </c>
      <c r="FP193" s="87" t="s">
        <v>1765</v>
      </c>
      <c r="FQ193" s="87" t="s">
        <v>1766</v>
      </c>
      <c r="FR193" s="87" t="s">
        <v>1767</v>
      </c>
    </row>
    <row r="194" spans="3:187" ht="54.95" customHeight="1" thickBot="1">
      <c r="C194" s="351" t="s">
        <v>1768</v>
      </c>
      <c r="D194" s="352"/>
      <c r="E194" s="352"/>
      <c r="F194" s="352"/>
      <c r="G194" s="353" t="str">
        <f>_xlfn.CONCAT(EO194:FJ194)</f>
        <v/>
      </c>
      <c r="H194" s="354"/>
      <c r="I194" s="354"/>
      <c r="J194" s="354"/>
      <c r="K194" s="354"/>
      <c r="L194" s="354"/>
      <c r="M194" s="354"/>
      <c r="N194" s="354"/>
      <c r="O194" s="354"/>
      <c r="P194" s="354"/>
      <c r="Q194" s="354"/>
      <c r="R194" s="354"/>
      <c r="S194" s="354"/>
      <c r="T194" s="354"/>
      <c r="U194" s="354"/>
      <c r="V194" s="354"/>
      <c r="W194" s="354"/>
      <c r="X194" s="354"/>
      <c r="Y194" s="354"/>
      <c r="Z194" s="354"/>
      <c r="AA194" s="354"/>
      <c r="AB194" s="354"/>
      <c r="AC194" s="354"/>
      <c r="AD194" s="354"/>
      <c r="AE194" s="354"/>
      <c r="AF194" s="354"/>
      <c r="AG194" s="354"/>
      <c r="AH194" s="354"/>
      <c r="AI194" s="354"/>
      <c r="AJ194" s="354"/>
      <c r="AK194" s="354"/>
      <c r="AL194" s="354"/>
      <c r="AM194" s="354"/>
      <c r="AN194" s="354"/>
      <c r="AO194" s="354"/>
      <c r="AP194" s="354"/>
      <c r="AQ194" s="354"/>
      <c r="AR194" s="354"/>
      <c r="AS194" s="354"/>
      <c r="AT194" s="354"/>
      <c r="AU194" s="354"/>
      <c r="AV194" s="354"/>
      <c r="AW194" s="354"/>
      <c r="AX194" s="354"/>
      <c r="AY194" s="354"/>
      <c r="AZ194" s="354"/>
      <c r="BA194" s="354"/>
      <c r="BB194" s="355"/>
      <c r="BC194" s="345"/>
      <c r="BD194" s="346"/>
      <c r="BE194" s="346"/>
      <c r="BF194" s="346"/>
      <c r="BG194" s="346"/>
      <c r="BH194" s="346"/>
      <c r="BI194" s="346"/>
      <c r="BJ194" s="346"/>
      <c r="BK194" s="346"/>
      <c r="BL194" s="346"/>
      <c r="BM194" s="346"/>
      <c r="BN194" s="346"/>
      <c r="BO194" s="346"/>
      <c r="BP194" s="346"/>
      <c r="BQ194" s="346"/>
      <c r="BR194" s="346"/>
      <c r="BS194" s="346"/>
      <c r="BT194" s="346"/>
      <c r="BU194" s="346"/>
      <c r="BV194" s="346"/>
      <c r="BW194" s="346"/>
      <c r="BX194" s="346"/>
      <c r="BY194" s="346"/>
      <c r="BZ194" s="346"/>
      <c r="CA194" s="346"/>
      <c r="CB194" s="346"/>
      <c r="CC194" s="346"/>
      <c r="CD194" s="346"/>
      <c r="CE194" s="346"/>
      <c r="CF194" s="346"/>
      <c r="CG194" s="346"/>
      <c r="CH194" s="346"/>
      <c r="CI194" s="346"/>
      <c r="CJ194" s="346"/>
      <c r="CK194" s="346"/>
      <c r="CL194" s="346"/>
      <c r="CM194" s="346"/>
      <c r="CN194" s="346"/>
      <c r="CO194" s="346"/>
      <c r="CP194" s="346"/>
      <c r="CQ194" s="346"/>
      <c r="CR194" s="347"/>
      <c r="CY194" s="69" t="s">
        <v>689</v>
      </c>
      <c r="CZ194" s="69" t="s">
        <v>690</v>
      </c>
      <c r="DA194" s="69" t="s">
        <v>691</v>
      </c>
      <c r="DB194" s="69" t="s">
        <v>692</v>
      </c>
      <c r="DC194" s="69" t="s">
        <v>693</v>
      </c>
      <c r="DD194" s="69" t="s">
        <v>694</v>
      </c>
      <c r="DE194" s="69" t="s">
        <v>695</v>
      </c>
      <c r="DF194" s="69" t="s">
        <v>696</v>
      </c>
      <c r="DG194" s="69" t="s">
        <v>697</v>
      </c>
      <c r="DH194" s="69" t="s">
        <v>698</v>
      </c>
      <c r="DI194" s="69" t="s">
        <v>699</v>
      </c>
      <c r="DJ194" s="69" t="s">
        <v>700</v>
      </c>
      <c r="DK194" s="69" t="s">
        <v>701</v>
      </c>
      <c r="DL194" s="69" t="s">
        <v>702</v>
      </c>
      <c r="DM194" s="69" t="s">
        <v>703</v>
      </c>
      <c r="DN194" s="69" t="s">
        <v>704</v>
      </c>
      <c r="DO194" s="69" t="s">
        <v>705</v>
      </c>
      <c r="DP194" s="69" t="s">
        <v>706</v>
      </c>
      <c r="DQ194" s="69" t="s">
        <v>707</v>
      </c>
      <c r="DR194" s="69" t="s">
        <v>708</v>
      </c>
      <c r="DT194" s="70" t="str">
        <f t="shared" si="127"/>
        <v/>
      </c>
      <c r="DU194" s="70" t="str">
        <f t="shared" si="127"/>
        <v/>
      </c>
      <c r="DV194" s="70" t="str">
        <f t="shared" si="127"/>
        <v/>
      </c>
      <c r="DW194" s="70" t="str">
        <f t="shared" si="127"/>
        <v/>
      </c>
      <c r="DX194" s="70" t="str">
        <f t="shared" si="127"/>
        <v/>
      </c>
      <c r="DY194" s="70" t="str">
        <f t="shared" si="127"/>
        <v/>
      </c>
      <c r="DZ194" s="70" t="str">
        <f t="shared" si="127"/>
        <v/>
      </c>
      <c r="EA194" s="70" t="str">
        <f t="shared" ref="EA194:EM194" si="129">IFERROR(INDEX($GJ$6:$BLM$6,1,MATCH(DF194,$GJ$4:$BLM$4,0),1),"")</f>
        <v/>
      </c>
      <c r="EB194" s="70" t="str">
        <f t="shared" si="129"/>
        <v/>
      </c>
      <c r="EC194" s="70" t="str">
        <f t="shared" si="129"/>
        <v/>
      </c>
      <c r="ED194" s="70" t="str">
        <f t="shared" si="129"/>
        <v/>
      </c>
      <c r="EE194" s="70" t="str">
        <f t="shared" si="129"/>
        <v/>
      </c>
      <c r="EF194" s="70" t="str">
        <f t="shared" si="129"/>
        <v/>
      </c>
      <c r="EG194" s="70" t="str">
        <f t="shared" si="129"/>
        <v/>
      </c>
      <c r="EH194" s="70" t="str">
        <f t="shared" si="129"/>
        <v/>
      </c>
      <c r="EI194" s="70" t="str">
        <f t="shared" si="129"/>
        <v/>
      </c>
      <c r="EJ194" s="70" t="str">
        <f t="shared" si="129"/>
        <v/>
      </c>
      <c r="EK194" s="70" t="str">
        <f t="shared" si="129"/>
        <v/>
      </c>
      <c r="EL194" s="70" t="str">
        <f t="shared" si="129"/>
        <v/>
      </c>
      <c r="EM194" s="70" t="str">
        <f t="shared" si="129"/>
        <v/>
      </c>
      <c r="EO194" s="77"/>
      <c r="EP194" s="93" t="str">
        <f>IF(DT194=1,FL194&amp;" ","")</f>
        <v/>
      </c>
      <c r="EQ194" s="93" t="str">
        <f t="shared" ref="EQ194:FI194" si="130">IF(DU194=1,FM194&amp;" ","")</f>
        <v/>
      </c>
      <c r="ER194" s="93" t="str">
        <f t="shared" si="130"/>
        <v/>
      </c>
      <c r="ES194" s="93" t="str">
        <f t="shared" si="130"/>
        <v/>
      </c>
      <c r="ET194" s="93" t="str">
        <f t="shared" si="130"/>
        <v/>
      </c>
      <c r="EU194" s="93" t="str">
        <f t="shared" si="130"/>
        <v/>
      </c>
      <c r="EV194" s="93" t="str">
        <f t="shared" si="130"/>
        <v/>
      </c>
      <c r="EW194" s="93" t="str">
        <f t="shared" si="130"/>
        <v/>
      </c>
      <c r="EX194" s="93" t="str">
        <f t="shared" si="130"/>
        <v/>
      </c>
      <c r="EY194" s="93" t="str">
        <f t="shared" si="130"/>
        <v/>
      </c>
      <c r="EZ194" s="93" t="str">
        <f t="shared" si="130"/>
        <v/>
      </c>
      <c r="FA194" s="93" t="str">
        <f t="shared" si="130"/>
        <v/>
      </c>
      <c r="FB194" s="93" t="str">
        <f t="shared" si="130"/>
        <v/>
      </c>
      <c r="FC194" s="93" t="str">
        <f t="shared" si="130"/>
        <v/>
      </c>
      <c r="FD194" s="93" t="str">
        <f t="shared" si="130"/>
        <v/>
      </c>
      <c r="FE194" s="93" t="str">
        <f t="shared" si="130"/>
        <v/>
      </c>
      <c r="FF194" s="93" t="str">
        <f t="shared" si="130"/>
        <v/>
      </c>
      <c r="FG194" s="93" t="str">
        <f t="shared" si="130"/>
        <v/>
      </c>
      <c r="FH194" s="93" t="str">
        <f t="shared" si="130"/>
        <v/>
      </c>
      <c r="FI194" s="93" t="str">
        <f t="shared" si="130"/>
        <v/>
      </c>
      <c r="FJ194" s="77"/>
      <c r="FL194" s="87" t="s">
        <v>1769</v>
      </c>
      <c r="FM194" s="87" t="s">
        <v>1770</v>
      </c>
      <c r="FN194" s="87" t="s">
        <v>1771</v>
      </c>
      <c r="FO194" s="87" t="s">
        <v>1772</v>
      </c>
      <c r="FP194" s="87" t="s">
        <v>1773</v>
      </c>
      <c r="FQ194" s="87" t="s">
        <v>1774</v>
      </c>
      <c r="FR194" s="87" t="s">
        <v>1775</v>
      </c>
      <c r="FS194" s="87" t="s">
        <v>1776</v>
      </c>
      <c r="FT194" s="87" t="s">
        <v>1777</v>
      </c>
      <c r="FU194" s="87" t="s">
        <v>1778</v>
      </c>
      <c r="FV194" s="87" t="s">
        <v>1779</v>
      </c>
      <c r="FW194" s="87" t="s">
        <v>1780</v>
      </c>
      <c r="FX194" s="87" t="s">
        <v>1781</v>
      </c>
      <c r="FY194" s="87" t="s">
        <v>1782</v>
      </c>
      <c r="FZ194" s="87" t="s">
        <v>1783</v>
      </c>
      <c r="GA194" s="87" t="s">
        <v>1784</v>
      </c>
      <c r="GB194" s="87" t="s">
        <v>1785</v>
      </c>
      <c r="GC194" s="87" t="s">
        <v>1786</v>
      </c>
      <c r="GD194" s="87" t="s">
        <v>1787</v>
      </c>
      <c r="GE194" s="87" t="s">
        <v>1788</v>
      </c>
    </row>
    <row r="195" spans="3:187" ht="54.95" customHeight="1" thickBot="1">
      <c r="C195" s="351" t="s">
        <v>1789</v>
      </c>
      <c r="D195" s="352"/>
      <c r="E195" s="352"/>
      <c r="F195" s="352"/>
      <c r="G195" s="353" t="str">
        <f>ASC(DB195)</f>
        <v/>
      </c>
      <c r="H195" s="354"/>
      <c r="I195" s="354"/>
      <c r="J195" s="354"/>
      <c r="K195" s="354"/>
      <c r="L195" s="354"/>
      <c r="M195" s="354"/>
      <c r="N195" s="354"/>
      <c r="O195" s="354"/>
      <c r="P195" s="354"/>
      <c r="Q195" s="354"/>
      <c r="R195" s="354"/>
      <c r="S195" s="354"/>
      <c r="T195" s="354"/>
      <c r="U195" s="354"/>
      <c r="V195" s="354"/>
      <c r="W195" s="354"/>
      <c r="X195" s="354"/>
      <c r="Y195" s="354"/>
      <c r="Z195" s="354"/>
      <c r="AA195" s="354"/>
      <c r="AB195" s="354"/>
      <c r="AC195" s="354"/>
      <c r="AD195" s="354"/>
      <c r="AE195" s="354"/>
      <c r="AF195" s="354"/>
      <c r="AG195" s="354"/>
      <c r="AH195" s="354"/>
      <c r="AI195" s="354"/>
      <c r="AJ195" s="354"/>
      <c r="AK195" s="354"/>
      <c r="AL195" s="354"/>
      <c r="AM195" s="354"/>
      <c r="AN195" s="354"/>
      <c r="AO195" s="354"/>
      <c r="AP195" s="354"/>
      <c r="AQ195" s="354"/>
      <c r="AR195" s="354"/>
      <c r="AS195" s="354"/>
      <c r="AT195" s="354"/>
      <c r="AU195" s="354"/>
      <c r="AV195" s="354"/>
      <c r="AW195" s="354"/>
      <c r="AX195" s="354"/>
      <c r="AY195" s="354"/>
      <c r="AZ195" s="354"/>
      <c r="BA195" s="354"/>
      <c r="BB195" s="355"/>
      <c r="BC195" s="348"/>
      <c r="BD195" s="349"/>
      <c r="BE195" s="349"/>
      <c r="BF195" s="349"/>
      <c r="BG195" s="349"/>
      <c r="BH195" s="349"/>
      <c r="BI195" s="349"/>
      <c r="BJ195" s="349"/>
      <c r="BK195" s="349"/>
      <c r="BL195" s="349"/>
      <c r="BM195" s="349"/>
      <c r="BN195" s="349"/>
      <c r="BO195" s="349"/>
      <c r="BP195" s="349"/>
      <c r="BQ195" s="349"/>
      <c r="BR195" s="349"/>
      <c r="BS195" s="349"/>
      <c r="BT195" s="349"/>
      <c r="BU195" s="349"/>
      <c r="BV195" s="349"/>
      <c r="BW195" s="349"/>
      <c r="BX195" s="349"/>
      <c r="BY195" s="349"/>
      <c r="BZ195" s="349"/>
      <c r="CA195" s="349"/>
      <c r="CB195" s="349"/>
      <c r="CC195" s="349"/>
      <c r="CD195" s="349"/>
      <c r="CE195" s="349"/>
      <c r="CF195" s="349"/>
      <c r="CG195" s="349"/>
      <c r="CH195" s="349"/>
      <c r="CI195" s="349"/>
      <c r="CJ195" s="349"/>
      <c r="CK195" s="349"/>
      <c r="CL195" s="349"/>
      <c r="CM195" s="349"/>
      <c r="CN195" s="349"/>
      <c r="CO195" s="349"/>
      <c r="CP195" s="349"/>
      <c r="CQ195" s="349"/>
      <c r="CR195" s="350"/>
      <c r="CV195" s="69" t="s">
        <v>709</v>
      </c>
      <c r="CY195" s="70" t="str">
        <f>IFERROR(INDEX($GJ$6:$BLM$6,1,MATCH(CV195,$GJ$4:$BLM$4,0),1),"")</f>
        <v/>
      </c>
      <c r="DB195" s="71" t="str">
        <f>IF(CY195=0,"",CY195)</f>
        <v/>
      </c>
    </row>
    <row r="196" spans="3:187" ht="5.0999999999999996" customHeight="1"/>
    <row r="197" spans="3:187" ht="38.1" customHeight="1" thickBot="1">
      <c r="C197" s="460" t="s">
        <v>1734</v>
      </c>
      <c r="D197" s="460"/>
      <c r="E197" s="460"/>
      <c r="F197" s="460"/>
      <c r="G197" s="460"/>
      <c r="H197" s="460"/>
      <c r="I197" s="460"/>
      <c r="J197" s="460"/>
      <c r="K197" s="460"/>
      <c r="L197" s="461" t="str">
        <f>CV197</f>
        <v>⑨</v>
      </c>
      <c r="M197" s="461"/>
      <c r="N197" s="461"/>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c r="AY197" s="95"/>
      <c r="AZ197" s="95"/>
      <c r="BA197" s="95"/>
      <c r="BB197" s="95"/>
      <c r="BC197" s="95"/>
      <c r="BD197" s="95"/>
      <c r="BE197" s="95"/>
      <c r="BF197" s="95"/>
      <c r="BG197" s="95"/>
      <c r="BH197" s="95"/>
      <c r="BI197" s="95"/>
      <c r="BJ197" s="95"/>
      <c r="BK197" s="95"/>
      <c r="BL197" s="95"/>
      <c r="BM197" s="95"/>
      <c r="BN197" s="95"/>
      <c r="BO197" s="95"/>
      <c r="BP197" s="95"/>
      <c r="BQ197" s="95"/>
      <c r="BR197" s="95"/>
      <c r="BS197" s="95"/>
      <c r="BT197" s="95"/>
      <c r="BU197" s="95"/>
      <c r="BV197" s="95"/>
      <c r="BW197" s="95"/>
      <c r="BX197" s="95"/>
      <c r="BY197" s="95"/>
      <c r="BZ197" s="95"/>
      <c r="CA197" s="95"/>
      <c r="CB197" s="95"/>
      <c r="CC197" s="95"/>
      <c r="CD197" s="95"/>
      <c r="CE197" s="95"/>
      <c r="CF197" s="95"/>
      <c r="CG197" s="95"/>
      <c r="CH197" s="95"/>
      <c r="CI197" s="95"/>
      <c r="CJ197" s="95"/>
      <c r="CK197" s="95"/>
      <c r="CL197" s="95"/>
      <c r="CM197" s="95"/>
      <c r="CN197" s="95"/>
      <c r="CO197" s="95"/>
      <c r="CP197" s="95"/>
      <c r="CQ197" s="95"/>
      <c r="CR197" s="95"/>
      <c r="CV197" s="65" t="s">
        <v>1911</v>
      </c>
    </row>
    <row r="198" spans="3:187" ht="38.1" customHeight="1" thickBot="1">
      <c r="C198" s="365" t="s">
        <v>1608</v>
      </c>
      <c r="D198" s="366"/>
      <c r="E198" s="366"/>
      <c r="F198" s="366"/>
      <c r="G198" s="366"/>
      <c r="H198" s="366"/>
      <c r="I198" s="366"/>
      <c r="J198" s="366"/>
      <c r="K198" s="366"/>
      <c r="L198" s="367"/>
      <c r="M198" s="359" t="str">
        <f>DB198</f>
        <v/>
      </c>
      <c r="N198" s="360"/>
      <c r="O198" s="360"/>
      <c r="P198" s="360"/>
      <c r="Q198" s="360"/>
      <c r="R198" s="360"/>
      <c r="S198" s="360"/>
      <c r="T198" s="360"/>
      <c r="U198" s="360"/>
      <c r="V198" s="360"/>
      <c r="W198" s="360"/>
      <c r="X198" s="360"/>
      <c r="Y198" s="360"/>
      <c r="Z198" s="360"/>
      <c r="AA198" s="360"/>
      <c r="AB198" s="360"/>
      <c r="AC198" s="360"/>
      <c r="AD198" s="360"/>
      <c r="AE198" s="360"/>
      <c r="AF198" s="360"/>
      <c r="AG198" s="360"/>
      <c r="AH198" s="360"/>
      <c r="AI198" s="360"/>
      <c r="AJ198" s="360"/>
      <c r="AK198" s="360"/>
      <c r="AL198" s="360"/>
      <c r="AM198" s="360"/>
      <c r="AN198" s="360"/>
      <c r="AO198" s="360"/>
      <c r="AP198" s="360"/>
      <c r="AQ198" s="360"/>
      <c r="AR198" s="360"/>
      <c r="AS198" s="360"/>
      <c r="AT198" s="360"/>
      <c r="AU198" s="360"/>
      <c r="AV198" s="360"/>
      <c r="AW198" s="360"/>
      <c r="AX198" s="360"/>
      <c r="AY198" s="360"/>
      <c r="AZ198" s="360"/>
      <c r="BA198" s="360"/>
      <c r="BB198" s="360"/>
      <c r="BC198" s="397" t="s">
        <v>1879</v>
      </c>
      <c r="BD198" s="398"/>
      <c r="BE198" s="398"/>
      <c r="BF198" s="398"/>
      <c r="BG198" s="398"/>
      <c r="BH198" s="398"/>
      <c r="BI198" s="398"/>
      <c r="BJ198" s="398"/>
      <c r="BK198" s="398"/>
      <c r="BL198" s="398"/>
      <c r="BM198" s="398"/>
      <c r="BN198" s="398"/>
      <c r="BO198" s="398"/>
      <c r="BP198" s="398"/>
      <c r="BQ198" s="398"/>
      <c r="BR198" s="398"/>
      <c r="BS198" s="398"/>
      <c r="BT198" s="398"/>
      <c r="BU198" s="398"/>
      <c r="BV198" s="398"/>
      <c r="BW198" s="398"/>
      <c r="BX198" s="398"/>
      <c r="BY198" s="398"/>
      <c r="BZ198" s="398"/>
      <c r="CA198" s="398"/>
      <c r="CB198" s="398"/>
      <c r="CC198" s="398"/>
      <c r="CD198" s="398"/>
      <c r="CE198" s="398"/>
      <c r="CF198" s="398"/>
      <c r="CG198" s="398"/>
      <c r="CH198" s="398"/>
      <c r="CI198" s="398"/>
      <c r="CJ198" s="398"/>
      <c r="CK198" s="398"/>
      <c r="CL198" s="398"/>
      <c r="CM198" s="398"/>
      <c r="CN198" s="398"/>
      <c r="CO198" s="398"/>
      <c r="CP198" s="398"/>
      <c r="CQ198" s="398"/>
      <c r="CR198" s="399"/>
      <c r="CV198" s="69" t="s">
        <v>710</v>
      </c>
      <c r="CY198" s="70" t="str">
        <f>IFERROR(INDEX($GJ$6:$BLM$6,1,MATCH(CV198,$GJ$4:$BLM$4,0),1),"")</f>
        <v/>
      </c>
      <c r="DB198" s="71" t="str">
        <f t="shared" ref="DB198:DC202" si="131">IF(CY198=0,"",CY198)</f>
        <v/>
      </c>
    </row>
    <row r="199" spans="3:187" ht="38.1" customHeight="1" thickBot="1">
      <c r="C199" s="365" t="s">
        <v>1599</v>
      </c>
      <c r="D199" s="366"/>
      <c r="E199" s="366"/>
      <c r="F199" s="366"/>
      <c r="G199" s="366"/>
      <c r="H199" s="366"/>
      <c r="I199" s="366"/>
      <c r="J199" s="366"/>
      <c r="K199" s="366"/>
      <c r="L199" s="367"/>
      <c r="M199" s="359" t="str">
        <f>DB199</f>
        <v/>
      </c>
      <c r="N199" s="360"/>
      <c r="O199" s="360"/>
      <c r="P199" s="360"/>
      <c r="Q199" s="360"/>
      <c r="R199" s="360"/>
      <c r="S199" s="360"/>
      <c r="T199" s="360"/>
      <c r="U199" s="360"/>
      <c r="V199" s="360"/>
      <c r="W199" s="360"/>
      <c r="X199" s="360"/>
      <c r="Y199" s="360"/>
      <c r="Z199" s="360"/>
      <c r="AA199" s="360"/>
      <c r="AB199" s="361"/>
      <c r="AC199" s="365" t="s">
        <v>1735</v>
      </c>
      <c r="AD199" s="366"/>
      <c r="AE199" s="366"/>
      <c r="AF199" s="366"/>
      <c r="AG199" s="366"/>
      <c r="AH199" s="366"/>
      <c r="AI199" s="366"/>
      <c r="AJ199" s="366"/>
      <c r="AK199" s="366"/>
      <c r="AL199" s="367"/>
      <c r="AM199" s="359" t="str">
        <f>_xlfn.CONCAT(EO199:FJ199)</f>
        <v/>
      </c>
      <c r="AN199" s="360"/>
      <c r="AO199" s="360"/>
      <c r="AP199" s="360"/>
      <c r="AQ199" s="360"/>
      <c r="AR199" s="360"/>
      <c r="AS199" s="360"/>
      <c r="AT199" s="360"/>
      <c r="AU199" s="360"/>
      <c r="AV199" s="360"/>
      <c r="AW199" s="360"/>
      <c r="AX199" s="360"/>
      <c r="AY199" s="360"/>
      <c r="AZ199" s="360"/>
      <c r="BA199" s="360"/>
      <c r="BB199" s="360"/>
      <c r="BC199" s="400"/>
      <c r="BD199" s="401"/>
      <c r="BE199" s="401"/>
      <c r="BF199" s="401"/>
      <c r="BG199" s="401"/>
      <c r="BH199" s="401"/>
      <c r="BI199" s="401"/>
      <c r="BJ199" s="401"/>
      <c r="BK199" s="401"/>
      <c r="BL199" s="401"/>
      <c r="BM199" s="401"/>
      <c r="BN199" s="401"/>
      <c r="BO199" s="401"/>
      <c r="BP199" s="401"/>
      <c r="BQ199" s="401"/>
      <c r="BR199" s="401"/>
      <c r="BS199" s="401"/>
      <c r="BT199" s="401"/>
      <c r="BU199" s="401"/>
      <c r="BV199" s="401"/>
      <c r="BW199" s="401"/>
      <c r="BX199" s="401"/>
      <c r="BY199" s="401"/>
      <c r="BZ199" s="401"/>
      <c r="CA199" s="401"/>
      <c r="CB199" s="401"/>
      <c r="CC199" s="401"/>
      <c r="CD199" s="401"/>
      <c r="CE199" s="401"/>
      <c r="CF199" s="401"/>
      <c r="CG199" s="401"/>
      <c r="CH199" s="401"/>
      <c r="CI199" s="401"/>
      <c r="CJ199" s="401"/>
      <c r="CK199" s="401"/>
      <c r="CL199" s="401"/>
      <c r="CM199" s="401"/>
      <c r="CN199" s="401"/>
      <c r="CO199" s="401"/>
      <c r="CP199" s="401"/>
      <c r="CQ199" s="401"/>
      <c r="CR199" s="402"/>
      <c r="CV199" s="69" t="s">
        <v>723</v>
      </c>
      <c r="CY199" s="70" t="str">
        <f>IFERROR(INDEX($GJ$6:$BLM$6,1,MATCH(CV199,$GJ$4:$BLM$4,0),1),"")</f>
        <v/>
      </c>
      <c r="DB199" s="71" t="str">
        <f t="shared" si="131"/>
        <v/>
      </c>
      <c r="DE199" s="69" t="s">
        <v>738</v>
      </c>
      <c r="DF199" s="69" t="s">
        <v>739</v>
      </c>
      <c r="DT199" s="89" t="str">
        <f>IFERROR(INDEX($GJ$6:$BLM$6,1,MATCH(DE199,$GJ$4:$BLM$4,0),1),"")</f>
        <v/>
      </c>
      <c r="DU199" s="89" t="str">
        <f>IFERROR(INDEX($GJ$6:$BLM$6,1,MATCH(DF199,$GJ$4:$BLM$4,0),1),"")</f>
        <v/>
      </c>
      <c r="EO199" s="77"/>
      <c r="EP199" s="90" t="str">
        <f>IF(DT199=1,IF(EQ199="",FL199,FL199&amp;"・"),"")</f>
        <v/>
      </c>
      <c r="EQ199" s="86" t="str">
        <f>IF(DU199=1,FM199&amp;"","")</f>
        <v/>
      </c>
      <c r="FI199" s="91" t="str">
        <f>IF(AND(EP199="",EQ199=""),"","対応可能")</f>
        <v/>
      </c>
      <c r="FJ199" s="77"/>
      <c r="FL199" s="87" t="s">
        <v>1736</v>
      </c>
      <c r="FM199" s="87" t="s">
        <v>1737</v>
      </c>
    </row>
    <row r="200" spans="3:187" ht="38.1" customHeight="1" thickBot="1">
      <c r="C200" s="365" t="s">
        <v>1738</v>
      </c>
      <c r="D200" s="366"/>
      <c r="E200" s="366"/>
      <c r="F200" s="366"/>
      <c r="G200" s="366"/>
      <c r="H200" s="366"/>
      <c r="I200" s="366"/>
      <c r="J200" s="366"/>
      <c r="K200" s="366"/>
      <c r="L200" s="367"/>
      <c r="M200" s="359" t="str">
        <f>DB200</f>
        <v/>
      </c>
      <c r="N200" s="360"/>
      <c r="O200" s="360"/>
      <c r="P200" s="360"/>
      <c r="Q200" s="360"/>
      <c r="R200" s="360"/>
      <c r="S200" s="360"/>
      <c r="T200" s="360"/>
      <c r="U200" s="360"/>
      <c r="V200" s="360"/>
      <c r="W200" s="360"/>
      <c r="X200" s="360"/>
      <c r="Y200" s="360"/>
      <c r="Z200" s="360"/>
      <c r="AA200" s="360"/>
      <c r="AB200" s="361"/>
      <c r="AC200" s="453" t="s">
        <v>1607</v>
      </c>
      <c r="AD200" s="454"/>
      <c r="AE200" s="454"/>
      <c r="AF200" s="454"/>
      <c r="AG200" s="454"/>
      <c r="AH200" s="454"/>
      <c r="AI200" s="454"/>
      <c r="AJ200" s="454"/>
      <c r="AK200" s="454"/>
      <c r="AL200" s="455"/>
      <c r="AM200" s="359" t="str">
        <f>DC200</f>
        <v/>
      </c>
      <c r="AN200" s="360"/>
      <c r="AO200" s="360"/>
      <c r="AP200" s="360"/>
      <c r="AQ200" s="360"/>
      <c r="AR200" s="360"/>
      <c r="AS200" s="360"/>
      <c r="AT200" s="360"/>
      <c r="AU200" s="360"/>
      <c r="AV200" s="360"/>
      <c r="AW200" s="360"/>
      <c r="AX200" s="360"/>
      <c r="AY200" s="360"/>
      <c r="AZ200" s="360"/>
      <c r="BA200" s="360"/>
      <c r="BB200" s="360"/>
      <c r="BC200" s="400"/>
      <c r="BD200" s="401"/>
      <c r="BE200" s="401"/>
      <c r="BF200" s="401"/>
      <c r="BG200" s="401"/>
      <c r="BH200" s="401"/>
      <c r="BI200" s="401"/>
      <c r="BJ200" s="401"/>
      <c r="BK200" s="401"/>
      <c r="BL200" s="401"/>
      <c r="BM200" s="401"/>
      <c r="BN200" s="401"/>
      <c r="BO200" s="401"/>
      <c r="BP200" s="401"/>
      <c r="BQ200" s="401"/>
      <c r="BR200" s="401"/>
      <c r="BS200" s="401"/>
      <c r="BT200" s="401"/>
      <c r="BU200" s="401"/>
      <c r="BV200" s="401"/>
      <c r="BW200" s="401"/>
      <c r="BX200" s="401"/>
      <c r="BY200" s="401"/>
      <c r="BZ200" s="401"/>
      <c r="CA200" s="401"/>
      <c r="CB200" s="401"/>
      <c r="CC200" s="401"/>
      <c r="CD200" s="401"/>
      <c r="CE200" s="401"/>
      <c r="CF200" s="401"/>
      <c r="CG200" s="401"/>
      <c r="CH200" s="401"/>
      <c r="CI200" s="401"/>
      <c r="CJ200" s="401"/>
      <c r="CK200" s="401"/>
      <c r="CL200" s="401"/>
      <c r="CM200" s="401"/>
      <c r="CN200" s="401"/>
      <c r="CO200" s="401"/>
      <c r="CP200" s="401"/>
      <c r="CQ200" s="401"/>
      <c r="CR200" s="402"/>
      <c r="CV200" s="69" t="s">
        <v>711</v>
      </c>
      <c r="CW200" s="69" t="s">
        <v>714</v>
      </c>
      <c r="CY200" s="70" t="str">
        <f>IFERROR(INDEX($GJ$6:$BLM$6,1,MATCH(CV200,$GJ$4:$BLM$4,0),1),"")</f>
        <v/>
      </c>
      <c r="CZ200" s="70" t="str">
        <f>IFERROR(INDEX($GJ$6:$BLM$6,1,MATCH(CW200,$GJ$4:$BLM$4,0),1),"")</f>
        <v/>
      </c>
      <c r="DB200" s="71" t="str">
        <f t="shared" si="131"/>
        <v/>
      </c>
      <c r="DC200" s="71" t="str">
        <f t="shared" si="131"/>
        <v/>
      </c>
    </row>
    <row r="201" spans="3:187" ht="38.1" customHeight="1" thickBot="1">
      <c r="C201" s="365" t="s">
        <v>1605</v>
      </c>
      <c r="D201" s="366"/>
      <c r="E201" s="366"/>
      <c r="F201" s="366"/>
      <c r="G201" s="366"/>
      <c r="H201" s="366"/>
      <c r="I201" s="366"/>
      <c r="J201" s="366"/>
      <c r="K201" s="366"/>
      <c r="L201" s="367"/>
      <c r="M201" s="359" t="str">
        <f>DB201</f>
        <v/>
      </c>
      <c r="N201" s="360"/>
      <c r="O201" s="360"/>
      <c r="P201" s="360"/>
      <c r="Q201" s="360"/>
      <c r="R201" s="360"/>
      <c r="S201" s="360"/>
      <c r="T201" s="360"/>
      <c r="U201" s="360"/>
      <c r="V201" s="360"/>
      <c r="W201" s="360"/>
      <c r="X201" s="360"/>
      <c r="Y201" s="360"/>
      <c r="Z201" s="360"/>
      <c r="AA201" s="360"/>
      <c r="AB201" s="361"/>
      <c r="AC201" s="362" t="s">
        <v>1739</v>
      </c>
      <c r="AD201" s="363"/>
      <c r="AE201" s="363"/>
      <c r="AF201" s="363"/>
      <c r="AG201" s="363"/>
      <c r="AH201" s="363"/>
      <c r="AI201" s="363"/>
      <c r="AJ201" s="363"/>
      <c r="AK201" s="363"/>
      <c r="AL201" s="364"/>
      <c r="AM201" s="359" t="str">
        <f>DC201</f>
        <v/>
      </c>
      <c r="AN201" s="360"/>
      <c r="AO201" s="360"/>
      <c r="AP201" s="360"/>
      <c r="AQ201" s="360"/>
      <c r="AR201" s="360"/>
      <c r="AS201" s="360"/>
      <c r="AT201" s="360"/>
      <c r="AU201" s="360"/>
      <c r="AV201" s="360"/>
      <c r="AW201" s="360"/>
      <c r="AX201" s="360"/>
      <c r="AY201" s="360"/>
      <c r="AZ201" s="360"/>
      <c r="BA201" s="360"/>
      <c r="BB201" s="360"/>
      <c r="BC201" s="400"/>
      <c r="BD201" s="401"/>
      <c r="BE201" s="401"/>
      <c r="BF201" s="401"/>
      <c r="BG201" s="401"/>
      <c r="BH201" s="401"/>
      <c r="BI201" s="401"/>
      <c r="BJ201" s="401"/>
      <c r="BK201" s="401"/>
      <c r="BL201" s="401"/>
      <c r="BM201" s="401"/>
      <c r="BN201" s="401"/>
      <c r="BO201" s="401"/>
      <c r="BP201" s="401"/>
      <c r="BQ201" s="401"/>
      <c r="BR201" s="401"/>
      <c r="BS201" s="401"/>
      <c r="BT201" s="401"/>
      <c r="BU201" s="401"/>
      <c r="BV201" s="401"/>
      <c r="BW201" s="401"/>
      <c r="BX201" s="401"/>
      <c r="BY201" s="401"/>
      <c r="BZ201" s="401"/>
      <c r="CA201" s="401"/>
      <c r="CB201" s="401"/>
      <c r="CC201" s="401"/>
      <c r="CD201" s="401"/>
      <c r="CE201" s="401"/>
      <c r="CF201" s="401"/>
      <c r="CG201" s="401"/>
      <c r="CH201" s="401"/>
      <c r="CI201" s="401"/>
      <c r="CJ201" s="401"/>
      <c r="CK201" s="401"/>
      <c r="CL201" s="401"/>
      <c r="CM201" s="401"/>
      <c r="CN201" s="401"/>
      <c r="CO201" s="401"/>
      <c r="CP201" s="401"/>
      <c r="CQ201" s="401"/>
      <c r="CR201" s="402"/>
      <c r="CV201" s="69" t="s">
        <v>713</v>
      </c>
      <c r="CW201" s="69" t="s">
        <v>1797</v>
      </c>
      <c r="CY201" s="70" t="str">
        <f>IFERROR(INDEX($GJ$6:$BLM$6,1,MATCH(CV201,$GJ$4:$BLM$4,0),1),"")</f>
        <v/>
      </c>
      <c r="CZ201" s="70" t="str">
        <f>IFERROR(INDEX($GJ$6:$BLM$6,1,MATCH(CW201,$GJ$4:$BLM$4,0),1),"")</f>
        <v/>
      </c>
      <c r="DB201" s="71" t="str">
        <f t="shared" si="131"/>
        <v/>
      </c>
      <c r="DC201" s="71" t="str">
        <f t="shared" si="131"/>
        <v/>
      </c>
    </row>
    <row r="202" spans="3:187" ht="38.1" customHeight="1" thickBot="1">
      <c r="C202" s="372" t="s">
        <v>1740</v>
      </c>
      <c r="D202" s="373"/>
      <c r="E202" s="373"/>
      <c r="F202" s="373"/>
      <c r="G202" s="373"/>
      <c r="H202" s="373"/>
      <c r="I202" s="373"/>
      <c r="J202" s="373"/>
      <c r="K202" s="373"/>
      <c r="L202" s="374"/>
      <c r="M202" s="359" t="str">
        <f>DB202</f>
        <v/>
      </c>
      <c r="N202" s="360"/>
      <c r="O202" s="360"/>
      <c r="P202" s="360"/>
      <c r="Q202" s="360"/>
      <c r="R202" s="360"/>
      <c r="S202" s="360"/>
      <c r="T202" s="360"/>
      <c r="U202" s="360"/>
      <c r="V202" s="360"/>
      <c r="W202" s="360"/>
      <c r="X202" s="360"/>
      <c r="Y202" s="360"/>
      <c r="Z202" s="360"/>
      <c r="AA202" s="360"/>
      <c r="AB202" s="361"/>
      <c r="AC202" s="372" t="s">
        <v>1741</v>
      </c>
      <c r="AD202" s="373"/>
      <c r="AE202" s="373"/>
      <c r="AF202" s="373"/>
      <c r="AG202" s="373"/>
      <c r="AH202" s="373"/>
      <c r="AI202" s="373"/>
      <c r="AJ202" s="373"/>
      <c r="AK202" s="373"/>
      <c r="AL202" s="374"/>
      <c r="AM202" s="359" t="str">
        <f>DC202</f>
        <v/>
      </c>
      <c r="AN202" s="360"/>
      <c r="AO202" s="360"/>
      <c r="AP202" s="360"/>
      <c r="AQ202" s="360"/>
      <c r="AR202" s="360"/>
      <c r="AS202" s="360"/>
      <c r="AT202" s="360"/>
      <c r="AU202" s="360"/>
      <c r="AV202" s="360"/>
      <c r="AW202" s="360"/>
      <c r="AX202" s="360"/>
      <c r="AY202" s="360"/>
      <c r="AZ202" s="360"/>
      <c r="BA202" s="360"/>
      <c r="BB202" s="360"/>
      <c r="BC202" s="400"/>
      <c r="BD202" s="401"/>
      <c r="BE202" s="401"/>
      <c r="BF202" s="401"/>
      <c r="BG202" s="401"/>
      <c r="BH202" s="401"/>
      <c r="BI202" s="401"/>
      <c r="BJ202" s="401"/>
      <c r="BK202" s="401"/>
      <c r="BL202" s="401"/>
      <c r="BM202" s="401"/>
      <c r="BN202" s="401"/>
      <c r="BO202" s="401"/>
      <c r="BP202" s="401"/>
      <c r="BQ202" s="401"/>
      <c r="BR202" s="401"/>
      <c r="BS202" s="401"/>
      <c r="BT202" s="401"/>
      <c r="BU202" s="401"/>
      <c r="BV202" s="401"/>
      <c r="BW202" s="401"/>
      <c r="BX202" s="401"/>
      <c r="BY202" s="401"/>
      <c r="BZ202" s="401"/>
      <c r="CA202" s="401"/>
      <c r="CB202" s="401"/>
      <c r="CC202" s="401"/>
      <c r="CD202" s="401"/>
      <c r="CE202" s="401"/>
      <c r="CF202" s="401"/>
      <c r="CG202" s="401"/>
      <c r="CH202" s="401"/>
      <c r="CI202" s="401"/>
      <c r="CJ202" s="401"/>
      <c r="CK202" s="401"/>
      <c r="CL202" s="401"/>
      <c r="CM202" s="401"/>
      <c r="CN202" s="401"/>
      <c r="CO202" s="401"/>
      <c r="CP202" s="401"/>
      <c r="CQ202" s="401"/>
      <c r="CR202" s="402"/>
      <c r="CV202" s="69" t="s">
        <v>715</v>
      </c>
      <c r="CW202" s="69" t="s">
        <v>716</v>
      </c>
      <c r="CY202" s="70" t="str">
        <f>IFERROR(INDEX($GJ$6:$BLM$6,1,MATCH(CV202,$GJ$4:$BLM$4,0),1),"")</f>
        <v/>
      </c>
      <c r="CZ202" s="70" t="str">
        <f>IFERROR(INDEX($GJ$6:$BLM$6,1,MATCH(CW202,$GJ$4:$BLM$4,0),1),"")</f>
        <v/>
      </c>
      <c r="DB202" s="71" t="str">
        <f t="shared" si="131"/>
        <v/>
      </c>
      <c r="DC202" s="71" t="str">
        <f t="shared" si="131"/>
        <v/>
      </c>
    </row>
    <row r="203" spans="3:187" ht="38.1" customHeight="1" thickBot="1">
      <c r="C203" s="375" t="s">
        <v>1742</v>
      </c>
      <c r="D203" s="376"/>
      <c r="E203" s="376"/>
      <c r="F203" s="376"/>
      <c r="G203" s="376"/>
      <c r="H203" s="376"/>
      <c r="I203" s="376"/>
      <c r="J203" s="376"/>
      <c r="K203" s="376"/>
      <c r="L203" s="377"/>
      <c r="M203" s="359" t="str">
        <f>_xlfn.CONCAT(EP203:ER203)</f>
        <v/>
      </c>
      <c r="N203" s="360"/>
      <c r="O203" s="360"/>
      <c r="P203" s="360"/>
      <c r="Q203" s="360"/>
      <c r="R203" s="360"/>
      <c r="S203" s="360"/>
      <c r="T203" s="360"/>
      <c r="U203" s="360"/>
      <c r="V203" s="360"/>
      <c r="W203" s="360"/>
      <c r="X203" s="360"/>
      <c r="Y203" s="360"/>
      <c r="Z203" s="360"/>
      <c r="AA203" s="360"/>
      <c r="AB203" s="361"/>
      <c r="AC203" s="372" t="s">
        <v>1743</v>
      </c>
      <c r="AD203" s="373"/>
      <c r="AE203" s="373"/>
      <c r="AF203" s="373"/>
      <c r="AG203" s="373"/>
      <c r="AH203" s="373"/>
      <c r="AI203" s="373"/>
      <c r="AJ203" s="373"/>
      <c r="AK203" s="373"/>
      <c r="AL203" s="374"/>
      <c r="AM203" s="359" t="str">
        <f>ES203</f>
        <v/>
      </c>
      <c r="AN203" s="360"/>
      <c r="AO203" s="360"/>
      <c r="AP203" s="360"/>
      <c r="AQ203" s="360"/>
      <c r="AR203" s="360"/>
      <c r="AS203" s="360"/>
      <c r="AT203" s="360"/>
      <c r="AU203" s="360"/>
      <c r="AV203" s="360"/>
      <c r="AW203" s="360"/>
      <c r="AX203" s="360"/>
      <c r="AY203" s="360"/>
      <c r="AZ203" s="360"/>
      <c r="BA203" s="360"/>
      <c r="BB203" s="360"/>
      <c r="BC203" s="400"/>
      <c r="BD203" s="401"/>
      <c r="BE203" s="401"/>
      <c r="BF203" s="401"/>
      <c r="BG203" s="401"/>
      <c r="BH203" s="401"/>
      <c r="BI203" s="401"/>
      <c r="BJ203" s="401"/>
      <c r="BK203" s="401"/>
      <c r="BL203" s="401"/>
      <c r="BM203" s="401"/>
      <c r="BN203" s="401"/>
      <c r="BO203" s="401"/>
      <c r="BP203" s="401"/>
      <c r="BQ203" s="401"/>
      <c r="BR203" s="401"/>
      <c r="BS203" s="401"/>
      <c r="BT203" s="401"/>
      <c r="BU203" s="401"/>
      <c r="BV203" s="401"/>
      <c r="BW203" s="401"/>
      <c r="BX203" s="401"/>
      <c r="BY203" s="401"/>
      <c r="BZ203" s="401"/>
      <c r="CA203" s="401"/>
      <c r="CB203" s="401"/>
      <c r="CC203" s="401"/>
      <c r="CD203" s="401"/>
      <c r="CE203" s="401"/>
      <c r="CF203" s="401"/>
      <c r="CG203" s="401"/>
      <c r="CH203" s="401"/>
      <c r="CI203" s="401"/>
      <c r="CJ203" s="401"/>
      <c r="CK203" s="401"/>
      <c r="CL203" s="401"/>
      <c r="CM203" s="401"/>
      <c r="CN203" s="401"/>
      <c r="CO203" s="401"/>
      <c r="CP203" s="401"/>
      <c r="CQ203" s="401"/>
      <c r="CR203" s="402"/>
      <c r="CV203" s="65" t="s">
        <v>1744</v>
      </c>
      <c r="CW203" s="65" t="s">
        <v>1745</v>
      </c>
      <c r="CY203" s="69" t="s">
        <v>717</v>
      </c>
      <c r="CZ203" s="69" t="s">
        <v>718</v>
      </c>
      <c r="DA203" s="69" t="s">
        <v>719</v>
      </c>
      <c r="DB203" s="69" t="s">
        <v>720</v>
      </c>
      <c r="DT203" s="70" t="str">
        <f>IFERROR(INDEX($GJ$6:$BLM$6,1,MATCH(CY203,$GJ$4:$BLM$4,0),1),"")</f>
        <v/>
      </c>
      <c r="DU203" s="70" t="str">
        <f>IFERROR(INDEX($GJ$6:$BLM$6,1,MATCH(CZ203,$GJ$4:$BLM$4,0),1),"")</f>
        <v/>
      </c>
      <c r="DV203" s="70" t="str">
        <f>IFERROR(INDEX($GJ$6:$BLM$6,1,MATCH(DA203,$GJ$4:$BLM$4,0),1),"")</f>
        <v/>
      </c>
      <c r="DW203" s="70" t="str">
        <f>IFERROR(INDEX($GJ$6:$BLM$6,1,MATCH(DB203,$GJ$4:$BLM$4,0),1),"")</f>
        <v/>
      </c>
      <c r="EP203" s="91" t="str">
        <f>IF(OR(DT203=0,DT203=""),"",DT203&amp;"×")</f>
        <v/>
      </c>
      <c r="EQ203" s="91" t="str">
        <f>IF(OR(DU203=0,DU203=""),"",DU203&amp;"×")</f>
        <v/>
      </c>
      <c r="ER203" s="91" t="str">
        <f>IF(OR(DV203=0,DV203=""),"",DV203&amp;"")</f>
        <v/>
      </c>
      <c r="ES203" s="91" t="str">
        <f>IF(OR(DW203=0,DW203=""),"",DW203&amp;"")</f>
        <v/>
      </c>
    </row>
    <row r="204" spans="3:187" ht="38.1" customHeight="1" thickBot="1">
      <c r="C204" s="365" t="s">
        <v>1601</v>
      </c>
      <c r="D204" s="366"/>
      <c r="E204" s="366"/>
      <c r="F204" s="366"/>
      <c r="G204" s="366"/>
      <c r="H204" s="366"/>
      <c r="I204" s="366"/>
      <c r="J204" s="366"/>
      <c r="K204" s="366"/>
      <c r="L204" s="367"/>
      <c r="M204" s="359" t="str">
        <f>DB204</f>
        <v/>
      </c>
      <c r="N204" s="360"/>
      <c r="O204" s="360"/>
      <c r="P204" s="360"/>
      <c r="Q204" s="360"/>
      <c r="R204" s="360"/>
      <c r="S204" s="360"/>
      <c r="T204" s="360"/>
      <c r="U204" s="360"/>
      <c r="V204" s="360"/>
      <c r="W204" s="360"/>
      <c r="X204" s="360"/>
      <c r="Y204" s="360"/>
      <c r="Z204" s="360"/>
      <c r="AA204" s="360"/>
      <c r="AB204" s="361"/>
      <c r="AC204" s="365" t="s">
        <v>1600</v>
      </c>
      <c r="AD204" s="366"/>
      <c r="AE204" s="366"/>
      <c r="AF204" s="366"/>
      <c r="AG204" s="366"/>
      <c r="AH204" s="366"/>
      <c r="AI204" s="366"/>
      <c r="AJ204" s="366"/>
      <c r="AK204" s="366"/>
      <c r="AL204" s="367"/>
      <c r="AM204" s="359" t="str">
        <f>DC204</f>
        <v/>
      </c>
      <c r="AN204" s="360"/>
      <c r="AO204" s="360"/>
      <c r="AP204" s="360"/>
      <c r="AQ204" s="360"/>
      <c r="AR204" s="360"/>
      <c r="AS204" s="360"/>
      <c r="AT204" s="360"/>
      <c r="AU204" s="360"/>
      <c r="AV204" s="360"/>
      <c r="AW204" s="360"/>
      <c r="AX204" s="360"/>
      <c r="AY204" s="360"/>
      <c r="AZ204" s="360"/>
      <c r="BA204" s="360"/>
      <c r="BB204" s="360"/>
      <c r="BC204" s="400"/>
      <c r="BD204" s="401"/>
      <c r="BE204" s="401"/>
      <c r="BF204" s="401"/>
      <c r="BG204" s="401"/>
      <c r="BH204" s="401"/>
      <c r="BI204" s="401"/>
      <c r="BJ204" s="401"/>
      <c r="BK204" s="401"/>
      <c r="BL204" s="401"/>
      <c r="BM204" s="401"/>
      <c r="BN204" s="401"/>
      <c r="BO204" s="401"/>
      <c r="BP204" s="401"/>
      <c r="BQ204" s="401"/>
      <c r="BR204" s="401"/>
      <c r="BS204" s="401"/>
      <c r="BT204" s="401"/>
      <c r="BU204" s="401"/>
      <c r="BV204" s="401"/>
      <c r="BW204" s="401"/>
      <c r="BX204" s="401"/>
      <c r="BY204" s="401"/>
      <c r="BZ204" s="401"/>
      <c r="CA204" s="401"/>
      <c r="CB204" s="401"/>
      <c r="CC204" s="401"/>
      <c r="CD204" s="401"/>
      <c r="CE204" s="401"/>
      <c r="CF204" s="401"/>
      <c r="CG204" s="401"/>
      <c r="CH204" s="401"/>
      <c r="CI204" s="401"/>
      <c r="CJ204" s="401"/>
      <c r="CK204" s="401"/>
      <c r="CL204" s="401"/>
      <c r="CM204" s="401"/>
      <c r="CN204" s="401"/>
      <c r="CO204" s="401"/>
      <c r="CP204" s="401"/>
      <c r="CQ204" s="401"/>
      <c r="CR204" s="402"/>
      <c r="CV204" s="69" t="s">
        <v>721</v>
      </c>
      <c r="CW204" s="69" t="s">
        <v>722</v>
      </c>
      <c r="CY204" s="70" t="str">
        <f>IFERROR(INDEX($GJ$6:$BLM$6,1,MATCH(CV204,$GJ$4:$BLM$4,0),1),"")</f>
        <v/>
      </c>
      <c r="CZ204" s="70" t="str">
        <f>IFERROR(INDEX($GJ$6:$BLM$6,1,MATCH(CW204,$GJ$4:$BLM$4,0),1),"")</f>
        <v/>
      </c>
      <c r="DB204" s="71" t="str">
        <f t="shared" ref="DB204:DC206" si="132">IF(CY204=0,"",CY204)</f>
        <v/>
      </c>
      <c r="DC204" s="71" t="str">
        <f t="shared" si="132"/>
        <v/>
      </c>
    </row>
    <row r="205" spans="3:187" ht="38.1" customHeight="1" thickBot="1">
      <c r="C205" s="375" t="s">
        <v>1746</v>
      </c>
      <c r="D205" s="376"/>
      <c r="E205" s="376"/>
      <c r="F205" s="376"/>
      <c r="G205" s="376"/>
      <c r="H205" s="376"/>
      <c r="I205" s="376"/>
      <c r="J205" s="376"/>
      <c r="K205" s="376"/>
      <c r="L205" s="377"/>
      <c r="M205" s="356" t="str">
        <f>DB205</f>
        <v/>
      </c>
      <c r="N205" s="357"/>
      <c r="O205" s="357"/>
      <c r="P205" s="357"/>
      <c r="Q205" s="357"/>
      <c r="R205" s="357"/>
      <c r="S205" s="357"/>
      <c r="T205" s="357"/>
      <c r="U205" s="357"/>
      <c r="V205" s="357"/>
      <c r="W205" s="357"/>
      <c r="X205" s="357"/>
      <c r="Y205" s="357"/>
      <c r="Z205" s="357"/>
      <c r="AA205" s="357"/>
      <c r="AB205" s="358"/>
      <c r="AC205" s="365" t="s">
        <v>70</v>
      </c>
      <c r="AD205" s="366"/>
      <c r="AE205" s="366"/>
      <c r="AF205" s="366"/>
      <c r="AG205" s="366"/>
      <c r="AH205" s="366"/>
      <c r="AI205" s="366"/>
      <c r="AJ205" s="366"/>
      <c r="AK205" s="366"/>
      <c r="AL205" s="367"/>
      <c r="AM205" s="356" t="str">
        <f>_xlfn.CONCAT(EO205:FJ205)</f>
        <v/>
      </c>
      <c r="AN205" s="357"/>
      <c r="AO205" s="357"/>
      <c r="AP205" s="357"/>
      <c r="AQ205" s="357"/>
      <c r="AR205" s="357"/>
      <c r="AS205" s="357"/>
      <c r="AT205" s="357"/>
      <c r="AU205" s="357"/>
      <c r="AV205" s="357"/>
      <c r="AW205" s="357"/>
      <c r="AX205" s="357"/>
      <c r="AY205" s="357"/>
      <c r="AZ205" s="357"/>
      <c r="BA205" s="357"/>
      <c r="BB205" s="357"/>
      <c r="BC205" s="400"/>
      <c r="BD205" s="401"/>
      <c r="BE205" s="401"/>
      <c r="BF205" s="401"/>
      <c r="BG205" s="401"/>
      <c r="BH205" s="401"/>
      <c r="BI205" s="401"/>
      <c r="BJ205" s="401"/>
      <c r="BK205" s="401"/>
      <c r="BL205" s="401"/>
      <c r="BM205" s="401"/>
      <c r="BN205" s="401"/>
      <c r="BO205" s="401"/>
      <c r="BP205" s="401"/>
      <c r="BQ205" s="401"/>
      <c r="BR205" s="401"/>
      <c r="BS205" s="401"/>
      <c r="BT205" s="401"/>
      <c r="BU205" s="401"/>
      <c r="BV205" s="401"/>
      <c r="BW205" s="401"/>
      <c r="BX205" s="401"/>
      <c r="BY205" s="401"/>
      <c r="BZ205" s="401"/>
      <c r="CA205" s="401"/>
      <c r="CB205" s="401"/>
      <c r="CC205" s="401"/>
      <c r="CD205" s="401"/>
      <c r="CE205" s="401"/>
      <c r="CF205" s="401"/>
      <c r="CG205" s="401"/>
      <c r="CH205" s="401"/>
      <c r="CI205" s="401"/>
      <c r="CJ205" s="401"/>
      <c r="CK205" s="401"/>
      <c r="CL205" s="401"/>
      <c r="CM205" s="401"/>
      <c r="CN205" s="401"/>
      <c r="CO205" s="401"/>
      <c r="CP205" s="401"/>
      <c r="CQ205" s="401"/>
      <c r="CR205" s="402"/>
      <c r="CV205" s="69" t="s">
        <v>724</v>
      </c>
      <c r="CY205" s="70" t="str">
        <f>IFERROR(INDEX($GJ$6:$BLM$6,1,MATCH(CV205,$GJ$4:$BLM$4,0),1),"")</f>
        <v/>
      </c>
      <c r="DB205" s="71" t="str">
        <f t="shared" si="132"/>
        <v/>
      </c>
      <c r="DE205" s="69" t="s">
        <v>1509</v>
      </c>
      <c r="DF205" s="69" t="s">
        <v>1489</v>
      </c>
      <c r="DT205" s="89" t="str">
        <f t="shared" ref="DT205:DU207" si="133">IFERROR(INDEX($GJ$6:$BLM$6,1,MATCH(DE205,$GJ$4:$BLM$4,0),1),"")</f>
        <v/>
      </c>
      <c r="DU205" s="89" t="str">
        <f t="shared" si="133"/>
        <v/>
      </c>
      <c r="EO205" s="77"/>
      <c r="EP205" s="86" t="str">
        <f t="shared" ref="EP205:EW208" si="134">IF(DT205=1,FL205&amp;"　","")</f>
        <v/>
      </c>
      <c r="EQ205" s="86" t="str">
        <f t="shared" si="134"/>
        <v/>
      </c>
      <c r="FJ205" s="77"/>
      <c r="FL205" s="92" t="s">
        <v>1596</v>
      </c>
      <c r="FM205" s="92" t="s">
        <v>1595</v>
      </c>
    </row>
    <row r="206" spans="3:187" ht="38.1" customHeight="1" thickBot="1">
      <c r="C206" s="372" t="s">
        <v>1747</v>
      </c>
      <c r="D206" s="373"/>
      <c r="E206" s="373"/>
      <c r="F206" s="373"/>
      <c r="G206" s="373"/>
      <c r="H206" s="373"/>
      <c r="I206" s="373"/>
      <c r="J206" s="373"/>
      <c r="K206" s="373"/>
      <c r="L206" s="374"/>
      <c r="M206" s="356" t="s">
        <v>1902</v>
      </c>
      <c r="N206" s="357"/>
      <c r="O206" s="357"/>
      <c r="P206" s="357"/>
      <c r="Q206" s="357"/>
      <c r="R206" s="357"/>
      <c r="S206" s="357"/>
      <c r="T206" s="357"/>
      <c r="U206" s="357"/>
      <c r="V206" s="357"/>
      <c r="W206" s="357"/>
      <c r="X206" s="357"/>
      <c r="Y206" s="357"/>
      <c r="Z206" s="357"/>
      <c r="AA206" s="357"/>
      <c r="AB206" s="357"/>
      <c r="AC206" s="357"/>
      <c r="AD206" s="357"/>
      <c r="AE206" s="357"/>
      <c r="AF206" s="357"/>
      <c r="AG206" s="357"/>
      <c r="AH206" s="357"/>
      <c r="AI206" s="357"/>
      <c r="AJ206" s="357"/>
      <c r="AK206" s="357"/>
      <c r="AL206" s="357"/>
      <c r="AM206" s="357"/>
      <c r="AN206" s="357"/>
      <c r="AO206" s="357"/>
      <c r="AP206" s="357"/>
      <c r="AQ206" s="357"/>
      <c r="AR206" s="357"/>
      <c r="AS206" s="357"/>
      <c r="AT206" s="357"/>
      <c r="AU206" s="357"/>
      <c r="AV206" s="357"/>
      <c r="AW206" s="357"/>
      <c r="AX206" s="357"/>
      <c r="AY206" s="357"/>
      <c r="AZ206" s="357"/>
      <c r="BA206" s="357"/>
      <c r="BB206" s="358"/>
      <c r="BC206" s="400"/>
      <c r="BD206" s="401"/>
      <c r="BE206" s="401"/>
      <c r="BF206" s="401"/>
      <c r="BG206" s="401"/>
      <c r="BH206" s="401"/>
      <c r="BI206" s="401"/>
      <c r="BJ206" s="401"/>
      <c r="BK206" s="401"/>
      <c r="BL206" s="401"/>
      <c r="BM206" s="401"/>
      <c r="BN206" s="401"/>
      <c r="BO206" s="401"/>
      <c r="BP206" s="401"/>
      <c r="BQ206" s="401"/>
      <c r="BR206" s="401"/>
      <c r="BS206" s="401"/>
      <c r="BT206" s="401"/>
      <c r="BU206" s="401"/>
      <c r="BV206" s="401"/>
      <c r="BW206" s="401"/>
      <c r="BX206" s="401"/>
      <c r="BY206" s="401"/>
      <c r="BZ206" s="401"/>
      <c r="CA206" s="401"/>
      <c r="CB206" s="401"/>
      <c r="CC206" s="401"/>
      <c r="CD206" s="401"/>
      <c r="CE206" s="401"/>
      <c r="CF206" s="401"/>
      <c r="CG206" s="401"/>
      <c r="CH206" s="401"/>
      <c r="CI206" s="401"/>
      <c r="CJ206" s="401"/>
      <c r="CK206" s="401"/>
      <c r="CL206" s="401"/>
      <c r="CM206" s="401"/>
      <c r="CN206" s="401"/>
      <c r="CO206" s="401"/>
      <c r="CP206" s="401"/>
      <c r="CQ206" s="401"/>
      <c r="CR206" s="402"/>
      <c r="CV206" s="69" t="s">
        <v>1469</v>
      </c>
      <c r="CY206" s="70" t="str">
        <f>IFERROR(INDEX($GJ$6:$BLM$6,1,MATCH(CV206,$GJ$4:$BLM$4,0),1),"")</f>
        <v/>
      </c>
      <c r="DB206" s="71" t="str">
        <f t="shared" si="132"/>
        <v/>
      </c>
      <c r="DE206" s="69" t="s">
        <v>1657</v>
      </c>
      <c r="DF206" s="69" t="s">
        <v>1658</v>
      </c>
      <c r="DG206" s="69" t="s">
        <v>1659</v>
      </c>
      <c r="DT206" s="89" t="str">
        <f t="shared" si="133"/>
        <v/>
      </c>
      <c r="DU206" s="89" t="str">
        <f t="shared" si="133"/>
        <v/>
      </c>
      <c r="DV206" s="89" t="str">
        <f>IFERROR(INDEX($GJ$6:$BLM$6,1,MATCH(DG206,$GJ$4:$BLM$4,0),1),"")</f>
        <v/>
      </c>
      <c r="EO206" s="77"/>
      <c r="EP206" s="86" t="str">
        <f t="shared" si="134"/>
        <v/>
      </c>
      <c r="EQ206" s="86" t="str">
        <f t="shared" si="134"/>
        <v/>
      </c>
      <c r="ER206" s="86" t="str">
        <f t="shared" si="134"/>
        <v/>
      </c>
      <c r="FJ206" s="77"/>
      <c r="FL206" s="87" t="s">
        <v>1695</v>
      </c>
      <c r="FM206" s="87" t="s">
        <v>1696</v>
      </c>
      <c r="FN206" s="87" t="s">
        <v>1697</v>
      </c>
    </row>
    <row r="207" spans="3:187" ht="38.1" customHeight="1" thickBot="1">
      <c r="C207" s="375" t="s">
        <v>1748</v>
      </c>
      <c r="D207" s="376"/>
      <c r="E207" s="376"/>
      <c r="F207" s="376"/>
      <c r="G207" s="376"/>
      <c r="H207" s="376"/>
      <c r="I207" s="376"/>
      <c r="J207" s="376"/>
      <c r="K207" s="376"/>
      <c r="L207" s="377"/>
      <c r="M207" s="359" t="str">
        <f>DB207</f>
        <v/>
      </c>
      <c r="N207" s="360"/>
      <c r="O207" s="360"/>
      <c r="P207" s="360"/>
      <c r="Q207" s="360"/>
      <c r="R207" s="360"/>
      <c r="S207" s="360"/>
      <c r="T207" s="360"/>
      <c r="U207" s="360"/>
      <c r="V207" s="360"/>
      <c r="W207" s="360"/>
      <c r="X207" s="360"/>
      <c r="Y207" s="360"/>
      <c r="Z207" s="360"/>
      <c r="AA207" s="360"/>
      <c r="AB207" s="361"/>
      <c r="AC207" s="365" t="s">
        <v>1749</v>
      </c>
      <c r="AD207" s="366"/>
      <c r="AE207" s="366"/>
      <c r="AF207" s="366"/>
      <c r="AG207" s="366"/>
      <c r="AH207" s="366"/>
      <c r="AI207" s="366"/>
      <c r="AJ207" s="366"/>
      <c r="AK207" s="366"/>
      <c r="AL207" s="367"/>
      <c r="AM207" s="359" t="str">
        <f>_xlfn.CONCAT(EO207:FJ207)</f>
        <v/>
      </c>
      <c r="AN207" s="360"/>
      <c r="AO207" s="360"/>
      <c r="AP207" s="360"/>
      <c r="AQ207" s="360"/>
      <c r="AR207" s="360"/>
      <c r="AS207" s="360"/>
      <c r="AT207" s="360"/>
      <c r="AU207" s="360"/>
      <c r="AV207" s="360"/>
      <c r="AW207" s="360"/>
      <c r="AX207" s="360"/>
      <c r="AY207" s="360"/>
      <c r="AZ207" s="360"/>
      <c r="BA207" s="360"/>
      <c r="BB207" s="360"/>
      <c r="BC207" s="400"/>
      <c r="BD207" s="401"/>
      <c r="BE207" s="401"/>
      <c r="BF207" s="401"/>
      <c r="BG207" s="401"/>
      <c r="BH207" s="401"/>
      <c r="BI207" s="401"/>
      <c r="BJ207" s="401"/>
      <c r="BK207" s="401"/>
      <c r="BL207" s="401"/>
      <c r="BM207" s="401"/>
      <c r="BN207" s="401"/>
      <c r="BO207" s="401"/>
      <c r="BP207" s="401"/>
      <c r="BQ207" s="401"/>
      <c r="BR207" s="401"/>
      <c r="BS207" s="401"/>
      <c r="BT207" s="401"/>
      <c r="BU207" s="401"/>
      <c r="BV207" s="401"/>
      <c r="BW207" s="401"/>
      <c r="BX207" s="401"/>
      <c r="BY207" s="401"/>
      <c r="BZ207" s="401"/>
      <c r="CA207" s="401"/>
      <c r="CB207" s="401"/>
      <c r="CC207" s="401"/>
      <c r="CD207" s="401"/>
      <c r="CE207" s="401"/>
      <c r="CF207" s="401"/>
      <c r="CG207" s="401"/>
      <c r="CH207" s="401"/>
      <c r="CI207" s="401"/>
      <c r="CJ207" s="401"/>
      <c r="CK207" s="401"/>
      <c r="CL207" s="401"/>
      <c r="CM207" s="401"/>
      <c r="CN207" s="401"/>
      <c r="CO207" s="401"/>
      <c r="CP207" s="401"/>
      <c r="CQ207" s="401"/>
      <c r="CR207" s="402"/>
      <c r="CV207" s="69" t="s">
        <v>712</v>
      </c>
      <c r="CY207" s="70" t="str">
        <f>IFERROR(INDEX($GJ$6:$BLM$6,1,MATCH(CV207,$GJ$4:$BLM$4,0),1),"")</f>
        <v/>
      </c>
      <c r="CZ207" s="70" t="str">
        <f>IFERROR(INDEX($GJ$6:$BLM$6,1,MATCH(CW207,$GJ$4:$BLM$4,0),1),"")</f>
        <v/>
      </c>
      <c r="DB207" s="71" t="str">
        <f>IF(CY207=0,"",CY207)</f>
        <v/>
      </c>
      <c r="DC207" s="71" t="str">
        <f>IF(CZ207=0,"",CZ207)</f>
        <v/>
      </c>
      <c r="DE207" s="69" t="s">
        <v>725</v>
      </c>
      <c r="DF207" s="69" t="s">
        <v>726</v>
      </c>
      <c r="DG207" s="69" t="s">
        <v>727</v>
      </c>
      <c r="DT207" s="89" t="str">
        <f t="shared" si="133"/>
        <v/>
      </c>
      <c r="DU207" s="89" t="str">
        <f t="shared" si="133"/>
        <v/>
      </c>
      <c r="DV207" s="89" t="str">
        <f>IFERROR(INDEX($GJ$6:$BLM$6,1,MATCH(DG207,$GJ$4:$BLM$4,0),1),"")</f>
        <v/>
      </c>
      <c r="EO207" s="77"/>
      <c r="EP207" s="86" t="str">
        <f t="shared" si="134"/>
        <v/>
      </c>
      <c r="EQ207" s="86" t="str">
        <f t="shared" si="134"/>
        <v/>
      </c>
      <c r="ER207" s="86" t="str">
        <f t="shared" si="134"/>
        <v/>
      </c>
      <c r="FJ207" s="77"/>
      <c r="FL207" s="87" t="s">
        <v>1594</v>
      </c>
      <c r="FM207" s="87" t="s">
        <v>1593</v>
      </c>
      <c r="FN207" s="87" t="s">
        <v>1592</v>
      </c>
    </row>
    <row r="208" spans="3:187" ht="38.1" customHeight="1" thickBot="1">
      <c r="C208" s="365" t="s">
        <v>1750</v>
      </c>
      <c r="D208" s="366"/>
      <c r="E208" s="366"/>
      <c r="F208" s="366"/>
      <c r="G208" s="366"/>
      <c r="H208" s="366"/>
      <c r="I208" s="366"/>
      <c r="J208" s="366"/>
      <c r="K208" s="366"/>
      <c r="L208" s="367"/>
      <c r="M208" s="359" t="str">
        <f>_xlfn.CONCAT(EO208:FJ208)</f>
        <v/>
      </c>
      <c r="N208" s="360"/>
      <c r="O208" s="360"/>
      <c r="P208" s="360"/>
      <c r="Q208" s="360"/>
      <c r="R208" s="360"/>
      <c r="S208" s="360"/>
      <c r="T208" s="360"/>
      <c r="U208" s="360"/>
      <c r="V208" s="360"/>
      <c r="W208" s="360"/>
      <c r="X208" s="360"/>
      <c r="Y208" s="360"/>
      <c r="Z208" s="360"/>
      <c r="AA208" s="360"/>
      <c r="AB208" s="360"/>
      <c r="AC208" s="360"/>
      <c r="AD208" s="360"/>
      <c r="AE208" s="360"/>
      <c r="AF208" s="360"/>
      <c r="AG208" s="360"/>
      <c r="AH208" s="360"/>
      <c r="AI208" s="360"/>
      <c r="AJ208" s="360"/>
      <c r="AK208" s="360"/>
      <c r="AL208" s="360"/>
      <c r="AM208" s="360"/>
      <c r="AN208" s="360"/>
      <c r="AO208" s="360"/>
      <c r="AP208" s="360"/>
      <c r="AQ208" s="360"/>
      <c r="AR208" s="360"/>
      <c r="AS208" s="360"/>
      <c r="AT208" s="360"/>
      <c r="AU208" s="360"/>
      <c r="AV208" s="360"/>
      <c r="AW208" s="360"/>
      <c r="AX208" s="360"/>
      <c r="AY208" s="360"/>
      <c r="AZ208" s="360"/>
      <c r="BA208" s="360"/>
      <c r="BB208" s="360"/>
      <c r="BC208" s="400"/>
      <c r="BD208" s="401"/>
      <c r="BE208" s="401"/>
      <c r="BF208" s="401"/>
      <c r="BG208" s="401"/>
      <c r="BH208" s="401"/>
      <c r="BI208" s="401"/>
      <c r="BJ208" s="401"/>
      <c r="BK208" s="401"/>
      <c r="BL208" s="401"/>
      <c r="BM208" s="401"/>
      <c r="BN208" s="401"/>
      <c r="BO208" s="401"/>
      <c r="BP208" s="401"/>
      <c r="BQ208" s="401"/>
      <c r="BR208" s="401"/>
      <c r="BS208" s="401"/>
      <c r="BT208" s="401"/>
      <c r="BU208" s="401"/>
      <c r="BV208" s="401"/>
      <c r="BW208" s="401"/>
      <c r="BX208" s="401"/>
      <c r="BY208" s="401"/>
      <c r="BZ208" s="401"/>
      <c r="CA208" s="401"/>
      <c r="CB208" s="401"/>
      <c r="CC208" s="401"/>
      <c r="CD208" s="401"/>
      <c r="CE208" s="401"/>
      <c r="CF208" s="401"/>
      <c r="CG208" s="401"/>
      <c r="CH208" s="401"/>
      <c r="CI208" s="401"/>
      <c r="CJ208" s="401"/>
      <c r="CK208" s="401"/>
      <c r="CL208" s="401"/>
      <c r="CM208" s="401"/>
      <c r="CN208" s="401"/>
      <c r="CO208" s="401"/>
      <c r="CP208" s="401"/>
      <c r="CQ208" s="401"/>
      <c r="CR208" s="402"/>
      <c r="CY208" s="69" t="s">
        <v>728</v>
      </c>
      <c r="CZ208" s="69" t="s">
        <v>729</v>
      </c>
      <c r="DA208" s="69" t="s">
        <v>730</v>
      </c>
      <c r="DB208" s="69" t="s">
        <v>731</v>
      </c>
      <c r="DC208" s="69" t="s">
        <v>732</v>
      </c>
      <c r="DD208" s="69" t="s">
        <v>733</v>
      </c>
      <c r="DE208" s="69" t="s">
        <v>734</v>
      </c>
      <c r="DF208" s="69" t="s">
        <v>735</v>
      </c>
      <c r="DG208" s="69" t="s">
        <v>736</v>
      </c>
      <c r="DH208" s="69" t="s">
        <v>737</v>
      </c>
      <c r="DT208" s="70" t="str">
        <f t="shared" ref="DT208:EC208" si="135">IFERROR(INDEX($GJ$6:$BLM$6,1,MATCH(CY208,$GJ$4:$BLM$4,0),1),"")</f>
        <v/>
      </c>
      <c r="DU208" s="70" t="str">
        <f t="shared" si="135"/>
        <v/>
      </c>
      <c r="DV208" s="70" t="str">
        <f t="shared" si="135"/>
        <v/>
      </c>
      <c r="DW208" s="70" t="str">
        <f t="shared" si="135"/>
        <v/>
      </c>
      <c r="DX208" s="70" t="str">
        <f t="shared" si="135"/>
        <v/>
      </c>
      <c r="DY208" s="70" t="str">
        <f t="shared" si="135"/>
        <v/>
      </c>
      <c r="DZ208" s="70" t="str">
        <f t="shared" si="135"/>
        <v/>
      </c>
      <c r="EA208" s="70" t="str">
        <f t="shared" si="135"/>
        <v/>
      </c>
      <c r="EB208" s="70" t="str">
        <f t="shared" si="135"/>
        <v/>
      </c>
      <c r="EC208" s="70" t="str">
        <f t="shared" si="135"/>
        <v/>
      </c>
      <c r="EO208" s="77"/>
      <c r="EP208" s="86" t="str">
        <f t="shared" si="134"/>
        <v/>
      </c>
      <c r="EQ208" s="86" t="str">
        <f t="shared" si="134"/>
        <v/>
      </c>
      <c r="ER208" s="86" t="str">
        <f t="shared" si="134"/>
        <v/>
      </c>
      <c r="ES208" s="86" t="str">
        <f t="shared" si="134"/>
        <v/>
      </c>
      <c r="ET208" s="86" t="str">
        <f t="shared" si="134"/>
        <v/>
      </c>
      <c r="EU208" s="86" t="str">
        <f t="shared" si="134"/>
        <v/>
      </c>
      <c r="EV208" s="86" t="str">
        <f t="shared" si="134"/>
        <v/>
      </c>
      <c r="EW208" s="86" t="str">
        <f t="shared" si="134"/>
        <v/>
      </c>
      <c r="EX208" s="79" t="str">
        <f>IF(EB208=1,"その他","")</f>
        <v/>
      </c>
      <c r="EY208" s="71" t="str">
        <f>IF(OR(EC208=0,EC208=""),"","("&amp;EC208&amp;")")</f>
        <v/>
      </c>
      <c r="FJ208" s="77"/>
      <c r="FL208" s="87" t="s">
        <v>1751</v>
      </c>
      <c r="FM208" s="87" t="s">
        <v>1752</v>
      </c>
      <c r="FN208" s="87" t="s">
        <v>1753</v>
      </c>
      <c r="FO208" s="87" t="s">
        <v>85</v>
      </c>
      <c r="FP208" s="87" t="s">
        <v>86</v>
      </c>
      <c r="FQ208" s="87" t="s">
        <v>1754</v>
      </c>
      <c r="FR208" s="87" t="s">
        <v>1755</v>
      </c>
      <c r="FS208" s="87" t="s">
        <v>1756</v>
      </c>
    </row>
    <row r="209" spans="3:187" ht="38.1" customHeight="1" thickBot="1">
      <c r="C209" s="365" t="s">
        <v>1757</v>
      </c>
      <c r="D209" s="366"/>
      <c r="E209" s="366"/>
      <c r="F209" s="366"/>
      <c r="G209" s="366"/>
      <c r="H209" s="366"/>
      <c r="I209" s="366"/>
      <c r="J209" s="366"/>
      <c r="K209" s="366"/>
      <c r="L209" s="367"/>
      <c r="M209" s="359" t="str">
        <f>DB209</f>
        <v/>
      </c>
      <c r="N209" s="360"/>
      <c r="O209" s="360"/>
      <c r="P209" s="360"/>
      <c r="Q209" s="360"/>
      <c r="R209" s="360"/>
      <c r="S209" s="360"/>
      <c r="T209" s="360"/>
      <c r="U209" s="360"/>
      <c r="V209" s="360"/>
      <c r="W209" s="360"/>
      <c r="X209" s="360"/>
      <c r="Y209" s="360"/>
      <c r="Z209" s="360"/>
      <c r="AA209" s="360"/>
      <c r="AB209" s="360"/>
      <c r="AC209" s="360"/>
      <c r="AD209" s="360"/>
      <c r="AE209" s="360"/>
      <c r="AF209" s="360"/>
      <c r="AG209" s="360"/>
      <c r="AH209" s="360"/>
      <c r="AI209" s="360"/>
      <c r="AJ209" s="360"/>
      <c r="AK209" s="360"/>
      <c r="AL209" s="360"/>
      <c r="AM209" s="360"/>
      <c r="AN209" s="360"/>
      <c r="AO209" s="360"/>
      <c r="AP209" s="360"/>
      <c r="AQ209" s="360"/>
      <c r="AR209" s="360"/>
      <c r="AS209" s="360"/>
      <c r="AT209" s="360"/>
      <c r="AU209" s="360"/>
      <c r="AV209" s="360"/>
      <c r="AW209" s="360"/>
      <c r="AX209" s="360"/>
      <c r="AY209" s="360"/>
      <c r="AZ209" s="360"/>
      <c r="BA209" s="360"/>
      <c r="BB209" s="361"/>
      <c r="BC209" s="400"/>
      <c r="BD209" s="401"/>
      <c r="BE209" s="401"/>
      <c r="BF209" s="401"/>
      <c r="BG209" s="401"/>
      <c r="BH209" s="401"/>
      <c r="BI209" s="401"/>
      <c r="BJ209" s="401"/>
      <c r="BK209" s="401"/>
      <c r="BL209" s="401"/>
      <c r="BM209" s="401"/>
      <c r="BN209" s="401"/>
      <c r="BO209" s="401"/>
      <c r="BP209" s="401"/>
      <c r="BQ209" s="401"/>
      <c r="BR209" s="401"/>
      <c r="BS209" s="401"/>
      <c r="BT209" s="401"/>
      <c r="BU209" s="401"/>
      <c r="BV209" s="401"/>
      <c r="BW209" s="401"/>
      <c r="BX209" s="401"/>
      <c r="BY209" s="401"/>
      <c r="BZ209" s="401"/>
      <c r="CA209" s="401"/>
      <c r="CB209" s="401"/>
      <c r="CC209" s="401"/>
      <c r="CD209" s="401"/>
      <c r="CE209" s="401"/>
      <c r="CF209" s="401"/>
      <c r="CG209" s="401"/>
      <c r="CH209" s="401"/>
      <c r="CI209" s="401"/>
      <c r="CJ209" s="401"/>
      <c r="CK209" s="401"/>
      <c r="CL209" s="401"/>
      <c r="CM209" s="401"/>
      <c r="CN209" s="401"/>
      <c r="CO209" s="401"/>
      <c r="CP209" s="401"/>
      <c r="CQ209" s="401"/>
      <c r="CR209" s="402"/>
      <c r="CV209" s="69" t="s">
        <v>740</v>
      </c>
      <c r="CY209" s="70" t="str">
        <f>IFERROR(INDEX($GJ$6:$BLM$6,1,MATCH(CV209,$GJ$4:$BLM$4,0),1),"")</f>
        <v/>
      </c>
      <c r="DB209" s="71" t="str">
        <f>IF(CY209=0,"",CY209)</f>
        <v/>
      </c>
    </row>
    <row r="210" spans="3:187" ht="189.95" customHeight="1" thickBot="1">
      <c r="C210" s="368" t="s">
        <v>1591</v>
      </c>
      <c r="D210" s="369"/>
      <c r="E210" s="369"/>
      <c r="F210" s="369"/>
      <c r="G210" s="370" t="str">
        <f>DB210</f>
        <v/>
      </c>
      <c r="H210" s="371"/>
      <c r="I210" s="371"/>
      <c r="J210" s="371"/>
      <c r="K210" s="371"/>
      <c r="L210" s="371"/>
      <c r="M210" s="371"/>
      <c r="N210" s="371"/>
      <c r="O210" s="371"/>
      <c r="P210" s="371"/>
      <c r="Q210" s="371"/>
      <c r="R210" s="371"/>
      <c r="S210" s="371"/>
      <c r="T210" s="371"/>
      <c r="U210" s="371"/>
      <c r="V210" s="371"/>
      <c r="W210" s="371"/>
      <c r="X210" s="371"/>
      <c r="Y210" s="371"/>
      <c r="Z210" s="371"/>
      <c r="AA210" s="371"/>
      <c r="AB210" s="371"/>
      <c r="AC210" s="371"/>
      <c r="AD210" s="371"/>
      <c r="AE210" s="371"/>
      <c r="AF210" s="371"/>
      <c r="AG210" s="371"/>
      <c r="AH210" s="371"/>
      <c r="AI210" s="371"/>
      <c r="AJ210" s="371"/>
      <c r="AK210" s="371"/>
      <c r="AL210" s="371"/>
      <c r="AM210" s="371"/>
      <c r="AN210" s="371"/>
      <c r="AO210" s="371"/>
      <c r="AP210" s="371"/>
      <c r="AQ210" s="371"/>
      <c r="AR210" s="371"/>
      <c r="AS210" s="371"/>
      <c r="AT210" s="371"/>
      <c r="AU210" s="371"/>
      <c r="AV210" s="371"/>
      <c r="AW210" s="371"/>
      <c r="AX210" s="371"/>
      <c r="AY210" s="371"/>
      <c r="AZ210" s="371"/>
      <c r="BA210" s="371"/>
      <c r="BB210" s="371"/>
      <c r="BC210" s="403"/>
      <c r="BD210" s="404"/>
      <c r="BE210" s="404"/>
      <c r="BF210" s="404"/>
      <c r="BG210" s="404"/>
      <c r="BH210" s="404"/>
      <c r="BI210" s="404"/>
      <c r="BJ210" s="404"/>
      <c r="BK210" s="404"/>
      <c r="BL210" s="404"/>
      <c r="BM210" s="404"/>
      <c r="BN210" s="404"/>
      <c r="BO210" s="404"/>
      <c r="BP210" s="404"/>
      <c r="BQ210" s="404"/>
      <c r="BR210" s="404"/>
      <c r="BS210" s="404"/>
      <c r="BT210" s="404"/>
      <c r="BU210" s="404"/>
      <c r="BV210" s="404"/>
      <c r="BW210" s="404"/>
      <c r="BX210" s="404"/>
      <c r="BY210" s="404"/>
      <c r="BZ210" s="404"/>
      <c r="CA210" s="404"/>
      <c r="CB210" s="404"/>
      <c r="CC210" s="404"/>
      <c r="CD210" s="404"/>
      <c r="CE210" s="404"/>
      <c r="CF210" s="404"/>
      <c r="CG210" s="404"/>
      <c r="CH210" s="404"/>
      <c r="CI210" s="404"/>
      <c r="CJ210" s="404"/>
      <c r="CK210" s="404"/>
      <c r="CL210" s="404"/>
      <c r="CM210" s="404"/>
      <c r="CN210" s="404"/>
      <c r="CO210" s="404"/>
      <c r="CP210" s="404"/>
      <c r="CQ210" s="404"/>
      <c r="CR210" s="405"/>
      <c r="CV210" s="69" t="s">
        <v>742</v>
      </c>
      <c r="CY210" s="70" t="str">
        <f>IFERROR(INDEX($GJ$6:$BLM$6,1,MATCH(CV210,$GJ$4:$BLM$4,0),1),"")</f>
        <v/>
      </c>
      <c r="DB210" s="71" t="str">
        <f>IF(CY210=0,"",CY210)</f>
        <v/>
      </c>
    </row>
    <row r="211" spans="3:187" ht="38.1" customHeight="1" thickBot="1">
      <c r="C211" s="362" t="s">
        <v>1758</v>
      </c>
      <c r="D211" s="363"/>
      <c r="E211" s="363"/>
      <c r="F211" s="363"/>
      <c r="G211" s="363"/>
      <c r="H211" s="363"/>
      <c r="I211" s="363"/>
      <c r="J211" s="363"/>
      <c r="K211" s="363"/>
      <c r="L211" s="363"/>
      <c r="M211" s="363"/>
      <c r="N211" s="363"/>
      <c r="O211" s="363"/>
      <c r="P211" s="363"/>
      <c r="Q211" s="363"/>
      <c r="R211" s="363"/>
      <c r="S211" s="363"/>
      <c r="T211" s="363"/>
      <c r="U211" s="363"/>
      <c r="V211" s="363"/>
      <c r="W211" s="363"/>
      <c r="X211" s="363"/>
      <c r="Y211" s="363"/>
      <c r="Z211" s="363"/>
      <c r="AA211" s="363"/>
      <c r="AB211" s="363"/>
      <c r="AC211" s="363"/>
      <c r="AD211" s="363"/>
      <c r="AE211" s="363"/>
      <c r="AF211" s="363"/>
      <c r="AG211" s="363"/>
      <c r="AH211" s="363"/>
      <c r="AI211" s="363"/>
      <c r="AJ211" s="363"/>
      <c r="AK211" s="363"/>
      <c r="AL211" s="363"/>
      <c r="AM211" s="363"/>
      <c r="AN211" s="363"/>
      <c r="AO211" s="363"/>
      <c r="AP211" s="363"/>
      <c r="AQ211" s="363"/>
      <c r="AR211" s="363"/>
      <c r="AS211" s="363"/>
      <c r="AT211" s="363"/>
      <c r="AU211" s="363"/>
      <c r="AV211" s="363"/>
      <c r="AW211" s="363"/>
      <c r="AX211" s="363"/>
      <c r="AY211" s="363"/>
      <c r="AZ211" s="363"/>
      <c r="BA211" s="363"/>
      <c r="BB211" s="364"/>
      <c r="BC211" s="362" t="s">
        <v>1759</v>
      </c>
      <c r="BD211" s="363"/>
      <c r="BE211" s="363"/>
      <c r="BF211" s="363"/>
      <c r="BG211" s="363"/>
      <c r="BH211" s="363"/>
      <c r="BI211" s="363"/>
      <c r="BJ211" s="363"/>
      <c r="BK211" s="363"/>
      <c r="BL211" s="363"/>
      <c r="BM211" s="363"/>
      <c r="BN211" s="363"/>
      <c r="BO211" s="363"/>
      <c r="BP211" s="363"/>
      <c r="BQ211" s="363"/>
      <c r="BR211" s="363"/>
      <c r="BS211" s="363"/>
      <c r="BT211" s="363"/>
      <c r="BU211" s="363"/>
      <c r="BV211" s="363"/>
      <c r="BW211" s="363"/>
      <c r="BX211" s="363"/>
      <c r="BY211" s="363"/>
      <c r="BZ211" s="363"/>
      <c r="CA211" s="363"/>
      <c r="CB211" s="363"/>
      <c r="CC211" s="363"/>
      <c r="CD211" s="363"/>
      <c r="CE211" s="363"/>
      <c r="CF211" s="363"/>
      <c r="CG211" s="363"/>
      <c r="CH211" s="363"/>
      <c r="CI211" s="363"/>
      <c r="CJ211" s="363"/>
      <c r="CK211" s="363"/>
      <c r="CL211" s="363"/>
      <c r="CM211" s="363"/>
      <c r="CN211" s="363"/>
      <c r="CO211" s="363"/>
      <c r="CP211" s="363"/>
      <c r="CQ211" s="363"/>
      <c r="CR211" s="364"/>
      <c r="CV211" s="69" t="s">
        <v>741</v>
      </c>
      <c r="CY211" s="70" t="str">
        <f>IFERROR(INDEX($GJ$6:$BLM$6,1,MATCH(CV211,$GJ$4:$BLM$4,0),1),"")</f>
        <v/>
      </c>
      <c r="DB211" s="71" t="str">
        <f>IF(CY211=0,"",CY211)</f>
        <v/>
      </c>
    </row>
    <row r="212" spans="3:187" ht="54.95" customHeight="1" thickBot="1">
      <c r="C212" s="351" t="s">
        <v>1760</v>
      </c>
      <c r="D212" s="352"/>
      <c r="E212" s="352"/>
      <c r="F212" s="352"/>
      <c r="G212" s="353" t="str">
        <f>_xlfn.CONCAT(EO212:FJ212)</f>
        <v/>
      </c>
      <c r="H212" s="354"/>
      <c r="I212" s="354"/>
      <c r="J212" s="354"/>
      <c r="K212" s="354"/>
      <c r="L212" s="354"/>
      <c r="M212" s="354"/>
      <c r="N212" s="354"/>
      <c r="O212" s="354"/>
      <c r="P212" s="354"/>
      <c r="Q212" s="354"/>
      <c r="R212" s="354"/>
      <c r="S212" s="354"/>
      <c r="T212" s="354"/>
      <c r="U212" s="354"/>
      <c r="V212" s="354"/>
      <c r="W212" s="354"/>
      <c r="X212" s="354"/>
      <c r="Y212" s="354"/>
      <c r="Z212" s="354"/>
      <c r="AA212" s="354"/>
      <c r="AB212" s="354"/>
      <c r="AC212" s="354"/>
      <c r="AD212" s="354"/>
      <c r="AE212" s="354"/>
      <c r="AF212" s="354"/>
      <c r="AG212" s="354"/>
      <c r="AH212" s="354"/>
      <c r="AI212" s="354"/>
      <c r="AJ212" s="354"/>
      <c r="AK212" s="354"/>
      <c r="AL212" s="354"/>
      <c r="AM212" s="354"/>
      <c r="AN212" s="354"/>
      <c r="AO212" s="354"/>
      <c r="AP212" s="354"/>
      <c r="AQ212" s="354"/>
      <c r="AR212" s="354"/>
      <c r="AS212" s="354"/>
      <c r="AT212" s="354"/>
      <c r="AU212" s="354"/>
      <c r="AV212" s="354"/>
      <c r="AW212" s="354"/>
      <c r="AX212" s="354"/>
      <c r="AY212" s="354"/>
      <c r="AZ212" s="354"/>
      <c r="BA212" s="354"/>
      <c r="BB212" s="355"/>
      <c r="BC212" s="342" t="str">
        <f>DB211</f>
        <v/>
      </c>
      <c r="BD212" s="343"/>
      <c r="BE212" s="343"/>
      <c r="BF212" s="343"/>
      <c r="BG212" s="343"/>
      <c r="BH212" s="343"/>
      <c r="BI212" s="343"/>
      <c r="BJ212" s="343"/>
      <c r="BK212" s="343"/>
      <c r="BL212" s="343"/>
      <c r="BM212" s="343"/>
      <c r="BN212" s="343"/>
      <c r="BO212" s="343"/>
      <c r="BP212" s="343"/>
      <c r="BQ212" s="343"/>
      <c r="BR212" s="343"/>
      <c r="BS212" s="343"/>
      <c r="BT212" s="343"/>
      <c r="BU212" s="343"/>
      <c r="BV212" s="343"/>
      <c r="BW212" s="343"/>
      <c r="BX212" s="343"/>
      <c r="BY212" s="343"/>
      <c r="BZ212" s="343"/>
      <c r="CA212" s="343"/>
      <c r="CB212" s="343"/>
      <c r="CC212" s="343"/>
      <c r="CD212" s="343"/>
      <c r="CE212" s="343"/>
      <c r="CF212" s="343"/>
      <c r="CG212" s="343"/>
      <c r="CH212" s="343"/>
      <c r="CI212" s="343"/>
      <c r="CJ212" s="343"/>
      <c r="CK212" s="343"/>
      <c r="CL212" s="343"/>
      <c r="CM212" s="343"/>
      <c r="CN212" s="343"/>
      <c r="CO212" s="343"/>
      <c r="CP212" s="343"/>
      <c r="CQ212" s="343"/>
      <c r="CR212" s="344"/>
      <c r="CY212" s="69" t="s">
        <v>743</v>
      </c>
      <c r="CZ212" s="69" t="s">
        <v>744</v>
      </c>
      <c r="DA212" s="69" t="s">
        <v>745</v>
      </c>
      <c r="DB212" s="69" t="s">
        <v>746</v>
      </c>
      <c r="DC212" s="69" t="s">
        <v>747</v>
      </c>
      <c r="DD212" s="69" t="s">
        <v>748</v>
      </c>
      <c r="DE212" s="69" t="s">
        <v>749</v>
      </c>
      <c r="DT212" s="70" t="str">
        <f t="shared" ref="DT212:DZ213" si="136">IFERROR(INDEX($GJ$6:$BLM$6,1,MATCH(CY212,$GJ$4:$BLM$4,0),1),"")</f>
        <v/>
      </c>
      <c r="DU212" s="70" t="str">
        <f t="shared" si="136"/>
        <v/>
      </c>
      <c r="DV212" s="70" t="str">
        <f t="shared" si="136"/>
        <v/>
      </c>
      <c r="DW212" s="70" t="str">
        <f t="shared" si="136"/>
        <v/>
      </c>
      <c r="DX212" s="70" t="str">
        <f t="shared" si="136"/>
        <v/>
      </c>
      <c r="DY212" s="70" t="str">
        <f t="shared" si="136"/>
        <v/>
      </c>
      <c r="DZ212" s="70" t="str">
        <f t="shared" si="136"/>
        <v/>
      </c>
      <c r="EO212" s="77"/>
      <c r="EP212" s="86" t="str">
        <f t="shared" ref="EP212:EV212" si="137">IF(DT212=1,FL212&amp;"　","")</f>
        <v/>
      </c>
      <c r="EQ212" s="86" t="str">
        <f t="shared" si="137"/>
        <v/>
      </c>
      <c r="ER212" s="86" t="str">
        <f t="shared" si="137"/>
        <v/>
      </c>
      <c r="ES212" s="86" t="str">
        <f t="shared" si="137"/>
        <v/>
      </c>
      <c r="ET212" s="86" t="str">
        <f t="shared" si="137"/>
        <v/>
      </c>
      <c r="EU212" s="86" t="str">
        <f t="shared" si="137"/>
        <v/>
      </c>
      <c r="EV212" s="86" t="str">
        <f t="shared" si="137"/>
        <v/>
      </c>
      <c r="FJ212" s="77"/>
      <c r="FL212" s="87" t="s">
        <v>1761</v>
      </c>
      <c r="FM212" s="87" t="s">
        <v>1762</v>
      </c>
      <c r="FN212" s="87" t="s">
        <v>1763</v>
      </c>
      <c r="FO212" s="87" t="s">
        <v>1764</v>
      </c>
      <c r="FP212" s="87" t="s">
        <v>1765</v>
      </c>
      <c r="FQ212" s="87" t="s">
        <v>1766</v>
      </c>
      <c r="FR212" s="87" t="s">
        <v>1767</v>
      </c>
    </row>
    <row r="213" spans="3:187" ht="54.95" customHeight="1" thickBot="1">
      <c r="C213" s="351" t="s">
        <v>1768</v>
      </c>
      <c r="D213" s="352"/>
      <c r="E213" s="352"/>
      <c r="F213" s="352"/>
      <c r="G213" s="353" t="str">
        <f>_xlfn.CONCAT(EO213:FJ213)</f>
        <v/>
      </c>
      <c r="H213" s="354"/>
      <c r="I213" s="354"/>
      <c r="J213" s="354"/>
      <c r="K213" s="354"/>
      <c r="L213" s="354"/>
      <c r="M213" s="354"/>
      <c r="N213" s="354"/>
      <c r="O213" s="354"/>
      <c r="P213" s="354"/>
      <c r="Q213" s="354"/>
      <c r="R213" s="354"/>
      <c r="S213" s="354"/>
      <c r="T213" s="354"/>
      <c r="U213" s="354"/>
      <c r="V213" s="354"/>
      <c r="W213" s="354"/>
      <c r="X213" s="354"/>
      <c r="Y213" s="354"/>
      <c r="Z213" s="354"/>
      <c r="AA213" s="354"/>
      <c r="AB213" s="354"/>
      <c r="AC213" s="354"/>
      <c r="AD213" s="354"/>
      <c r="AE213" s="354"/>
      <c r="AF213" s="354"/>
      <c r="AG213" s="354"/>
      <c r="AH213" s="354"/>
      <c r="AI213" s="354"/>
      <c r="AJ213" s="354"/>
      <c r="AK213" s="354"/>
      <c r="AL213" s="354"/>
      <c r="AM213" s="354"/>
      <c r="AN213" s="354"/>
      <c r="AO213" s="354"/>
      <c r="AP213" s="354"/>
      <c r="AQ213" s="354"/>
      <c r="AR213" s="354"/>
      <c r="AS213" s="354"/>
      <c r="AT213" s="354"/>
      <c r="AU213" s="354"/>
      <c r="AV213" s="354"/>
      <c r="AW213" s="354"/>
      <c r="AX213" s="354"/>
      <c r="AY213" s="354"/>
      <c r="AZ213" s="354"/>
      <c r="BA213" s="354"/>
      <c r="BB213" s="355"/>
      <c r="BC213" s="345"/>
      <c r="BD213" s="346"/>
      <c r="BE213" s="346"/>
      <c r="BF213" s="346"/>
      <c r="BG213" s="346"/>
      <c r="BH213" s="346"/>
      <c r="BI213" s="346"/>
      <c r="BJ213" s="346"/>
      <c r="BK213" s="346"/>
      <c r="BL213" s="346"/>
      <c r="BM213" s="346"/>
      <c r="BN213" s="346"/>
      <c r="BO213" s="346"/>
      <c r="BP213" s="346"/>
      <c r="BQ213" s="346"/>
      <c r="BR213" s="346"/>
      <c r="BS213" s="346"/>
      <c r="BT213" s="346"/>
      <c r="BU213" s="346"/>
      <c r="BV213" s="346"/>
      <c r="BW213" s="346"/>
      <c r="BX213" s="346"/>
      <c r="BY213" s="346"/>
      <c r="BZ213" s="346"/>
      <c r="CA213" s="346"/>
      <c r="CB213" s="346"/>
      <c r="CC213" s="346"/>
      <c r="CD213" s="346"/>
      <c r="CE213" s="346"/>
      <c r="CF213" s="346"/>
      <c r="CG213" s="346"/>
      <c r="CH213" s="346"/>
      <c r="CI213" s="346"/>
      <c r="CJ213" s="346"/>
      <c r="CK213" s="346"/>
      <c r="CL213" s="346"/>
      <c r="CM213" s="346"/>
      <c r="CN213" s="346"/>
      <c r="CO213" s="346"/>
      <c r="CP213" s="346"/>
      <c r="CQ213" s="346"/>
      <c r="CR213" s="347"/>
      <c r="CY213" s="69" t="s">
        <v>750</v>
      </c>
      <c r="CZ213" s="69" t="s">
        <v>751</v>
      </c>
      <c r="DA213" s="69" t="s">
        <v>752</v>
      </c>
      <c r="DB213" s="69" t="s">
        <v>753</v>
      </c>
      <c r="DC213" s="69" t="s">
        <v>754</v>
      </c>
      <c r="DD213" s="69" t="s">
        <v>755</v>
      </c>
      <c r="DE213" s="69" t="s">
        <v>756</v>
      </c>
      <c r="DF213" s="69" t="s">
        <v>757</v>
      </c>
      <c r="DG213" s="69" t="s">
        <v>758</v>
      </c>
      <c r="DH213" s="69" t="s">
        <v>759</v>
      </c>
      <c r="DI213" s="69" t="s">
        <v>760</v>
      </c>
      <c r="DJ213" s="69" t="s">
        <v>761</v>
      </c>
      <c r="DK213" s="69" t="s">
        <v>762</v>
      </c>
      <c r="DL213" s="69" t="s">
        <v>763</v>
      </c>
      <c r="DM213" s="69" t="s">
        <v>764</v>
      </c>
      <c r="DN213" s="69" t="s">
        <v>765</v>
      </c>
      <c r="DO213" s="69" t="s">
        <v>766</v>
      </c>
      <c r="DP213" s="69" t="s">
        <v>767</v>
      </c>
      <c r="DQ213" s="69" t="s">
        <v>768</v>
      </c>
      <c r="DR213" s="69" t="s">
        <v>769</v>
      </c>
      <c r="DT213" s="70" t="str">
        <f t="shared" si="136"/>
        <v/>
      </c>
      <c r="DU213" s="70" t="str">
        <f t="shared" si="136"/>
        <v/>
      </c>
      <c r="DV213" s="70" t="str">
        <f t="shared" si="136"/>
        <v/>
      </c>
      <c r="DW213" s="70" t="str">
        <f t="shared" si="136"/>
        <v/>
      </c>
      <c r="DX213" s="70" t="str">
        <f t="shared" si="136"/>
        <v/>
      </c>
      <c r="DY213" s="70" t="str">
        <f t="shared" si="136"/>
        <v/>
      </c>
      <c r="DZ213" s="70" t="str">
        <f t="shared" si="136"/>
        <v/>
      </c>
      <c r="EA213" s="70" t="str">
        <f t="shared" ref="EA213:EM213" si="138">IFERROR(INDEX($GJ$6:$BLM$6,1,MATCH(DF213,$GJ$4:$BLM$4,0),1),"")</f>
        <v/>
      </c>
      <c r="EB213" s="70" t="str">
        <f t="shared" si="138"/>
        <v/>
      </c>
      <c r="EC213" s="70" t="str">
        <f t="shared" si="138"/>
        <v/>
      </c>
      <c r="ED213" s="70" t="str">
        <f t="shared" si="138"/>
        <v/>
      </c>
      <c r="EE213" s="70" t="str">
        <f t="shared" si="138"/>
        <v/>
      </c>
      <c r="EF213" s="70" t="str">
        <f t="shared" si="138"/>
        <v/>
      </c>
      <c r="EG213" s="70" t="str">
        <f t="shared" si="138"/>
        <v/>
      </c>
      <c r="EH213" s="70" t="str">
        <f t="shared" si="138"/>
        <v/>
      </c>
      <c r="EI213" s="70" t="str">
        <f t="shared" si="138"/>
        <v/>
      </c>
      <c r="EJ213" s="70" t="str">
        <f t="shared" si="138"/>
        <v/>
      </c>
      <c r="EK213" s="70" t="str">
        <f t="shared" si="138"/>
        <v/>
      </c>
      <c r="EL213" s="70" t="str">
        <f t="shared" si="138"/>
        <v/>
      </c>
      <c r="EM213" s="70" t="str">
        <f t="shared" si="138"/>
        <v/>
      </c>
      <c r="EO213" s="77"/>
      <c r="EP213" s="93" t="str">
        <f>IF(DT213=1,FL213&amp;" ","")</f>
        <v/>
      </c>
      <c r="EQ213" s="93" t="str">
        <f t="shared" ref="EQ213:FI213" si="139">IF(DU213=1,FM213&amp;" ","")</f>
        <v/>
      </c>
      <c r="ER213" s="93" t="str">
        <f t="shared" si="139"/>
        <v/>
      </c>
      <c r="ES213" s="93" t="str">
        <f t="shared" si="139"/>
        <v/>
      </c>
      <c r="ET213" s="93" t="str">
        <f t="shared" si="139"/>
        <v/>
      </c>
      <c r="EU213" s="93" t="str">
        <f t="shared" si="139"/>
        <v/>
      </c>
      <c r="EV213" s="93" t="str">
        <f t="shared" si="139"/>
        <v/>
      </c>
      <c r="EW213" s="93" t="str">
        <f t="shared" si="139"/>
        <v/>
      </c>
      <c r="EX213" s="93" t="str">
        <f t="shared" si="139"/>
        <v/>
      </c>
      <c r="EY213" s="93" t="str">
        <f t="shared" si="139"/>
        <v/>
      </c>
      <c r="EZ213" s="93" t="str">
        <f t="shared" si="139"/>
        <v/>
      </c>
      <c r="FA213" s="93" t="str">
        <f t="shared" si="139"/>
        <v/>
      </c>
      <c r="FB213" s="93" t="str">
        <f t="shared" si="139"/>
        <v/>
      </c>
      <c r="FC213" s="93" t="str">
        <f t="shared" si="139"/>
        <v/>
      </c>
      <c r="FD213" s="93" t="str">
        <f t="shared" si="139"/>
        <v/>
      </c>
      <c r="FE213" s="93" t="str">
        <f t="shared" si="139"/>
        <v/>
      </c>
      <c r="FF213" s="93" t="str">
        <f t="shared" si="139"/>
        <v/>
      </c>
      <c r="FG213" s="93" t="str">
        <f t="shared" si="139"/>
        <v/>
      </c>
      <c r="FH213" s="93" t="str">
        <f t="shared" si="139"/>
        <v/>
      </c>
      <c r="FI213" s="93" t="str">
        <f t="shared" si="139"/>
        <v/>
      </c>
      <c r="FJ213" s="77"/>
      <c r="FL213" s="87" t="s">
        <v>1769</v>
      </c>
      <c r="FM213" s="87" t="s">
        <v>1770</v>
      </c>
      <c r="FN213" s="87" t="s">
        <v>1771</v>
      </c>
      <c r="FO213" s="87" t="s">
        <v>1772</v>
      </c>
      <c r="FP213" s="87" t="s">
        <v>1773</v>
      </c>
      <c r="FQ213" s="87" t="s">
        <v>1774</v>
      </c>
      <c r="FR213" s="87" t="s">
        <v>1775</v>
      </c>
      <c r="FS213" s="87" t="s">
        <v>1776</v>
      </c>
      <c r="FT213" s="87" t="s">
        <v>1777</v>
      </c>
      <c r="FU213" s="87" t="s">
        <v>1778</v>
      </c>
      <c r="FV213" s="87" t="s">
        <v>1779</v>
      </c>
      <c r="FW213" s="87" t="s">
        <v>1780</v>
      </c>
      <c r="FX213" s="87" t="s">
        <v>1781</v>
      </c>
      <c r="FY213" s="87" t="s">
        <v>1782</v>
      </c>
      <c r="FZ213" s="87" t="s">
        <v>1783</v>
      </c>
      <c r="GA213" s="87" t="s">
        <v>1784</v>
      </c>
      <c r="GB213" s="87" t="s">
        <v>1785</v>
      </c>
      <c r="GC213" s="87" t="s">
        <v>1786</v>
      </c>
      <c r="GD213" s="87" t="s">
        <v>1787</v>
      </c>
      <c r="GE213" s="87" t="s">
        <v>1788</v>
      </c>
    </row>
    <row r="214" spans="3:187" ht="54.95" customHeight="1" thickBot="1">
      <c r="C214" s="351" t="s">
        <v>1789</v>
      </c>
      <c r="D214" s="352"/>
      <c r="E214" s="352"/>
      <c r="F214" s="352"/>
      <c r="G214" s="353" t="str">
        <f>ASC(DB214)</f>
        <v/>
      </c>
      <c r="H214" s="354"/>
      <c r="I214" s="354"/>
      <c r="J214" s="354"/>
      <c r="K214" s="354"/>
      <c r="L214" s="354"/>
      <c r="M214" s="354"/>
      <c r="N214" s="354"/>
      <c r="O214" s="354"/>
      <c r="P214" s="354"/>
      <c r="Q214" s="354"/>
      <c r="R214" s="354"/>
      <c r="S214" s="354"/>
      <c r="T214" s="354"/>
      <c r="U214" s="354"/>
      <c r="V214" s="354"/>
      <c r="W214" s="354"/>
      <c r="X214" s="354"/>
      <c r="Y214" s="354"/>
      <c r="Z214" s="354"/>
      <c r="AA214" s="354"/>
      <c r="AB214" s="354"/>
      <c r="AC214" s="354"/>
      <c r="AD214" s="354"/>
      <c r="AE214" s="354"/>
      <c r="AF214" s="354"/>
      <c r="AG214" s="354"/>
      <c r="AH214" s="354"/>
      <c r="AI214" s="354"/>
      <c r="AJ214" s="354"/>
      <c r="AK214" s="354"/>
      <c r="AL214" s="354"/>
      <c r="AM214" s="354"/>
      <c r="AN214" s="354"/>
      <c r="AO214" s="354"/>
      <c r="AP214" s="354"/>
      <c r="AQ214" s="354"/>
      <c r="AR214" s="354"/>
      <c r="AS214" s="354"/>
      <c r="AT214" s="354"/>
      <c r="AU214" s="354"/>
      <c r="AV214" s="354"/>
      <c r="AW214" s="354"/>
      <c r="AX214" s="354"/>
      <c r="AY214" s="354"/>
      <c r="AZ214" s="354"/>
      <c r="BA214" s="354"/>
      <c r="BB214" s="355"/>
      <c r="BC214" s="348"/>
      <c r="BD214" s="349"/>
      <c r="BE214" s="349"/>
      <c r="BF214" s="349"/>
      <c r="BG214" s="349"/>
      <c r="BH214" s="349"/>
      <c r="BI214" s="349"/>
      <c r="BJ214" s="349"/>
      <c r="BK214" s="349"/>
      <c r="BL214" s="349"/>
      <c r="BM214" s="349"/>
      <c r="BN214" s="349"/>
      <c r="BO214" s="349"/>
      <c r="BP214" s="349"/>
      <c r="BQ214" s="349"/>
      <c r="BR214" s="349"/>
      <c r="BS214" s="349"/>
      <c r="BT214" s="349"/>
      <c r="BU214" s="349"/>
      <c r="BV214" s="349"/>
      <c r="BW214" s="349"/>
      <c r="BX214" s="349"/>
      <c r="BY214" s="349"/>
      <c r="BZ214" s="349"/>
      <c r="CA214" s="349"/>
      <c r="CB214" s="349"/>
      <c r="CC214" s="349"/>
      <c r="CD214" s="349"/>
      <c r="CE214" s="349"/>
      <c r="CF214" s="349"/>
      <c r="CG214" s="349"/>
      <c r="CH214" s="349"/>
      <c r="CI214" s="349"/>
      <c r="CJ214" s="349"/>
      <c r="CK214" s="349"/>
      <c r="CL214" s="349"/>
      <c r="CM214" s="349"/>
      <c r="CN214" s="349"/>
      <c r="CO214" s="349"/>
      <c r="CP214" s="349"/>
      <c r="CQ214" s="349"/>
      <c r="CR214" s="350"/>
      <c r="CV214" s="69" t="s">
        <v>770</v>
      </c>
      <c r="CY214" s="70" t="str">
        <f>IFERROR(INDEX($GJ$6:$BLM$6,1,MATCH(CV214,$GJ$4:$BLM$4,0),1),"")</f>
        <v/>
      </c>
      <c r="DB214" s="71" t="str">
        <f>IF(CY214=0,"",CY214)</f>
        <v/>
      </c>
    </row>
    <row r="215" spans="3:187" ht="5.0999999999999996" customHeight="1"/>
    <row r="216" spans="3:187" ht="38.1" customHeight="1" thickBot="1">
      <c r="C216" s="460" t="s">
        <v>1734</v>
      </c>
      <c r="D216" s="460"/>
      <c r="E216" s="460"/>
      <c r="F216" s="460"/>
      <c r="G216" s="460"/>
      <c r="H216" s="460"/>
      <c r="I216" s="460"/>
      <c r="J216" s="460"/>
      <c r="K216" s="460"/>
      <c r="L216" s="461" t="str">
        <f>CV216</f>
        <v>⑩</v>
      </c>
      <c r="M216" s="461"/>
      <c r="N216" s="461"/>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c r="BE216" s="95"/>
      <c r="BF216" s="95"/>
      <c r="BG216" s="95"/>
      <c r="BH216" s="95"/>
      <c r="BI216" s="95"/>
      <c r="BJ216" s="95"/>
      <c r="BK216" s="95"/>
      <c r="BL216" s="95"/>
      <c r="BM216" s="95"/>
      <c r="BN216" s="95"/>
      <c r="BO216" s="95"/>
      <c r="BP216" s="95"/>
      <c r="BQ216" s="95"/>
      <c r="BR216" s="95"/>
      <c r="BS216" s="95"/>
      <c r="BT216" s="95"/>
      <c r="BU216" s="95"/>
      <c r="BV216" s="95"/>
      <c r="BW216" s="95"/>
      <c r="BX216" s="95"/>
      <c r="BY216" s="95"/>
      <c r="BZ216" s="95"/>
      <c r="CA216" s="95"/>
      <c r="CB216" s="95"/>
      <c r="CC216" s="95"/>
      <c r="CD216" s="95"/>
      <c r="CE216" s="95"/>
      <c r="CF216" s="95"/>
      <c r="CG216" s="95"/>
      <c r="CH216" s="95"/>
      <c r="CI216" s="95"/>
      <c r="CJ216" s="95"/>
      <c r="CK216" s="95"/>
      <c r="CL216" s="95"/>
      <c r="CM216" s="95"/>
      <c r="CN216" s="95"/>
      <c r="CO216" s="95"/>
      <c r="CP216" s="95"/>
      <c r="CQ216" s="95"/>
      <c r="CR216" s="95"/>
      <c r="CV216" s="65" t="s">
        <v>1912</v>
      </c>
    </row>
    <row r="217" spans="3:187" ht="38.1" customHeight="1" thickBot="1">
      <c r="C217" s="365" t="s">
        <v>1608</v>
      </c>
      <c r="D217" s="366"/>
      <c r="E217" s="366"/>
      <c r="F217" s="366"/>
      <c r="G217" s="366"/>
      <c r="H217" s="366"/>
      <c r="I217" s="366"/>
      <c r="J217" s="366"/>
      <c r="K217" s="366"/>
      <c r="L217" s="367"/>
      <c r="M217" s="359" t="str">
        <f>DB217</f>
        <v/>
      </c>
      <c r="N217" s="360"/>
      <c r="O217" s="360"/>
      <c r="P217" s="360"/>
      <c r="Q217" s="360"/>
      <c r="R217" s="360"/>
      <c r="S217" s="360"/>
      <c r="T217" s="360"/>
      <c r="U217" s="360"/>
      <c r="V217" s="360"/>
      <c r="W217" s="360"/>
      <c r="X217" s="360"/>
      <c r="Y217" s="360"/>
      <c r="Z217" s="360"/>
      <c r="AA217" s="360"/>
      <c r="AB217" s="360"/>
      <c r="AC217" s="360"/>
      <c r="AD217" s="360"/>
      <c r="AE217" s="360"/>
      <c r="AF217" s="360"/>
      <c r="AG217" s="360"/>
      <c r="AH217" s="360"/>
      <c r="AI217" s="360"/>
      <c r="AJ217" s="360"/>
      <c r="AK217" s="360"/>
      <c r="AL217" s="360"/>
      <c r="AM217" s="360"/>
      <c r="AN217" s="360"/>
      <c r="AO217" s="360"/>
      <c r="AP217" s="360"/>
      <c r="AQ217" s="360"/>
      <c r="AR217" s="360"/>
      <c r="AS217" s="360"/>
      <c r="AT217" s="360"/>
      <c r="AU217" s="360"/>
      <c r="AV217" s="360"/>
      <c r="AW217" s="360"/>
      <c r="AX217" s="360"/>
      <c r="AY217" s="360"/>
      <c r="AZ217" s="360"/>
      <c r="BA217" s="360"/>
      <c r="BB217" s="360"/>
      <c r="BC217" s="397" t="s">
        <v>1879</v>
      </c>
      <c r="BD217" s="398"/>
      <c r="BE217" s="398"/>
      <c r="BF217" s="398"/>
      <c r="BG217" s="398"/>
      <c r="BH217" s="398"/>
      <c r="BI217" s="398"/>
      <c r="BJ217" s="398"/>
      <c r="BK217" s="398"/>
      <c r="BL217" s="398"/>
      <c r="BM217" s="398"/>
      <c r="BN217" s="398"/>
      <c r="BO217" s="398"/>
      <c r="BP217" s="398"/>
      <c r="BQ217" s="398"/>
      <c r="BR217" s="398"/>
      <c r="BS217" s="398"/>
      <c r="BT217" s="398"/>
      <c r="BU217" s="398"/>
      <c r="BV217" s="398"/>
      <c r="BW217" s="398"/>
      <c r="BX217" s="398"/>
      <c r="BY217" s="398"/>
      <c r="BZ217" s="398"/>
      <c r="CA217" s="398"/>
      <c r="CB217" s="398"/>
      <c r="CC217" s="398"/>
      <c r="CD217" s="398"/>
      <c r="CE217" s="398"/>
      <c r="CF217" s="398"/>
      <c r="CG217" s="398"/>
      <c r="CH217" s="398"/>
      <c r="CI217" s="398"/>
      <c r="CJ217" s="398"/>
      <c r="CK217" s="398"/>
      <c r="CL217" s="398"/>
      <c r="CM217" s="398"/>
      <c r="CN217" s="398"/>
      <c r="CO217" s="398"/>
      <c r="CP217" s="398"/>
      <c r="CQ217" s="398"/>
      <c r="CR217" s="399"/>
      <c r="CV217" s="69" t="s">
        <v>771</v>
      </c>
      <c r="CY217" s="70" t="str">
        <f>IFERROR(INDEX($GJ$6:$BLM$6,1,MATCH(CV217,$GJ$4:$BLM$4,0),1),"")</f>
        <v/>
      </c>
      <c r="DB217" s="71" t="str">
        <f t="shared" ref="DB217:DC221" si="140">IF(CY217=0,"",CY217)</f>
        <v/>
      </c>
    </row>
    <row r="218" spans="3:187" ht="38.1" customHeight="1" thickBot="1">
      <c r="C218" s="365" t="s">
        <v>1599</v>
      </c>
      <c r="D218" s="366"/>
      <c r="E218" s="366"/>
      <c r="F218" s="366"/>
      <c r="G218" s="366"/>
      <c r="H218" s="366"/>
      <c r="I218" s="366"/>
      <c r="J218" s="366"/>
      <c r="K218" s="366"/>
      <c r="L218" s="367"/>
      <c r="M218" s="359" t="str">
        <f>DB218</f>
        <v/>
      </c>
      <c r="N218" s="360"/>
      <c r="O218" s="360"/>
      <c r="P218" s="360"/>
      <c r="Q218" s="360"/>
      <c r="R218" s="360"/>
      <c r="S218" s="360"/>
      <c r="T218" s="360"/>
      <c r="U218" s="360"/>
      <c r="V218" s="360"/>
      <c r="W218" s="360"/>
      <c r="X218" s="360"/>
      <c r="Y218" s="360"/>
      <c r="Z218" s="360"/>
      <c r="AA218" s="360"/>
      <c r="AB218" s="361"/>
      <c r="AC218" s="365" t="s">
        <v>1735</v>
      </c>
      <c r="AD218" s="366"/>
      <c r="AE218" s="366"/>
      <c r="AF218" s="366"/>
      <c r="AG218" s="366"/>
      <c r="AH218" s="366"/>
      <c r="AI218" s="366"/>
      <c r="AJ218" s="366"/>
      <c r="AK218" s="366"/>
      <c r="AL218" s="367"/>
      <c r="AM218" s="359" t="str">
        <f>_xlfn.CONCAT(EO218:FJ218)</f>
        <v/>
      </c>
      <c r="AN218" s="360"/>
      <c r="AO218" s="360"/>
      <c r="AP218" s="360"/>
      <c r="AQ218" s="360"/>
      <c r="AR218" s="360"/>
      <c r="AS218" s="360"/>
      <c r="AT218" s="360"/>
      <c r="AU218" s="360"/>
      <c r="AV218" s="360"/>
      <c r="AW218" s="360"/>
      <c r="AX218" s="360"/>
      <c r="AY218" s="360"/>
      <c r="AZ218" s="360"/>
      <c r="BA218" s="360"/>
      <c r="BB218" s="360"/>
      <c r="BC218" s="400"/>
      <c r="BD218" s="401"/>
      <c r="BE218" s="401"/>
      <c r="BF218" s="401"/>
      <c r="BG218" s="401"/>
      <c r="BH218" s="401"/>
      <c r="BI218" s="401"/>
      <c r="BJ218" s="401"/>
      <c r="BK218" s="401"/>
      <c r="BL218" s="401"/>
      <c r="BM218" s="401"/>
      <c r="BN218" s="401"/>
      <c r="BO218" s="401"/>
      <c r="BP218" s="401"/>
      <c r="BQ218" s="401"/>
      <c r="BR218" s="401"/>
      <c r="BS218" s="401"/>
      <c r="BT218" s="401"/>
      <c r="BU218" s="401"/>
      <c r="BV218" s="401"/>
      <c r="BW218" s="401"/>
      <c r="BX218" s="401"/>
      <c r="BY218" s="401"/>
      <c r="BZ218" s="401"/>
      <c r="CA218" s="401"/>
      <c r="CB218" s="401"/>
      <c r="CC218" s="401"/>
      <c r="CD218" s="401"/>
      <c r="CE218" s="401"/>
      <c r="CF218" s="401"/>
      <c r="CG218" s="401"/>
      <c r="CH218" s="401"/>
      <c r="CI218" s="401"/>
      <c r="CJ218" s="401"/>
      <c r="CK218" s="401"/>
      <c r="CL218" s="401"/>
      <c r="CM218" s="401"/>
      <c r="CN218" s="401"/>
      <c r="CO218" s="401"/>
      <c r="CP218" s="401"/>
      <c r="CQ218" s="401"/>
      <c r="CR218" s="402"/>
      <c r="CV218" s="69" t="s">
        <v>784</v>
      </c>
      <c r="CY218" s="70" t="str">
        <f>IFERROR(INDEX($GJ$6:$BLM$6,1,MATCH(CV218,$GJ$4:$BLM$4,0),1),"")</f>
        <v/>
      </c>
      <c r="DB218" s="71" t="str">
        <f t="shared" si="140"/>
        <v/>
      </c>
      <c r="DE218" s="69" t="s">
        <v>799</v>
      </c>
      <c r="DF218" s="69" t="s">
        <v>800</v>
      </c>
      <c r="DT218" s="89" t="str">
        <f>IFERROR(INDEX($GJ$6:$BLM$6,1,MATCH(DE218,$GJ$4:$BLM$4,0),1),"")</f>
        <v/>
      </c>
      <c r="DU218" s="89" t="str">
        <f>IFERROR(INDEX($GJ$6:$BLM$6,1,MATCH(DF218,$GJ$4:$BLM$4,0),1),"")</f>
        <v/>
      </c>
      <c r="EO218" s="77"/>
      <c r="EP218" s="90" t="str">
        <f>IF(DT218=1,IF(EQ218="",FL218,FL218&amp;"・"),"")</f>
        <v/>
      </c>
      <c r="EQ218" s="86" t="str">
        <f>IF(DU218=1,FM218&amp;"","")</f>
        <v/>
      </c>
      <c r="FI218" s="91" t="str">
        <f>IF(AND(EP218="",EQ218=""),"","対応可能")</f>
        <v/>
      </c>
      <c r="FJ218" s="77"/>
      <c r="FL218" s="87" t="s">
        <v>1736</v>
      </c>
      <c r="FM218" s="87" t="s">
        <v>1737</v>
      </c>
    </row>
    <row r="219" spans="3:187" ht="38.1" customHeight="1" thickBot="1">
      <c r="C219" s="365" t="s">
        <v>1738</v>
      </c>
      <c r="D219" s="366"/>
      <c r="E219" s="366"/>
      <c r="F219" s="366"/>
      <c r="G219" s="366"/>
      <c r="H219" s="366"/>
      <c r="I219" s="366"/>
      <c r="J219" s="366"/>
      <c r="K219" s="366"/>
      <c r="L219" s="367"/>
      <c r="M219" s="359" t="str">
        <f>DB219</f>
        <v/>
      </c>
      <c r="N219" s="360"/>
      <c r="O219" s="360"/>
      <c r="P219" s="360"/>
      <c r="Q219" s="360"/>
      <c r="R219" s="360"/>
      <c r="S219" s="360"/>
      <c r="T219" s="360"/>
      <c r="U219" s="360"/>
      <c r="V219" s="360"/>
      <c r="W219" s="360"/>
      <c r="X219" s="360"/>
      <c r="Y219" s="360"/>
      <c r="Z219" s="360"/>
      <c r="AA219" s="360"/>
      <c r="AB219" s="361"/>
      <c r="AC219" s="453" t="s">
        <v>1607</v>
      </c>
      <c r="AD219" s="454"/>
      <c r="AE219" s="454"/>
      <c r="AF219" s="454"/>
      <c r="AG219" s="454"/>
      <c r="AH219" s="454"/>
      <c r="AI219" s="454"/>
      <c r="AJ219" s="454"/>
      <c r="AK219" s="454"/>
      <c r="AL219" s="455"/>
      <c r="AM219" s="359" t="str">
        <f>DC219</f>
        <v/>
      </c>
      <c r="AN219" s="360"/>
      <c r="AO219" s="360"/>
      <c r="AP219" s="360"/>
      <c r="AQ219" s="360"/>
      <c r="AR219" s="360"/>
      <c r="AS219" s="360"/>
      <c r="AT219" s="360"/>
      <c r="AU219" s="360"/>
      <c r="AV219" s="360"/>
      <c r="AW219" s="360"/>
      <c r="AX219" s="360"/>
      <c r="AY219" s="360"/>
      <c r="AZ219" s="360"/>
      <c r="BA219" s="360"/>
      <c r="BB219" s="360"/>
      <c r="BC219" s="400"/>
      <c r="BD219" s="401"/>
      <c r="BE219" s="401"/>
      <c r="BF219" s="401"/>
      <c r="BG219" s="401"/>
      <c r="BH219" s="401"/>
      <c r="BI219" s="401"/>
      <c r="BJ219" s="401"/>
      <c r="BK219" s="401"/>
      <c r="BL219" s="401"/>
      <c r="BM219" s="401"/>
      <c r="BN219" s="401"/>
      <c r="BO219" s="401"/>
      <c r="BP219" s="401"/>
      <c r="BQ219" s="401"/>
      <c r="BR219" s="401"/>
      <c r="BS219" s="401"/>
      <c r="BT219" s="401"/>
      <c r="BU219" s="401"/>
      <c r="BV219" s="401"/>
      <c r="BW219" s="401"/>
      <c r="BX219" s="401"/>
      <c r="BY219" s="401"/>
      <c r="BZ219" s="401"/>
      <c r="CA219" s="401"/>
      <c r="CB219" s="401"/>
      <c r="CC219" s="401"/>
      <c r="CD219" s="401"/>
      <c r="CE219" s="401"/>
      <c r="CF219" s="401"/>
      <c r="CG219" s="401"/>
      <c r="CH219" s="401"/>
      <c r="CI219" s="401"/>
      <c r="CJ219" s="401"/>
      <c r="CK219" s="401"/>
      <c r="CL219" s="401"/>
      <c r="CM219" s="401"/>
      <c r="CN219" s="401"/>
      <c r="CO219" s="401"/>
      <c r="CP219" s="401"/>
      <c r="CQ219" s="401"/>
      <c r="CR219" s="402"/>
      <c r="CV219" s="69" t="s">
        <v>772</v>
      </c>
      <c r="CW219" s="69" t="s">
        <v>775</v>
      </c>
      <c r="CY219" s="70" t="str">
        <f>IFERROR(INDEX($GJ$6:$BLM$6,1,MATCH(CV219,$GJ$4:$BLM$4,0),1),"")</f>
        <v/>
      </c>
      <c r="CZ219" s="70" t="str">
        <f>IFERROR(INDEX($GJ$6:$BLM$6,1,MATCH(CW219,$GJ$4:$BLM$4,0),1),"")</f>
        <v/>
      </c>
      <c r="DB219" s="71" t="str">
        <f t="shared" si="140"/>
        <v/>
      </c>
      <c r="DC219" s="71" t="str">
        <f t="shared" si="140"/>
        <v/>
      </c>
    </row>
    <row r="220" spans="3:187" ht="38.1" customHeight="1" thickBot="1">
      <c r="C220" s="365" t="s">
        <v>1605</v>
      </c>
      <c r="D220" s="366"/>
      <c r="E220" s="366"/>
      <c r="F220" s="366"/>
      <c r="G220" s="366"/>
      <c r="H220" s="366"/>
      <c r="I220" s="366"/>
      <c r="J220" s="366"/>
      <c r="K220" s="366"/>
      <c r="L220" s="367"/>
      <c r="M220" s="359" t="str">
        <f>DB220</f>
        <v/>
      </c>
      <c r="N220" s="360"/>
      <c r="O220" s="360"/>
      <c r="P220" s="360"/>
      <c r="Q220" s="360"/>
      <c r="R220" s="360"/>
      <c r="S220" s="360"/>
      <c r="T220" s="360"/>
      <c r="U220" s="360"/>
      <c r="V220" s="360"/>
      <c r="W220" s="360"/>
      <c r="X220" s="360"/>
      <c r="Y220" s="360"/>
      <c r="Z220" s="360"/>
      <c r="AA220" s="360"/>
      <c r="AB220" s="361"/>
      <c r="AC220" s="362" t="s">
        <v>1739</v>
      </c>
      <c r="AD220" s="363"/>
      <c r="AE220" s="363"/>
      <c r="AF220" s="363"/>
      <c r="AG220" s="363"/>
      <c r="AH220" s="363"/>
      <c r="AI220" s="363"/>
      <c r="AJ220" s="363"/>
      <c r="AK220" s="363"/>
      <c r="AL220" s="364"/>
      <c r="AM220" s="359" t="str">
        <f>DC220</f>
        <v/>
      </c>
      <c r="AN220" s="360"/>
      <c r="AO220" s="360"/>
      <c r="AP220" s="360"/>
      <c r="AQ220" s="360"/>
      <c r="AR220" s="360"/>
      <c r="AS220" s="360"/>
      <c r="AT220" s="360"/>
      <c r="AU220" s="360"/>
      <c r="AV220" s="360"/>
      <c r="AW220" s="360"/>
      <c r="AX220" s="360"/>
      <c r="AY220" s="360"/>
      <c r="AZ220" s="360"/>
      <c r="BA220" s="360"/>
      <c r="BB220" s="360"/>
      <c r="BC220" s="400"/>
      <c r="BD220" s="401"/>
      <c r="BE220" s="401"/>
      <c r="BF220" s="401"/>
      <c r="BG220" s="401"/>
      <c r="BH220" s="401"/>
      <c r="BI220" s="401"/>
      <c r="BJ220" s="401"/>
      <c r="BK220" s="401"/>
      <c r="BL220" s="401"/>
      <c r="BM220" s="401"/>
      <c r="BN220" s="401"/>
      <c r="BO220" s="401"/>
      <c r="BP220" s="401"/>
      <c r="BQ220" s="401"/>
      <c r="BR220" s="401"/>
      <c r="BS220" s="401"/>
      <c r="BT220" s="401"/>
      <c r="BU220" s="401"/>
      <c r="BV220" s="401"/>
      <c r="BW220" s="401"/>
      <c r="BX220" s="401"/>
      <c r="BY220" s="401"/>
      <c r="BZ220" s="401"/>
      <c r="CA220" s="401"/>
      <c r="CB220" s="401"/>
      <c r="CC220" s="401"/>
      <c r="CD220" s="401"/>
      <c r="CE220" s="401"/>
      <c r="CF220" s="401"/>
      <c r="CG220" s="401"/>
      <c r="CH220" s="401"/>
      <c r="CI220" s="401"/>
      <c r="CJ220" s="401"/>
      <c r="CK220" s="401"/>
      <c r="CL220" s="401"/>
      <c r="CM220" s="401"/>
      <c r="CN220" s="401"/>
      <c r="CO220" s="401"/>
      <c r="CP220" s="401"/>
      <c r="CQ220" s="401"/>
      <c r="CR220" s="402"/>
      <c r="CV220" s="69" t="s">
        <v>774</v>
      </c>
      <c r="CW220" s="69" t="s">
        <v>1798</v>
      </c>
      <c r="CY220" s="70" t="str">
        <f>IFERROR(INDEX($GJ$6:$BLM$6,1,MATCH(CV220,$GJ$4:$BLM$4,0),1),"")</f>
        <v/>
      </c>
      <c r="CZ220" s="70" t="str">
        <f>IFERROR(INDEX($GJ$6:$BLM$6,1,MATCH(CW220,$GJ$4:$BLM$4,0),1),"")</f>
        <v/>
      </c>
      <c r="DB220" s="71" t="str">
        <f t="shared" si="140"/>
        <v/>
      </c>
      <c r="DC220" s="71" t="str">
        <f t="shared" si="140"/>
        <v/>
      </c>
    </row>
    <row r="221" spans="3:187" ht="38.1" customHeight="1" thickBot="1">
      <c r="C221" s="372" t="s">
        <v>1740</v>
      </c>
      <c r="D221" s="373"/>
      <c r="E221" s="373"/>
      <c r="F221" s="373"/>
      <c r="G221" s="373"/>
      <c r="H221" s="373"/>
      <c r="I221" s="373"/>
      <c r="J221" s="373"/>
      <c r="K221" s="373"/>
      <c r="L221" s="374"/>
      <c r="M221" s="359" t="str">
        <f>DB221</f>
        <v/>
      </c>
      <c r="N221" s="360"/>
      <c r="O221" s="360"/>
      <c r="P221" s="360"/>
      <c r="Q221" s="360"/>
      <c r="R221" s="360"/>
      <c r="S221" s="360"/>
      <c r="T221" s="360"/>
      <c r="U221" s="360"/>
      <c r="V221" s="360"/>
      <c r="W221" s="360"/>
      <c r="X221" s="360"/>
      <c r="Y221" s="360"/>
      <c r="Z221" s="360"/>
      <c r="AA221" s="360"/>
      <c r="AB221" s="361"/>
      <c r="AC221" s="372" t="s">
        <v>1741</v>
      </c>
      <c r="AD221" s="373"/>
      <c r="AE221" s="373"/>
      <c r="AF221" s="373"/>
      <c r="AG221" s="373"/>
      <c r="AH221" s="373"/>
      <c r="AI221" s="373"/>
      <c r="AJ221" s="373"/>
      <c r="AK221" s="373"/>
      <c r="AL221" s="374"/>
      <c r="AM221" s="359" t="str">
        <f>DC221</f>
        <v/>
      </c>
      <c r="AN221" s="360"/>
      <c r="AO221" s="360"/>
      <c r="AP221" s="360"/>
      <c r="AQ221" s="360"/>
      <c r="AR221" s="360"/>
      <c r="AS221" s="360"/>
      <c r="AT221" s="360"/>
      <c r="AU221" s="360"/>
      <c r="AV221" s="360"/>
      <c r="AW221" s="360"/>
      <c r="AX221" s="360"/>
      <c r="AY221" s="360"/>
      <c r="AZ221" s="360"/>
      <c r="BA221" s="360"/>
      <c r="BB221" s="360"/>
      <c r="BC221" s="400"/>
      <c r="BD221" s="401"/>
      <c r="BE221" s="401"/>
      <c r="BF221" s="401"/>
      <c r="BG221" s="401"/>
      <c r="BH221" s="401"/>
      <c r="BI221" s="401"/>
      <c r="BJ221" s="401"/>
      <c r="BK221" s="401"/>
      <c r="BL221" s="401"/>
      <c r="BM221" s="401"/>
      <c r="BN221" s="401"/>
      <c r="BO221" s="401"/>
      <c r="BP221" s="401"/>
      <c r="BQ221" s="401"/>
      <c r="BR221" s="401"/>
      <c r="BS221" s="401"/>
      <c r="BT221" s="401"/>
      <c r="BU221" s="401"/>
      <c r="BV221" s="401"/>
      <c r="BW221" s="401"/>
      <c r="BX221" s="401"/>
      <c r="BY221" s="401"/>
      <c r="BZ221" s="401"/>
      <c r="CA221" s="401"/>
      <c r="CB221" s="401"/>
      <c r="CC221" s="401"/>
      <c r="CD221" s="401"/>
      <c r="CE221" s="401"/>
      <c r="CF221" s="401"/>
      <c r="CG221" s="401"/>
      <c r="CH221" s="401"/>
      <c r="CI221" s="401"/>
      <c r="CJ221" s="401"/>
      <c r="CK221" s="401"/>
      <c r="CL221" s="401"/>
      <c r="CM221" s="401"/>
      <c r="CN221" s="401"/>
      <c r="CO221" s="401"/>
      <c r="CP221" s="401"/>
      <c r="CQ221" s="401"/>
      <c r="CR221" s="402"/>
      <c r="CV221" s="69" t="s">
        <v>776</v>
      </c>
      <c r="CW221" s="69" t="s">
        <v>777</v>
      </c>
      <c r="CY221" s="70" t="str">
        <f>IFERROR(INDEX($GJ$6:$BLM$6,1,MATCH(CV221,$GJ$4:$BLM$4,0),1),"")</f>
        <v/>
      </c>
      <c r="CZ221" s="70" t="str">
        <f>IFERROR(INDEX($GJ$6:$BLM$6,1,MATCH(CW221,$GJ$4:$BLM$4,0),1),"")</f>
        <v/>
      </c>
      <c r="DB221" s="71" t="str">
        <f t="shared" si="140"/>
        <v/>
      </c>
      <c r="DC221" s="71" t="str">
        <f t="shared" si="140"/>
        <v/>
      </c>
    </row>
    <row r="222" spans="3:187" ht="38.1" customHeight="1" thickBot="1">
      <c r="C222" s="375" t="s">
        <v>1742</v>
      </c>
      <c r="D222" s="376"/>
      <c r="E222" s="376"/>
      <c r="F222" s="376"/>
      <c r="G222" s="376"/>
      <c r="H222" s="376"/>
      <c r="I222" s="376"/>
      <c r="J222" s="376"/>
      <c r="K222" s="376"/>
      <c r="L222" s="377"/>
      <c r="M222" s="359" t="str">
        <f>_xlfn.CONCAT(EP222:ER222)</f>
        <v/>
      </c>
      <c r="N222" s="360"/>
      <c r="O222" s="360"/>
      <c r="P222" s="360"/>
      <c r="Q222" s="360"/>
      <c r="R222" s="360"/>
      <c r="S222" s="360"/>
      <c r="T222" s="360"/>
      <c r="U222" s="360"/>
      <c r="V222" s="360"/>
      <c r="W222" s="360"/>
      <c r="X222" s="360"/>
      <c r="Y222" s="360"/>
      <c r="Z222" s="360"/>
      <c r="AA222" s="360"/>
      <c r="AB222" s="361"/>
      <c r="AC222" s="372" t="s">
        <v>1743</v>
      </c>
      <c r="AD222" s="373"/>
      <c r="AE222" s="373"/>
      <c r="AF222" s="373"/>
      <c r="AG222" s="373"/>
      <c r="AH222" s="373"/>
      <c r="AI222" s="373"/>
      <c r="AJ222" s="373"/>
      <c r="AK222" s="373"/>
      <c r="AL222" s="374"/>
      <c r="AM222" s="359" t="str">
        <f>ES222</f>
        <v/>
      </c>
      <c r="AN222" s="360"/>
      <c r="AO222" s="360"/>
      <c r="AP222" s="360"/>
      <c r="AQ222" s="360"/>
      <c r="AR222" s="360"/>
      <c r="AS222" s="360"/>
      <c r="AT222" s="360"/>
      <c r="AU222" s="360"/>
      <c r="AV222" s="360"/>
      <c r="AW222" s="360"/>
      <c r="AX222" s="360"/>
      <c r="AY222" s="360"/>
      <c r="AZ222" s="360"/>
      <c r="BA222" s="360"/>
      <c r="BB222" s="360"/>
      <c r="BC222" s="400"/>
      <c r="BD222" s="401"/>
      <c r="BE222" s="401"/>
      <c r="BF222" s="401"/>
      <c r="BG222" s="401"/>
      <c r="BH222" s="401"/>
      <c r="BI222" s="401"/>
      <c r="BJ222" s="401"/>
      <c r="BK222" s="401"/>
      <c r="BL222" s="401"/>
      <c r="BM222" s="401"/>
      <c r="BN222" s="401"/>
      <c r="BO222" s="401"/>
      <c r="BP222" s="401"/>
      <c r="BQ222" s="401"/>
      <c r="BR222" s="401"/>
      <c r="BS222" s="401"/>
      <c r="BT222" s="401"/>
      <c r="BU222" s="401"/>
      <c r="BV222" s="401"/>
      <c r="BW222" s="401"/>
      <c r="BX222" s="401"/>
      <c r="BY222" s="401"/>
      <c r="BZ222" s="401"/>
      <c r="CA222" s="401"/>
      <c r="CB222" s="401"/>
      <c r="CC222" s="401"/>
      <c r="CD222" s="401"/>
      <c r="CE222" s="401"/>
      <c r="CF222" s="401"/>
      <c r="CG222" s="401"/>
      <c r="CH222" s="401"/>
      <c r="CI222" s="401"/>
      <c r="CJ222" s="401"/>
      <c r="CK222" s="401"/>
      <c r="CL222" s="401"/>
      <c r="CM222" s="401"/>
      <c r="CN222" s="401"/>
      <c r="CO222" s="401"/>
      <c r="CP222" s="401"/>
      <c r="CQ222" s="401"/>
      <c r="CR222" s="402"/>
      <c r="CV222" s="65" t="s">
        <v>1744</v>
      </c>
      <c r="CW222" s="65" t="s">
        <v>1745</v>
      </c>
      <c r="CY222" s="69" t="s">
        <v>778</v>
      </c>
      <c r="CZ222" s="69" t="s">
        <v>779</v>
      </c>
      <c r="DA222" s="69" t="s">
        <v>780</v>
      </c>
      <c r="DB222" s="69" t="s">
        <v>781</v>
      </c>
      <c r="DT222" s="70" t="str">
        <f>IFERROR(INDEX($GJ$6:$BLM$6,1,MATCH(CY222,$GJ$4:$BLM$4,0),1),"")</f>
        <v/>
      </c>
      <c r="DU222" s="70" t="str">
        <f>IFERROR(INDEX($GJ$6:$BLM$6,1,MATCH(CZ222,$GJ$4:$BLM$4,0),1),"")</f>
        <v/>
      </c>
      <c r="DV222" s="70" t="str">
        <f>IFERROR(INDEX($GJ$6:$BLM$6,1,MATCH(DA222,$GJ$4:$BLM$4,0),1),"")</f>
        <v/>
      </c>
      <c r="DW222" s="70" t="str">
        <f>IFERROR(INDEX($GJ$6:$BLM$6,1,MATCH(DB222,$GJ$4:$BLM$4,0),1),"")</f>
        <v/>
      </c>
      <c r="EP222" s="91" t="str">
        <f>IF(OR(DT222=0,DT222=""),"",DT222&amp;"×")</f>
        <v/>
      </c>
      <c r="EQ222" s="91" t="str">
        <f>IF(OR(DU222=0,DU222=""),"",DU222&amp;"×")</f>
        <v/>
      </c>
      <c r="ER222" s="91" t="str">
        <f>IF(OR(DV222=0,DV222=""),"",DV222&amp;"")</f>
        <v/>
      </c>
      <c r="ES222" s="91" t="str">
        <f>IF(OR(DW222=0,DW222=""),"",DW222&amp;"")</f>
        <v/>
      </c>
    </row>
    <row r="223" spans="3:187" ht="38.1" customHeight="1" thickBot="1">
      <c r="C223" s="365" t="s">
        <v>1601</v>
      </c>
      <c r="D223" s="366"/>
      <c r="E223" s="366"/>
      <c r="F223" s="366"/>
      <c r="G223" s="366"/>
      <c r="H223" s="366"/>
      <c r="I223" s="366"/>
      <c r="J223" s="366"/>
      <c r="K223" s="366"/>
      <c r="L223" s="367"/>
      <c r="M223" s="359" t="str">
        <f>DB223</f>
        <v/>
      </c>
      <c r="N223" s="360"/>
      <c r="O223" s="360"/>
      <c r="P223" s="360"/>
      <c r="Q223" s="360"/>
      <c r="R223" s="360"/>
      <c r="S223" s="360"/>
      <c r="T223" s="360"/>
      <c r="U223" s="360"/>
      <c r="V223" s="360"/>
      <c r="W223" s="360"/>
      <c r="X223" s="360"/>
      <c r="Y223" s="360"/>
      <c r="Z223" s="360"/>
      <c r="AA223" s="360"/>
      <c r="AB223" s="361"/>
      <c r="AC223" s="365" t="s">
        <v>1600</v>
      </c>
      <c r="AD223" s="366"/>
      <c r="AE223" s="366"/>
      <c r="AF223" s="366"/>
      <c r="AG223" s="366"/>
      <c r="AH223" s="366"/>
      <c r="AI223" s="366"/>
      <c r="AJ223" s="366"/>
      <c r="AK223" s="366"/>
      <c r="AL223" s="367"/>
      <c r="AM223" s="359" t="str">
        <f>DC223</f>
        <v/>
      </c>
      <c r="AN223" s="360"/>
      <c r="AO223" s="360"/>
      <c r="AP223" s="360"/>
      <c r="AQ223" s="360"/>
      <c r="AR223" s="360"/>
      <c r="AS223" s="360"/>
      <c r="AT223" s="360"/>
      <c r="AU223" s="360"/>
      <c r="AV223" s="360"/>
      <c r="AW223" s="360"/>
      <c r="AX223" s="360"/>
      <c r="AY223" s="360"/>
      <c r="AZ223" s="360"/>
      <c r="BA223" s="360"/>
      <c r="BB223" s="360"/>
      <c r="BC223" s="400"/>
      <c r="BD223" s="401"/>
      <c r="BE223" s="401"/>
      <c r="BF223" s="401"/>
      <c r="BG223" s="401"/>
      <c r="BH223" s="401"/>
      <c r="BI223" s="401"/>
      <c r="BJ223" s="401"/>
      <c r="BK223" s="401"/>
      <c r="BL223" s="401"/>
      <c r="BM223" s="401"/>
      <c r="BN223" s="401"/>
      <c r="BO223" s="401"/>
      <c r="BP223" s="401"/>
      <c r="BQ223" s="401"/>
      <c r="BR223" s="401"/>
      <c r="BS223" s="401"/>
      <c r="BT223" s="401"/>
      <c r="BU223" s="401"/>
      <c r="BV223" s="401"/>
      <c r="BW223" s="401"/>
      <c r="BX223" s="401"/>
      <c r="BY223" s="401"/>
      <c r="BZ223" s="401"/>
      <c r="CA223" s="401"/>
      <c r="CB223" s="401"/>
      <c r="CC223" s="401"/>
      <c r="CD223" s="401"/>
      <c r="CE223" s="401"/>
      <c r="CF223" s="401"/>
      <c r="CG223" s="401"/>
      <c r="CH223" s="401"/>
      <c r="CI223" s="401"/>
      <c r="CJ223" s="401"/>
      <c r="CK223" s="401"/>
      <c r="CL223" s="401"/>
      <c r="CM223" s="401"/>
      <c r="CN223" s="401"/>
      <c r="CO223" s="401"/>
      <c r="CP223" s="401"/>
      <c r="CQ223" s="401"/>
      <c r="CR223" s="402"/>
      <c r="CV223" s="69" t="s">
        <v>782</v>
      </c>
      <c r="CW223" s="69" t="s">
        <v>783</v>
      </c>
      <c r="CY223" s="70" t="str">
        <f>IFERROR(INDEX($GJ$6:$BLM$6,1,MATCH(CV223,$GJ$4:$BLM$4,0),1),"")</f>
        <v/>
      </c>
      <c r="CZ223" s="70" t="str">
        <f>IFERROR(INDEX($GJ$6:$BLM$6,1,MATCH(CW223,$GJ$4:$BLM$4,0),1),"")</f>
        <v/>
      </c>
      <c r="DB223" s="71" t="str">
        <f t="shared" ref="DB223:DC225" si="141">IF(CY223=0,"",CY223)</f>
        <v/>
      </c>
      <c r="DC223" s="71" t="str">
        <f t="shared" si="141"/>
        <v/>
      </c>
    </row>
    <row r="224" spans="3:187" ht="38.1" customHeight="1" thickBot="1">
      <c r="C224" s="375" t="s">
        <v>1746</v>
      </c>
      <c r="D224" s="376"/>
      <c r="E224" s="376"/>
      <c r="F224" s="376"/>
      <c r="G224" s="376"/>
      <c r="H224" s="376"/>
      <c r="I224" s="376"/>
      <c r="J224" s="376"/>
      <c r="K224" s="376"/>
      <c r="L224" s="377"/>
      <c r="M224" s="356" t="str">
        <f>DB224</f>
        <v/>
      </c>
      <c r="N224" s="357"/>
      <c r="O224" s="357"/>
      <c r="P224" s="357"/>
      <c r="Q224" s="357"/>
      <c r="R224" s="357"/>
      <c r="S224" s="357"/>
      <c r="T224" s="357"/>
      <c r="U224" s="357"/>
      <c r="V224" s="357"/>
      <c r="W224" s="357"/>
      <c r="X224" s="357"/>
      <c r="Y224" s="357"/>
      <c r="Z224" s="357"/>
      <c r="AA224" s="357"/>
      <c r="AB224" s="358"/>
      <c r="AC224" s="365" t="s">
        <v>70</v>
      </c>
      <c r="AD224" s="366"/>
      <c r="AE224" s="366"/>
      <c r="AF224" s="366"/>
      <c r="AG224" s="366"/>
      <c r="AH224" s="366"/>
      <c r="AI224" s="366"/>
      <c r="AJ224" s="366"/>
      <c r="AK224" s="366"/>
      <c r="AL224" s="367"/>
      <c r="AM224" s="356" t="str">
        <f>_xlfn.CONCAT(EO224:FJ224)</f>
        <v/>
      </c>
      <c r="AN224" s="357"/>
      <c r="AO224" s="357"/>
      <c r="AP224" s="357"/>
      <c r="AQ224" s="357"/>
      <c r="AR224" s="357"/>
      <c r="AS224" s="357"/>
      <c r="AT224" s="357"/>
      <c r="AU224" s="357"/>
      <c r="AV224" s="357"/>
      <c r="AW224" s="357"/>
      <c r="AX224" s="357"/>
      <c r="AY224" s="357"/>
      <c r="AZ224" s="357"/>
      <c r="BA224" s="357"/>
      <c r="BB224" s="357"/>
      <c r="BC224" s="400"/>
      <c r="BD224" s="401"/>
      <c r="BE224" s="401"/>
      <c r="BF224" s="401"/>
      <c r="BG224" s="401"/>
      <c r="BH224" s="401"/>
      <c r="BI224" s="401"/>
      <c r="BJ224" s="401"/>
      <c r="BK224" s="401"/>
      <c r="BL224" s="401"/>
      <c r="BM224" s="401"/>
      <c r="BN224" s="401"/>
      <c r="BO224" s="401"/>
      <c r="BP224" s="401"/>
      <c r="BQ224" s="401"/>
      <c r="BR224" s="401"/>
      <c r="BS224" s="401"/>
      <c r="BT224" s="401"/>
      <c r="BU224" s="401"/>
      <c r="BV224" s="401"/>
      <c r="BW224" s="401"/>
      <c r="BX224" s="401"/>
      <c r="BY224" s="401"/>
      <c r="BZ224" s="401"/>
      <c r="CA224" s="401"/>
      <c r="CB224" s="401"/>
      <c r="CC224" s="401"/>
      <c r="CD224" s="401"/>
      <c r="CE224" s="401"/>
      <c r="CF224" s="401"/>
      <c r="CG224" s="401"/>
      <c r="CH224" s="401"/>
      <c r="CI224" s="401"/>
      <c r="CJ224" s="401"/>
      <c r="CK224" s="401"/>
      <c r="CL224" s="401"/>
      <c r="CM224" s="401"/>
      <c r="CN224" s="401"/>
      <c r="CO224" s="401"/>
      <c r="CP224" s="401"/>
      <c r="CQ224" s="401"/>
      <c r="CR224" s="402"/>
      <c r="CV224" s="69" t="s">
        <v>785</v>
      </c>
      <c r="CY224" s="70" t="str">
        <f>IFERROR(INDEX($GJ$6:$BLM$6,1,MATCH(CV224,$GJ$4:$BLM$4,0),1),"")</f>
        <v/>
      </c>
      <c r="DB224" s="71" t="str">
        <f t="shared" si="141"/>
        <v/>
      </c>
      <c r="DE224" s="69" t="s">
        <v>1510</v>
      </c>
      <c r="DF224" s="69" t="s">
        <v>1490</v>
      </c>
      <c r="DT224" s="89" t="str">
        <f t="shared" ref="DT224:DU226" si="142">IFERROR(INDEX($GJ$6:$BLM$6,1,MATCH(DE224,$GJ$4:$BLM$4,0),1),"")</f>
        <v/>
      </c>
      <c r="DU224" s="89" t="str">
        <f t="shared" si="142"/>
        <v/>
      </c>
      <c r="EO224" s="77"/>
      <c r="EP224" s="86" t="str">
        <f t="shared" ref="EP224:EW227" si="143">IF(DT224=1,FL224&amp;"　","")</f>
        <v/>
      </c>
      <c r="EQ224" s="86" t="str">
        <f t="shared" si="143"/>
        <v/>
      </c>
      <c r="FJ224" s="77"/>
      <c r="FL224" s="92" t="s">
        <v>1596</v>
      </c>
      <c r="FM224" s="92" t="s">
        <v>1595</v>
      </c>
    </row>
    <row r="225" spans="3:187" ht="38.1" customHeight="1" thickBot="1">
      <c r="C225" s="372" t="s">
        <v>1747</v>
      </c>
      <c r="D225" s="373"/>
      <c r="E225" s="373"/>
      <c r="F225" s="373"/>
      <c r="G225" s="373"/>
      <c r="H225" s="373"/>
      <c r="I225" s="373"/>
      <c r="J225" s="373"/>
      <c r="K225" s="373"/>
      <c r="L225" s="374"/>
      <c r="M225" s="356" t="s">
        <v>1902</v>
      </c>
      <c r="N225" s="357"/>
      <c r="O225" s="357"/>
      <c r="P225" s="357"/>
      <c r="Q225" s="357"/>
      <c r="R225" s="357"/>
      <c r="S225" s="357"/>
      <c r="T225" s="357"/>
      <c r="U225" s="357"/>
      <c r="V225" s="357"/>
      <c r="W225" s="357"/>
      <c r="X225" s="357"/>
      <c r="Y225" s="357"/>
      <c r="Z225" s="357"/>
      <c r="AA225" s="357"/>
      <c r="AB225" s="357"/>
      <c r="AC225" s="357"/>
      <c r="AD225" s="357"/>
      <c r="AE225" s="357"/>
      <c r="AF225" s="357"/>
      <c r="AG225" s="357"/>
      <c r="AH225" s="357"/>
      <c r="AI225" s="357"/>
      <c r="AJ225" s="357"/>
      <c r="AK225" s="357"/>
      <c r="AL225" s="357"/>
      <c r="AM225" s="357"/>
      <c r="AN225" s="357"/>
      <c r="AO225" s="357"/>
      <c r="AP225" s="357"/>
      <c r="AQ225" s="357"/>
      <c r="AR225" s="357"/>
      <c r="AS225" s="357"/>
      <c r="AT225" s="357"/>
      <c r="AU225" s="357"/>
      <c r="AV225" s="357"/>
      <c r="AW225" s="357"/>
      <c r="AX225" s="357"/>
      <c r="AY225" s="357"/>
      <c r="AZ225" s="357"/>
      <c r="BA225" s="357"/>
      <c r="BB225" s="358"/>
      <c r="BC225" s="400"/>
      <c r="BD225" s="401"/>
      <c r="BE225" s="401"/>
      <c r="BF225" s="401"/>
      <c r="BG225" s="401"/>
      <c r="BH225" s="401"/>
      <c r="BI225" s="401"/>
      <c r="BJ225" s="401"/>
      <c r="BK225" s="401"/>
      <c r="BL225" s="401"/>
      <c r="BM225" s="401"/>
      <c r="BN225" s="401"/>
      <c r="BO225" s="401"/>
      <c r="BP225" s="401"/>
      <c r="BQ225" s="401"/>
      <c r="BR225" s="401"/>
      <c r="BS225" s="401"/>
      <c r="BT225" s="401"/>
      <c r="BU225" s="401"/>
      <c r="BV225" s="401"/>
      <c r="BW225" s="401"/>
      <c r="BX225" s="401"/>
      <c r="BY225" s="401"/>
      <c r="BZ225" s="401"/>
      <c r="CA225" s="401"/>
      <c r="CB225" s="401"/>
      <c r="CC225" s="401"/>
      <c r="CD225" s="401"/>
      <c r="CE225" s="401"/>
      <c r="CF225" s="401"/>
      <c r="CG225" s="401"/>
      <c r="CH225" s="401"/>
      <c r="CI225" s="401"/>
      <c r="CJ225" s="401"/>
      <c r="CK225" s="401"/>
      <c r="CL225" s="401"/>
      <c r="CM225" s="401"/>
      <c r="CN225" s="401"/>
      <c r="CO225" s="401"/>
      <c r="CP225" s="401"/>
      <c r="CQ225" s="401"/>
      <c r="CR225" s="402"/>
      <c r="CV225" s="69" t="s">
        <v>1470</v>
      </c>
      <c r="CY225" s="70" t="str">
        <f>IFERROR(INDEX($GJ$6:$BLM$6,1,MATCH(CV225,$GJ$4:$BLM$4,0),1),"")</f>
        <v/>
      </c>
      <c r="DB225" s="71" t="str">
        <f t="shared" si="141"/>
        <v/>
      </c>
      <c r="DE225" s="69" t="s">
        <v>1660</v>
      </c>
      <c r="DF225" s="69" t="s">
        <v>1661</v>
      </c>
      <c r="DG225" s="69" t="s">
        <v>1662</v>
      </c>
      <c r="DT225" s="89" t="str">
        <f t="shared" si="142"/>
        <v/>
      </c>
      <c r="DU225" s="89" t="str">
        <f t="shared" si="142"/>
        <v/>
      </c>
      <c r="DV225" s="89" t="str">
        <f>IFERROR(INDEX($GJ$6:$BLM$6,1,MATCH(DG225,$GJ$4:$BLM$4,0),1),"")</f>
        <v/>
      </c>
      <c r="EO225" s="77"/>
      <c r="EP225" s="86" t="str">
        <f t="shared" si="143"/>
        <v/>
      </c>
      <c r="EQ225" s="86" t="str">
        <f t="shared" si="143"/>
        <v/>
      </c>
      <c r="ER225" s="86" t="str">
        <f t="shared" si="143"/>
        <v/>
      </c>
      <c r="FJ225" s="77"/>
      <c r="FL225" s="87" t="s">
        <v>1695</v>
      </c>
      <c r="FM225" s="87" t="s">
        <v>1696</v>
      </c>
      <c r="FN225" s="87" t="s">
        <v>1697</v>
      </c>
    </row>
    <row r="226" spans="3:187" ht="38.1" customHeight="1" thickBot="1">
      <c r="C226" s="375" t="s">
        <v>1748</v>
      </c>
      <c r="D226" s="376"/>
      <c r="E226" s="376"/>
      <c r="F226" s="376"/>
      <c r="G226" s="376"/>
      <c r="H226" s="376"/>
      <c r="I226" s="376"/>
      <c r="J226" s="376"/>
      <c r="K226" s="376"/>
      <c r="L226" s="377"/>
      <c r="M226" s="359" t="str">
        <f>DB226</f>
        <v/>
      </c>
      <c r="N226" s="360"/>
      <c r="O226" s="360"/>
      <c r="P226" s="360"/>
      <c r="Q226" s="360"/>
      <c r="R226" s="360"/>
      <c r="S226" s="360"/>
      <c r="T226" s="360"/>
      <c r="U226" s="360"/>
      <c r="V226" s="360"/>
      <c r="W226" s="360"/>
      <c r="X226" s="360"/>
      <c r="Y226" s="360"/>
      <c r="Z226" s="360"/>
      <c r="AA226" s="360"/>
      <c r="AB226" s="361"/>
      <c r="AC226" s="365" t="s">
        <v>1749</v>
      </c>
      <c r="AD226" s="366"/>
      <c r="AE226" s="366"/>
      <c r="AF226" s="366"/>
      <c r="AG226" s="366"/>
      <c r="AH226" s="366"/>
      <c r="AI226" s="366"/>
      <c r="AJ226" s="366"/>
      <c r="AK226" s="366"/>
      <c r="AL226" s="367"/>
      <c r="AM226" s="359" t="str">
        <f>_xlfn.CONCAT(EO226:FJ226)</f>
        <v/>
      </c>
      <c r="AN226" s="360"/>
      <c r="AO226" s="360"/>
      <c r="AP226" s="360"/>
      <c r="AQ226" s="360"/>
      <c r="AR226" s="360"/>
      <c r="AS226" s="360"/>
      <c r="AT226" s="360"/>
      <c r="AU226" s="360"/>
      <c r="AV226" s="360"/>
      <c r="AW226" s="360"/>
      <c r="AX226" s="360"/>
      <c r="AY226" s="360"/>
      <c r="AZ226" s="360"/>
      <c r="BA226" s="360"/>
      <c r="BB226" s="360"/>
      <c r="BC226" s="400"/>
      <c r="BD226" s="401"/>
      <c r="BE226" s="401"/>
      <c r="BF226" s="401"/>
      <c r="BG226" s="401"/>
      <c r="BH226" s="401"/>
      <c r="BI226" s="401"/>
      <c r="BJ226" s="401"/>
      <c r="BK226" s="401"/>
      <c r="BL226" s="401"/>
      <c r="BM226" s="401"/>
      <c r="BN226" s="401"/>
      <c r="BO226" s="401"/>
      <c r="BP226" s="401"/>
      <c r="BQ226" s="401"/>
      <c r="BR226" s="401"/>
      <c r="BS226" s="401"/>
      <c r="BT226" s="401"/>
      <c r="BU226" s="401"/>
      <c r="BV226" s="401"/>
      <c r="BW226" s="401"/>
      <c r="BX226" s="401"/>
      <c r="BY226" s="401"/>
      <c r="BZ226" s="401"/>
      <c r="CA226" s="401"/>
      <c r="CB226" s="401"/>
      <c r="CC226" s="401"/>
      <c r="CD226" s="401"/>
      <c r="CE226" s="401"/>
      <c r="CF226" s="401"/>
      <c r="CG226" s="401"/>
      <c r="CH226" s="401"/>
      <c r="CI226" s="401"/>
      <c r="CJ226" s="401"/>
      <c r="CK226" s="401"/>
      <c r="CL226" s="401"/>
      <c r="CM226" s="401"/>
      <c r="CN226" s="401"/>
      <c r="CO226" s="401"/>
      <c r="CP226" s="401"/>
      <c r="CQ226" s="401"/>
      <c r="CR226" s="402"/>
      <c r="CV226" s="69" t="s">
        <v>773</v>
      </c>
      <c r="CY226" s="70" t="str">
        <f>IFERROR(INDEX($GJ$6:$BLM$6,1,MATCH(CV226,$GJ$4:$BLM$4,0),1),"")</f>
        <v/>
      </c>
      <c r="CZ226" s="70" t="str">
        <f>IFERROR(INDEX($GJ$6:$BLM$6,1,MATCH(CW226,$GJ$4:$BLM$4,0),1),"")</f>
        <v/>
      </c>
      <c r="DB226" s="71" t="str">
        <f>IF(CY226=0,"",CY226)</f>
        <v/>
      </c>
      <c r="DC226" s="71" t="str">
        <f>IF(CZ226=0,"",CZ226)</f>
        <v/>
      </c>
      <c r="DE226" s="69" t="s">
        <v>786</v>
      </c>
      <c r="DF226" s="69" t="s">
        <v>787</v>
      </c>
      <c r="DG226" s="69" t="s">
        <v>788</v>
      </c>
      <c r="DT226" s="89" t="str">
        <f t="shared" si="142"/>
        <v/>
      </c>
      <c r="DU226" s="89" t="str">
        <f t="shared" si="142"/>
        <v/>
      </c>
      <c r="DV226" s="89" t="str">
        <f>IFERROR(INDEX($GJ$6:$BLM$6,1,MATCH(DG226,$GJ$4:$BLM$4,0),1),"")</f>
        <v/>
      </c>
      <c r="EO226" s="77"/>
      <c r="EP226" s="86" t="str">
        <f t="shared" si="143"/>
        <v/>
      </c>
      <c r="EQ226" s="86" t="str">
        <f t="shared" si="143"/>
        <v/>
      </c>
      <c r="ER226" s="86" t="str">
        <f t="shared" si="143"/>
        <v/>
      </c>
      <c r="FJ226" s="77"/>
      <c r="FL226" s="87" t="s">
        <v>1594</v>
      </c>
      <c r="FM226" s="87" t="s">
        <v>1593</v>
      </c>
      <c r="FN226" s="87" t="s">
        <v>1592</v>
      </c>
    </row>
    <row r="227" spans="3:187" ht="38.1" customHeight="1" thickBot="1">
      <c r="C227" s="365" t="s">
        <v>1750</v>
      </c>
      <c r="D227" s="366"/>
      <c r="E227" s="366"/>
      <c r="F227" s="366"/>
      <c r="G227" s="366"/>
      <c r="H227" s="366"/>
      <c r="I227" s="366"/>
      <c r="J227" s="366"/>
      <c r="K227" s="366"/>
      <c r="L227" s="367"/>
      <c r="M227" s="359" t="str">
        <f>_xlfn.CONCAT(EO227:FJ227)</f>
        <v/>
      </c>
      <c r="N227" s="360"/>
      <c r="O227" s="360"/>
      <c r="P227" s="360"/>
      <c r="Q227" s="360"/>
      <c r="R227" s="360"/>
      <c r="S227" s="360"/>
      <c r="T227" s="360"/>
      <c r="U227" s="360"/>
      <c r="V227" s="360"/>
      <c r="W227" s="360"/>
      <c r="X227" s="360"/>
      <c r="Y227" s="360"/>
      <c r="Z227" s="360"/>
      <c r="AA227" s="360"/>
      <c r="AB227" s="360"/>
      <c r="AC227" s="360"/>
      <c r="AD227" s="360"/>
      <c r="AE227" s="360"/>
      <c r="AF227" s="360"/>
      <c r="AG227" s="360"/>
      <c r="AH227" s="360"/>
      <c r="AI227" s="360"/>
      <c r="AJ227" s="360"/>
      <c r="AK227" s="360"/>
      <c r="AL227" s="360"/>
      <c r="AM227" s="360"/>
      <c r="AN227" s="360"/>
      <c r="AO227" s="360"/>
      <c r="AP227" s="360"/>
      <c r="AQ227" s="360"/>
      <c r="AR227" s="360"/>
      <c r="AS227" s="360"/>
      <c r="AT227" s="360"/>
      <c r="AU227" s="360"/>
      <c r="AV227" s="360"/>
      <c r="AW227" s="360"/>
      <c r="AX227" s="360"/>
      <c r="AY227" s="360"/>
      <c r="AZ227" s="360"/>
      <c r="BA227" s="360"/>
      <c r="BB227" s="360"/>
      <c r="BC227" s="400"/>
      <c r="BD227" s="401"/>
      <c r="BE227" s="401"/>
      <c r="BF227" s="401"/>
      <c r="BG227" s="401"/>
      <c r="BH227" s="401"/>
      <c r="BI227" s="401"/>
      <c r="BJ227" s="401"/>
      <c r="BK227" s="401"/>
      <c r="BL227" s="401"/>
      <c r="BM227" s="401"/>
      <c r="BN227" s="401"/>
      <c r="BO227" s="401"/>
      <c r="BP227" s="401"/>
      <c r="BQ227" s="401"/>
      <c r="BR227" s="401"/>
      <c r="BS227" s="401"/>
      <c r="BT227" s="401"/>
      <c r="BU227" s="401"/>
      <c r="BV227" s="401"/>
      <c r="BW227" s="401"/>
      <c r="BX227" s="401"/>
      <c r="BY227" s="401"/>
      <c r="BZ227" s="401"/>
      <c r="CA227" s="401"/>
      <c r="CB227" s="401"/>
      <c r="CC227" s="401"/>
      <c r="CD227" s="401"/>
      <c r="CE227" s="401"/>
      <c r="CF227" s="401"/>
      <c r="CG227" s="401"/>
      <c r="CH227" s="401"/>
      <c r="CI227" s="401"/>
      <c r="CJ227" s="401"/>
      <c r="CK227" s="401"/>
      <c r="CL227" s="401"/>
      <c r="CM227" s="401"/>
      <c r="CN227" s="401"/>
      <c r="CO227" s="401"/>
      <c r="CP227" s="401"/>
      <c r="CQ227" s="401"/>
      <c r="CR227" s="402"/>
      <c r="CY227" s="69" t="s">
        <v>789</v>
      </c>
      <c r="CZ227" s="69" t="s">
        <v>790</v>
      </c>
      <c r="DA227" s="69" t="s">
        <v>791</v>
      </c>
      <c r="DB227" s="69" t="s">
        <v>792</v>
      </c>
      <c r="DC227" s="69" t="s">
        <v>793</v>
      </c>
      <c r="DD227" s="69" t="s">
        <v>794</v>
      </c>
      <c r="DE227" s="69" t="s">
        <v>795</v>
      </c>
      <c r="DF227" s="69" t="s">
        <v>796</v>
      </c>
      <c r="DG227" s="69" t="s">
        <v>797</v>
      </c>
      <c r="DH227" s="69" t="s">
        <v>798</v>
      </c>
      <c r="DT227" s="70" t="str">
        <f t="shared" ref="DT227:EC227" si="144">IFERROR(INDEX($GJ$6:$BLM$6,1,MATCH(CY227,$GJ$4:$BLM$4,0),1),"")</f>
        <v/>
      </c>
      <c r="DU227" s="70" t="str">
        <f t="shared" si="144"/>
        <v/>
      </c>
      <c r="DV227" s="70" t="str">
        <f t="shared" si="144"/>
        <v/>
      </c>
      <c r="DW227" s="70" t="str">
        <f t="shared" si="144"/>
        <v/>
      </c>
      <c r="DX227" s="70" t="str">
        <f t="shared" si="144"/>
        <v/>
      </c>
      <c r="DY227" s="70" t="str">
        <f t="shared" si="144"/>
        <v/>
      </c>
      <c r="DZ227" s="70" t="str">
        <f t="shared" si="144"/>
        <v/>
      </c>
      <c r="EA227" s="70" t="str">
        <f t="shared" si="144"/>
        <v/>
      </c>
      <c r="EB227" s="70" t="str">
        <f t="shared" si="144"/>
        <v/>
      </c>
      <c r="EC227" s="70" t="str">
        <f t="shared" si="144"/>
        <v/>
      </c>
      <c r="EO227" s="77"/>
      <c r="EP227" s="86" t="str">
        <f t="shared" si="143"/>
        <v/>
      </c>
      <c r="EQ227" s="86" t="str">
        <f t="shared" si="143"/>
        <v/>
      </c>
      <c r="ER227" s="86" t="str">
        <f t="shared" si="143"/>
        <v/>
      </c>
      <c r="ES227" s="86" t="str">
        <f t="shared" si="143"/>
        <v/>
      </c>
      <c r="ET227" s="86" t="str">
        <f t="shared" si="143"/>
        <v/>
      </c>
      <c r="EU227" s="86" t="str">
        <f t="shared" si="143"/>
        <v/>
      </c>
      <c r="EV227" s="86" t="str">
        <f t="shared" si="143"/>
        <v/>
      </c>
      <c r="EW227" s="86" t="str">
        <f t="shared" si="143"/>
        <v/>
      </c>
      <c r="EX227" s="79" t="str">
        <f>IF(EB227=1,"その他","")</f>
        <v/>
      </c>
      <c r="EY227" s="71" t="str">
        <f>IF(OR(EC227=0,EC227=""),"","("&amp;EC227&amp;")")</f>
        <v/>
      </c>
      <c r="FJ227" s="77"/>
      <c r="FL227" s="87" t="s">
        <v>1751</v>
      </c>
      <c r="FM227" s="87" t="s">
        <v>1752</v>
      </c>
      <c r="FN227" s="87" t="s">
        <v>1753</v>
      </c>
      <c r="FO227" s="87" t="s">
        <v>85</v>
      </c>
      <c r="FP227" s="87" t="s">
        <v>86</v>
      </c>
      <c r="FQ227" s="87" t="s">
        <v>1754</v>
      </c>
      <c r="FR227" s="87" t="s">
        <v>1755</v>
      </c>
      <c r="FS227" s="87" t="s">
        <v>1756</v>
      </c>
    </row>
    <row r="228" spans="3:187" ht="38.1" customHeight="1" thickBot="1">
      <c r="C228" s="365" t="s">
        <v>1757</v>
      </c>
      <c r="D228" s="366"/>
      <c r="E228" s="366"/>
      <c r="F228" s="366"/>
      <c r="G228" s="366"/>
      <c r="H228" s="366"/>
      <c r="I228" s="366"/>
      <c r="J228" s="366"/>
      <c r="K228" s="366"/>
      <c r="L228" s="367"/>
      <c r="M228" s="359" t="str">
        <f>DB228</f>
        <v/>
      </c>
      <c r="N228" s="360"/>
      <c r="O228" s="360"/>
      <c r="P228" s="360"/>
      <c r="Q228" s="360"/>
      <c r="R228" s="360"/>
      <c r="S228" s="360"/>
      <c r="T228" s="360"/>
      <c r="U228" s="360"/>
      <c r="V228" s="360"/>
      <c r="W228" s="360"/>
      <c r="X228" s="360"/>
      <c r="Y228" s="360"/>
      <c r="Z228" s="360"/>
      <c r="AA228" s="360"/>
      <c r="AB228" s="360"/>
      <c r="AC228" s="360"/>
      <c r="AD228" s="360"/>
      <c r="AE228" s="360"/>
      <c r="AF228" s="360"/>
      <c r="AG228" s="360"/>
      <c r="AH228" s="360"/>
      <c r="AI228" s="360"/>
      <c r="AJ228" s="360"/>
      <c r="AK228" s="360"/>
      <c r="AL228" s="360"/>
      <c r="AM228" s="360"/>
      <c r="AN228" s="360"/>
      <c r="AO228" s="360"/>
      <c r="AP228" s="360"/>
      <c r="AQ228" s="360"/>
      <c r="AR228" s="360"/>
      <c r="AS228" s="360"/>
      <c r="AT228" s="360"/>
      <c r="AU228" s="360"/>
      <c r="AV228" s="360"/>
      <c r="AW228" s="360"/>
      <c r="AX228" s="360"/>
      <c r="AY228" s="360"/>
      <c r="AZ228" s="360"/>
      <c r="BA228" s="360"/>
      <c r="BB228" s="361"/>
      <c r="BC228" s="400"/>
      <c r="BD228" s="401"/>
      <c r="BE228" s="401"/>
      <c r="BF228" s="401"/>
      <c r="BG228" s="401"/>
      <c r="BH228" s="401"/>
      <c r="BI228" s="401"/>
      <c r="BJ228" s="401"/>
      <c r="BK228" s="401"/>
      <c r="BL228" s="401"/>
      <c r="BM228" s="401"/>
      <c r="BN228" s="401"/>
      <c r="BO228" s="401"/>
      <c r="BP228" s="401"/>
      <c r="BQ228" s="401"/>
      <c r="BR228" s="401"/>
      <c r="BS228" s="401"/>
      <c r="BT228" s="401"/>
      <c r="BU228" s="401"/>
      <c r="BV228" s="401"/>
      <c r="BW228" s="401"/>
      <c r="BX228" s="401"/>
      <c r="BY228" s="401"/>
      <c r="BZ228" s="401"/>
      <c r="CA228" s="401"/>
      <c r="CB228" s="401"/>
      <c r="CC228" s="401"/>
      <c r="CD228" s="401"/>
      <c r="CE228" s="401"/>
      <c r="CF228" s="401"/>
      <c r="CG228" s="401"/>
      <c r="CH228" s="401"/>
      <c r="CI228" s="401"/>
      <c r="CJ228" s="401"/>
      <c r="CK228" s="401"/>
      <c r="CL228" s="401"/>
      <c r="CM228" s="401"/>
      <c r="CN228" s="401"/>
      <c r="CO228" s="401"/>
      <c r="CP228" s="401"/>
      <c r="CQ228" s="401"/>
      <c r="CR228" s="402"/>
      <c r="CV228" s="69" t="s">
        <v>801</v>
      </c>
      <c r="CY228" s="70" t="str">
        <f>IFERROR(INDEX($GJ$6:$BLM$6,1,MATCH(CV228,$GJ$4:$BLM$4,0),1),"")</f>
        <v/>
      </c>
      <c r="DB228" s="71" t="str">
        <f>IF(CY228=0,"",CY228)</f>
        <v/>
      </c>
    </row>
    <row r="229" spans="3:187" ht="189.95" customHeight="1" thickBot="1">
      <c r="C229" s="368" t="s">
        <v>1591</v>
      </c>
      <c r="D229" s="369"/>
      <c r="E229" s="369"/>
      <c r="F229" s="369"/>
      <c r="G229" s="370" t="str">
        <f>DB229</f>
        <v/>
      </c>
      <c r="H229" s="371"/>
      <c r="I229" s="371"/>
      <c r="J229" s="371"/>
      <c r="K229" s="371"/>
      <c r="L229" s="371"/>
      <c r="M229" s="371"/>
      <c r="N229" s="371"/>
      <c r="O229" s="371"/>
      <c r="P229" s="371"/>
      <c r="Q229" s="371"/>
      <c r="R229" s="371"/>
      <c r="S229" s="371"/>
      <c r="T229" s="371"/>
      <c r="U229" s="371"/>
      <c r="V229" s="371"/>
      <c r="W229" s="371"/>
      <c r="X229" s="371"/>
      <c r="Y229" s="371"/>
      <c r="Z229" s="371"/>
      <c r="AA229" s="371"/>
      <c r="AB229" s="371"/>
      <c r="AC229" s="371"/>
      <c r="AD229" s="371"/>
      <c r="AE229" s="371"/>
      <c r="AF229" s="371"/>
      <c r="AG229" s="371"/>
      <c r="AH229" s="371"/>
      <c r="AI229" s="371"/>
      <c r="AJ229" s="371"/>
      <c r="AK229" s="371"/>
      <c r="AL229" s="371"/>
      <c r="AM229" s="371"/>
      <c r="AN229" s="371"/>
      <c r="AO229" s="371"/>
      <c r="AP229" s="371"/>
      <c r="AQ229" s="371"/>
      <c r="AR229" s="371"/>
      <c r="AS229" s="371"/>
      <c r="AT229" s="371"/>
      <c r="AU229" s="371"/>
      <c r="AV229" s="371"/>
      <c r="AW229" s="371"/>
      <c r="AX229" s="371"/>
      <c r="AY229" s="371"/>
      <c r="AZ229" s="371"/>
      <c r="BA229" s="371"/>
      <c r="BB229" s="371"/>
      <c r="BC229" s="403"/>
      <c r="BD229" s="404"/>
      <c r="BE229" s="404"/>
      <c r="BF229" s="404"/>
      <c r="BG229" s="404"/>
      <c r="BH229" s="404"/>
      <c r="BI229" s="404"/>
      <c r="BJ229" s="404"/>
      <c r="BK229" s="404"/>
      <c r="BL229" s="404"/>
      <c r="BM229" s="404"/>
      <c r="BN229" s="404"/>
      <c r="BO229" s="404"/>
      <c r="BP229" s="404"/>
      <c r="BQ229" s="404"/>
      <c r="BR229" s="404"/>
      <c r="BS229" s="404"/>
      <c r="BT229" s="404"/>
      <c r="BU229" s="404"/>
      <c r="BV229" s="404"/>
      <c r="BW229" s="404"/>
      <c r="BX229" s="404"/>
      <c r="BY229" s="404"/>
      <c r="BZ229" s="404"/>
      <c r="CA229" s="404"/>
      <c r="CB229" s="404"/>
      <c r="CC229" s="404"/>
      <c r="CD229" s="404"/>
      <c r="CE229" s="404"/>
      <c r="CF229" s="404"/>
      <c r="CG229" s="404"/>
      <c r="CH229" s="404"/>
      <c r="CI229" s="404"/>
      <c r="CJ229" s="404"/>
      <c r="CK229" s="404"/>
      <c r="CL229" s="404"/>
      <c r="CM229" s="404"/>
      <c r="CN229" s="404"/>
      <c r="CO229" s="404"/>
      <c r="CP229" s="404"/>
      <c r="CQ229" s="404"/>
      <c r="CR229" s="405"/>
      <c r="CV229" s="69" t="s">
        <v>803</v>
      </c>
      <c r="CY229" s="70" t="str">
        <f>IFERROR(INDEX($GJ$6:$BLM$6,1,MATCH(CV229,$GJ$4:$BLM$4,0),1),"")</f>
        <v/>
      </c>
      <c r="DB229" s="71" t="str">
        <f>IF(CY229=0,"",CY229)</f>
        <v/>
      </c>
    </row>
    <row r="230" spans="3:187" ht="38.1" customHeight="1" thickBot="1">
      <c r="C230" s="362" t="s">
        <v>1758</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3"/>
      <c r="AE230" s="363"/>
      <c r="AF230" s="363"/>
      <c r="AG230" s="363"/>
      <c r="AH230" s="363"/>
      <c r="AI230" s="363"/>
      <c r="AJ230" s="363"/>
      <c r="AK230" s="363"/>
      <c r="AL230" s="363"/>
      <c r="AM230" s="363"/>
      <c r="AN230" s="363"/>
      <c r="AO230" s="363"/>
      <c r="AP230" s="363"/>
      <c r="AQ230" s="363"/>
      <c r="AR230" s="363"/>
      <c r="AS230" s="363"/>
      <c r="AT230" s="363"/>
      <c r="AU230" s="363"/>
      <c r="AV230" s="363"/>
      <c r="AW230" s="363"/>
      <c r="AX230" s="363"/>
      <c r="AY230" s="363"/>
      <c r="AZ230" s="363"/>
      <c r="BA230" s="363"/>
      <c r="BB230" s="364"/>
      <c r="BC230" s="362" t="s">
        <v>1759</v>
      </c>
      <c r="BD230" s="363"/>
      <c r="BE230" s="363"/>
      <c r="BF230" s="363"/>
      <c r="BG230" s="363"/>
      <c r="BH230" s="363"/>
      <c r="BI230" s="363"/>
      <c r="BJ230" s="363"/>
      <c r="BK230" s="363"/>
      <c r="BL230" s="363"/>
      <c r="BM230" s="363"/>
      <c r="BN230" s="363"/>
      <c r="BO230" s="363"/>
      <c r="BP230" s="363"/>
      <c r="BQ230" s="363"/>
      <c r="BR230" s="363"/>
      <c r="BS230" s="363"/>
      <c r="BT230" s="363"/>
      <c r="BU230" s="363"/>
      <c r="BV230" s="363"/>
      <c r="BW230" s="363"/>
      <c r="BX230" s="363"/>
      <c r="BY230" s="363"/>
      <c r="BZ230" s="363"/>
      <c r="CA230" s="363"/>
      <c r="CB230" s="363"/>
      <c r="CC230" s="363"/>
      <c r="CD230" s="363"/>
      <c r="CE230" s="363"/>
      <c r="CF230" s="363"/>
      <c r="CG230" s="363"/>
      <c r="CH230" s="363"/>
      <c r="CI230" s="363"/>
      <c r="CJ230" s="363"/>
      <c r="CK230" s="363"/>
      <c r="CL230" s="363"/>
      <c r="CM230" s="363"/>
      <c r="CN230" s="363"/>
      <c r="CO230" s="363"/>
      <c r="CP230" s="363"/>
      <c r="CQ230" s="363"/>
      <c r="CR230" s="364"/>
      <c r="CV230" s="69" t="s">
        <v>802</v>
      </c>
      <c r="CY230" s="70" t="str">
        <f>IFERROR(INDEX($GJ$6:$BLM$6,1,MATCH(CV230,$GJ$4:$BLM$4,0),1),"")</f>
        <v/>
      </c>
      <c r="DB230" s="71" t="str">
        <f>IF(CY230=0,"",CY230)</f>
        <v/>
      </c>
    </row>
    <row r="231" spans="3:187" ht="54.95" customHeight="1" thickBot="1">
      <c r="C231" s="351" t="s">
        <v>1760</v>
      </c>
      <c r="D231" s="352"/>
      <c r="E231" s="352"/>
      <c r="F231" s="352"/>
      <c r="G231" s="353" t="str">
        <f>_xlfn.CONCAT(EO231:FJ231)</f>
        <v/>
      </c>
      <c r="H231" s="354"/>
      <c r="I231" s="354"/>
      <c r="J231" s="354"/>
      <c r="K231" s="354"/>
      <c r="L231" s="354"/>
      <c r="M231" s="354"/>
      <c r="N231" s="354"/>
      <c r="O231" s="354"/>
      <c r="P231" s="354"/>
      <c r="Q231" s="354"/>
      <c r="R231" s="354"/>
      <c r="S231" s="354"/>
      <c r="T231" s="354"/>
      <c r="U231" s="354"/>
      <c r="V231" s="354"/>
      <c r="W231" s="354"/>
      <c r="X231" s="354"/>
      <c r="Y231" s="354"/>
      <c r="Z231" s="354"/>
      <c r="AA231" s="354"/>
      <c r="AB231" s="354"/>
      <c r="AC231" s="354"/>
      <c r="AD231" s="354"/>
      <c r="AE231" s="354"/>
      <c r="AF231" s="354"/>
      <c r="AG231" s="354"/>
      <c r="AH231" s="354"/>
      <c r="AI231" s="354"/>
      <c r="AJ231" s="354"/>
      <c r="AK231" s="354"/>
      <c r="AL231" s="354"/>
      <c r="AM231" s="354"/>
      <c r="AN231" s="354"/>
      <c r="AO231" s="354"/>
      <c r="AP231" s="354"/>
      <c r="AQ231" s="354"/>
      <c r="AR231" s="354"/>
      <c r="AS231" s="354"/>
      <c r="AT231" s="354"/>
      <c r="AU231" s="354"/>
      <c r="AV231" s="354"/>
      <c r="AW231" s="354"/>
      <c r="AX231" s="354"/>
      <c r="AY231" s="354"/>
      <c r="AZ231" s="354"/>
      <c r="BA231" s="354"/>
      <c r="BB231" s="355"/>
      <c r="BC231" s="342" t="str">
        <f>DB230</f>
        <v/>
      </c>
      <c r="BD231" s="343"/>
      <c r="BE231" s="343"/>
      <c r="BF231" s="343"/>
      <c r="BG231" s="343"/>
      <c r="BH231" s="343"/>
      <c r="BI231" s="343"/>
      <c r="BJ231" s="343"/>
      <c r="BK231" s="343"/>
      <c r="BL231" s="343"/>
      <c r="BM231" s="343"/>
      <c r="BN231" s="343"/>
      <c r="BO231" s="343"/>
      <c r="BP231" s="343"/>
      <c r="BQ231" s="343"/>
      <c r="BR231" s="343"/>
      <c r="BS231" s="343"/>
      <c r="BT231" s="343"/>
      <c r="BU231" s="343"/>
      <c r="BV231" s="343"/>
      <c r="BW231" s="343"/>
      <c r="BX231" s="343"/>
      <c r="BY231" s="343"/>
      <c r="BZ231" s="343"/>
      <c r="CA231" s="343"/>
      <c r="CB231" s="343"/>
      <c r="CC231" s="343"/>
      <c r="CD231" s="343"/>
      <c r="CE231" s="343"/>
      <c r="CF231" s="343"/>
      <c r="CG231" s="343"/>
      <c r="CH231" s="343"/>
      <c r="CI231" s="343"/>
      <c r="CJ231" s="343"/>
      <c r="CK231" s="343"/>
      <c r="CL231" s="343"/>
      <c r="CM231" s="343"/>
      <c r="CN231" s="343"/>
      <c r="CO231" s="343"/>
      <c r="CP231" s="343"/>
      <c r="CQ231" s="343"/>
      <c r="CR231" s="344"/>
      <c r="CY231" s="69" t="s">
        <v>804</v>
      </c>
      <c r="CZ231" s="69" t="s">
        <v>805</v>
      </c>
      <c r="DA231" s="69" t="s">
        <v>806</v>
      </c>
      <c r="DB231" s="69" t="s">
        <v>807</v>
      </c>
      <c r="DC231" s="69" t="s">
        <v>808</v>
      </c>
      <c r="DD231" s="69" t="s">
        <v>809</v>
      </c>
      <c r="DE231" s="69" t="s">
        <v>810</v>
      </c>
      <c r="DT231" s="70" t="str">
        <f t="shared" ref="DT231:DZ232" si="145">IFERROR(INDEX($GJ$6:$BLM$6,1,MATCH(CY231,$GJ$4:$BLM$4,0),1),"")</f>
        <v/>
      </c>
      <c r="DU231" s="70" t="str">
        <f t="shared" si="145"/>
        <v/>
      </c>
      <c r="DV231" s="70" t="str">
        <f t="shared" si="145"/>
        <v/>
      </c>
      <c r="DW231" s="70" t="str">
        <f t="shared" si="145"/>
        <v/>
      </c>
      <c r="DX231" s="70" t="str">
        <f t="shared" si="145"/>
        <v/>
      </c>
      <c r="DY231" s="70" t="str">
        <f t="shared" si="145"/>
        <v/>
      </c>
      <c r="DZ231" s="70" t="str">
        <f t="shared" si="145"/>
        <v/>
      </c>
      <c r="EO231" s="77"/>
      <c r="EP231" s="86" t="str">
        <f t="shared" ref="EP231:EV231" si="146">IF(DT231=1,FL231&amp;"　","")</f>
        <v/>
      </c>
      <c r="EQ231" s="86" t="str">
        <f t="shared" si="146"/>
        <v/>
      </c>
      <c r="ER231" s="86" t="str">
        <f t="shared" si="146"/>
        <v/>
      </c>
      <c r="ES231" s="86" t="str">
        <f t="shared" si="146"/>
        <v/>
      </c>
      <c r="ET231" s="86" t="str">
        <f t="shared" si="146"/>
        <v/>
      </c>
      <c r="EU231" s="86" t="str">
        <f t="shared" si="146"/>
        <v/>
      </c>
      <c r="EV231" s="86" t="str">
        <f t="shared" si="146"/>
        <v/>
      </c>
      <c r="FJ231" s="77"/>
      <c r="FL231" s="87" t="s">
        <v>1761</v>
      </c>
      <c r="FM231" s="87" t="s">
        <v>1762</v>
      </c>
      <c r="FN231" s="87" t="s">
        <v>1763</v>
      </c>
      <c r="FO231" s="87" t="s">
        <v>1764</v>
      </c>
      <c r="FP231" s="87" t="s">
        <v>1765</v>
      </c>
      <c r="FQ231" s="87" t="s">
        <v>1766</v>
      </c>
      <c r="FR231" s="87" t="s">
        <v>1767</v>
      </c>
    </row>
    <row r="232" spans="3:187" ht="54.95" customHeight="1" thickBot="1">
      <c r="C232" s="351" t="s">
        <v>1768</v>
      </c>
      <c r="D232" s="352"/>
      <c r="E232" s="352"/>
      <c r="F232" s="352"/>
      <c r="G232" s="353" t="str">
        <f>_xlfn.CONCAT(EO232:FJ232)</f>
        <v/>
      </c>
      <c r="H232" s="354"/>
      <c r="I232" s="354"/>
      <c r="J232" s="354"/>
      <c r="K232" s="354"/>
      <c r="L232" s="354"/>
      <c r="M232" s="354"/>
      <c r="N232" s="354"/>
      <c r="O232" s="354"/>
      <c r="P232" s="354"/>
      <c r="Q232" s="354"/>
      <c r="R232" s="354"/>
      <c r="S232" s="354"/>
      <c r="T232" s="354"/>
      <c r="U232" s="354"/>
      <c r="V232" s="354"/>
      <c r="W232" s="354"/>
      <c r="X232" s="354"/>
      <c r="Y232" s="354"/>
      <c r="Z232" s="354"/>
      <c r="AA232" s="354"/>
      <c r="AB232" s="354"/>
      <c r="AC232" s="354"/>
      <c r="AD232" s="354"/>
      <c r="AE232" s="354"/>
      <c r="AF232" s="354"/>
      <c r="AG232" s="354"/>
      <c r="AH232" s="354"/>
      <c r="AI232" s="354"/>
      <c r="AJ232" s="354"/>
      <c r="AK232" s="354"/>
      <c r="AL232" s="354"/>
      <c r="AM232" s="354"/>
      <c r="AN232" s="354"/>
      <c r="AO232" s="354"/>
      <c r="AP232" s="354"/>
      <c r="AQ232" s="354"/>
      <c r="AR232" s="354"/>
      <c r="AS232" s="354"/>
      <c r="AT232" s="354"/>
      <c r="AU232" s="354"/>
      <c r="AV232" s="354"/>
      <c r="AW232" s="354"/>
      <c r="AX232" s="354"/>
      <c r="AY232" s="354"/>
      <c r="AZ232" s="354"/>
      <c r="BA232" s="354"/>
      <c r="BB232" s="355"/>
      <c r="BC232" s="345"/>
      <c r="BD232" s="346"/>
      <c r="BE232" s="346"/>
      <c r="BF232" s="346"/>
      <c r="BG232" s="346"/>
      <c r="BH232" s="346"/>
      <c r="BI232" s="346"/>
      <c r="BJ232" s="346"/>
      <c r="BK232" s="346"/>
      <c r="BL232" s="346"/>
      <c r="BM232" s="346"/>
      <c r="BN232" s="346"/>
      <c r="BO232" s="346"/>
      <c r="BP232" s="346"/>
      <c r="BQ232" s="346"/>
      <c r="BR232" s="346"/>
      <c r="BS232" s="346"/>
      <c r="BT232" s="346"/>
      <c r="BU232" s="346"/>
      <c r="BV232" s="346"/>
      <c r="BW232" s="346"/>
      <c r="BX232" s="346"/>
      <c r="BY232" s="346"/>
      <c r="BZ232" s="346"/>
      <c r="CA232" s="346"/>
      <c r="CB232" s="346"/>
      <c r="CC232" s="346"/>
      <c r="CD232" s="346"/>
      <c r="CE232" s="346"/>
      <c r="CF232" s="346"/>
      <c r="CG232" s="346"/>
      <c r="CH232" s="346"/>
      <c r="CI232" s="346"/>
      <c r="CJ232" s="346"/>
      <c r="CK232" s="346"/>
      <c r="CL232" s="346"/>
      <c r="CM232" s="346"/>
      <c r="CN232" s="346"/>
      <c r="CO232" s="346"/>
      <c r="CP232" s="346"/>
      <c r="CQ232" s="346"/>
      <c r="CR232" s="347"/>
      <c r="CY232" s="69" t="s">
        <v>811</v>
      </c>
      <c r="CZ232" s="69" t="s">
        <v>812</v>
      </c>
      <c r="DA232" s="69" t="s">
        <v>813</v>
      </c>
      <c r="DB232" s="69" t="s">
        <v>814</v>
      </c>
      <c r="DC232" s="69" t="s">
        <v>815</v>
      </c>
      <c r="DD232" s="69" t="s">
        <v>816</v>
      </c>
      <c r="DE232" s="69" t="s">
        <v>817</v>
      </c>
      <c r="DF232" s="69" t="s">
        <v>818</v>
      </c>
      <c r="DG232" s="69" t="s">
        <v>819</v>
      </c>
      <c r="DH232" s="69" t="s">
        <v>820</v>
      </c>
      <c r="DI232" s="69" t="s">
        <v>821</v>
      </c>
      <c r="DJ232" s="69" t="s">
        <v>822</v>
      </c>
      <c r="DK232" s="69" t="s">
        <v>823</v>
      </c>
      <c r="DL232" s="69" t="s">
        <v>824</v>
      </c>
      <c r="DM232" s="69" t="s">
        <v>825</v>
      </c>
      <c r="DN232" s="69" t="s">
        <v>826</v>
      </c>
      <c r="DO232" s="69" t="s">
        <v>827</v>
      </c>
      <c r="DP232" s="69" t="s">
        <v>828</v>
      </c>
      <c r="DQ232" s="69" t="s">
        <v>829</v>
      </c>
      <c r="DR232" s="69" t="s">
        <v>830</v>
      </c>
      <c r="DT232" s="70" t="str">
        <f t="shared" si="145"/>
        <v/>
      </c>
      <c r="DU232" s="70" t="str">
        <f t="shared" si="145"/>
        <v/>
      </c>
      <c r="DV232" s="70" t="str">
        <f t="shared" si="145"/>
        <v/>
      </c>
      <c r="DW232" s="70" t="str">
        <f t="shared" si="145"/>
        <v/>
      </c>
      <c r="DX232" s="70" t="str">
        <f t="shared" si="145"/>
        <v/>
      </c>
      <c r="DY232" s="70" t="str">
        <f t="shared" si="145"/>
        <v/>
      </c>
      <c r="DZ232" s="70" t="str">
        <f t="shared" si="145"/>
        <v/>
      </c>
      <c r="EA232" s="70" t="str">
        <f t="shared" ref="EA232:EM232" si="147">IFERROR(INDEX($GJ$6:$BLM$6,1,MATCH(DF232,$GJ$4:$BLM$4,0),1),"")</f>
        <v/>
      </c>
      <c r="EB232" s="70" t="str">
        <f t="shared" si="147"/>
        <v/>
      </c>
      <c r="EC232" s="70" t="str">
        <f t="shared" si="147"/>
        <v/>
      </c>
      <c r="ED232" s="70" t="str">
        <f t="shared" si="147"/>
        <v/>
      </c>
      <c r="EE232" s="70" t="str">
        <f t="shared" si="147"/>
        <v/>
      </c>
      <c r="EF232" s="70" t="str">
        <f t="shared" si="147"/>
        <v/>
      </c>
      <c r="EG232" s="70" t="str">
        <f t="shared" si="147"/>
        <v/>
      </c>
      <c r="EH232" s="70" t="str">
        <f t="shared" si="147"/>
        <v/>
      </c>
      <c r="EI232" s="70" t="str">
        <f t="shared" si="147"/>
        <v/>
      </c>
      <c r="EJ232" s="70" t="str">
        <f t="shared" si="147"/>
        <v/>
      </c>
      <c r="EK232" s="70" t="str">
        <f t="shared" si="147"/>
        <v/>
      </c>
      <c r="EL232" s="70" t="str">
        <f t="shared" si="147"/>
        <v/>
      </c>
      <c r="EM232" s="70" t="str">
        <f t="shared" si="147"/>
        <v/>
      </c>
      <c r="EO232" s="77"/>
      <c r="EP232" s="93" t="str">
        <f>IF(DT232=1,FL232&amp;" ","")</f>
        <v/>
      </c>
      <c r="EQ232" s="93" t="str">
        <f t="shared" ref="EQ232:FI232" si="148">IF(DU232=1,FM232&amp;" ","")</f>
        <v/>
      </c>
      <c r="ER232" s="93" t="str">
        <f t="shared" si="148"/>
        <v/>
      </c>
      <c r="ES232" s="93" t="str">
        <f t="shared" si="148"/>
        <v/>
      </c>
      <c r="ET232" s="93" t="str">
        <f t="shared" si="148"/>
        <v/>
      </c>
      <c r="EU232" s="93" t="str">
        <f t="shared" si="148"/>
        <v/>
      </c>
      <c r="EV232" s="93" t="str">
        <f t="shared" si="148"/>
        <v/>
      </c>
      <c r="EW232" s="93" t="str">
        <f t="shared" si="148"/>
        <v/>
      </c>
      <c r="EX232" s="93" t="str">
        <f t="shared" si="148"/>
        <v/>
      </c>
      <c r="EY232" s="93" t="str">
        <f t="shared" si="148"/>
        <v/>
      </c>
      <c r="EZ232" s="93" t="str">
        <f t="shared" si="148"/>
        <v/>
      </c>
      <c r="FA232" s="93" t="str">
        <f t="shared" si="148"/>
        <v/>
      </c>
      <c r="FB232" s="93" t="str">
        <f t="shared" si="148"/>
        <v/>
      </c>
      <c r="FC232" s="93" t="str">
        <f t="shared" si="148"/>
        <v/>
      </c>
      <c r="FD232" s="93" t="str">
        <f t="shared" si="148"/>
        <v/>
      </c>
      <c r="FE232" s="93" t="str">
        <f t="shared" si="148"/>
        <v/>
      </c>
      <c r="FF232" s="93" t="str">
        <f t="shared" si="148"/>
        <v/>
      </c>
      <c r="FG232" s="93" t="str">
        <f t="shared" si="148"/>
        <v/>
      </c>
      <c r="FH232" s="93" t="str">
        <f t="shared" si="148"/>
        <v/>
      </c>
      <c r="FI232" s="93" t="str">
        <f t="shared" si="148"/>
        <v/>
      </c>
      <c r="FJ232" s="77"/>
      <c r="FL232" s="87" t="s">
        <v>1769</v>
      </c>
      <c r="FM232" s="87" t="s">
        <v>1770</v>
      </c>
      <c r="FN232" s="87" t="s">
        <v>1771</v>
      </c>
      <c r="FO232" s="87" t="s">
        <v>1772</v>
      </c>
      <c r="FP232" s="87" t="s">
        <v>1773</v>
      </c>
      <c r="FQ232" s="87" t="s">
        <v>1774</v>
      </c>
      <c r="FR232" s="87" t="s">
        <v>1775</v>
      </c>
      <c r="FS232" s="87" t="s">
        <v>1776</v>
      </c>
      <c r="FT232" s="87" t="s">
        <v>1777</v>
      </c>
      <c r="FU232" s="87" t="s">
        <v>1778</v>
      </c>
      <c r="FV232" s="87" t="s">
        <v>1779</v>
      </c>
      <c r="FW232" s="87" t="s">
        <v>1780</v>
      </c>
      <c r="FX232" s="87" t="s">
        <v>1781</v>
      </c>
      <c r="FY232" s="87" t="s">
        <v>1782</v>
      </c>
      <c r="FZ232" s="87" t="s">
        <v>1783</v>
      </c>
      <c r="GA232" s="87" t="s">
        <v>1784</v>
      </c>
      <c r="GB232" s="87" t="s">
        <v>1785</v>
      </c>
      <c r="GC232" s="87" t="s">
        <v>1786</v>
      </c>
      <c r="GD232" s="87" t="s">
        <v>1787</v>
      </c>
      <c r="GE232" s="87" t="s">
        <v>1788</v>
      </c>
    </row>
    <row r="233" spans="3:187" ht="54.95" customHeight="1" thickBot="1">
      <c r="C233" s="351" t="s">
        <v>1789</v>
      </c>
      <c r="D233" s="352"/>
      <c r="E233" s="352"/>
      <c r="F233" s="352"/>
      <c r="G233" s="353" t="str">
        <f>ASC(DB233)</f>
        <v/>
      </c>
      <c r="H233" s="354"/>
      <c r="I233" s="354"/>
      <c r="J233" s="354"/>
      <c r="K233" s="354"/>
      <c r="L233" s="354"/>
      <c r="M233" s="354"/>
      <c r="N233" s="354"/>
      <c r="O233" s="354"/>
      <c r="P233" s="354"/>
      <c r="Q233" s="354"/>
      <c r="R233" s="354"/>
      <c r="S233" s="354"/>
      <c r="T233" s="354"/>
      <c r="U233" s="354"/>
      <c r="V233" s="354"/>
      <c r="W233" s="354"/>
      <c r="X233" s="354"/>
      <c r="Y233" s="354"/>
      <c r="Z233" s="354"/>
      <c r="AA233" s="354"/>
      <c r="AB233" s="354"/>
      <c r="AC233" s="354"/>
      <c r="AD233" s="354"/>
      <c r="AE233" s="354"/>
      <c r="AF233" s="354"/>
      <c r="AG233" s="354"/>
      <c r="AH233" s="354"/>
      <c r="AI233" s="354"/>
      <c r="AJ233" s="354"/>
      <c r="AK233" s="354"/>
      <c r="AL233" s="354"/>
      <c r="AM233" s="354"/>
      <c r="AN233" s="354"/>
      <c r="AO233" s="354"/>
      <c r="AP233" s="354"/>
      <c r="AQ233" s="354"/>
      <c r="AR233" s="354"/>
      <c r="AS233" s="354"/>
      <c r="AT233" s="354"/>
      <c r="AU233" s="354"/>
      <c r="AV233" s="354"/>
      <c r="AW233" s="354"/>
      <c r="AX233" s="354"/>
      <c r="AY233" s="354"/>
      <c r="AZ233" s="354"/>
      <c r="BA233" s="354"/>
      <c r="BB233" s="355"/>
      <c r="BC233" s="348"/>
      <c r="BD233" s="349"/>
      <c r="BE233" s="349"/>
      <c r="BF233" s="349"/>
      <c r="BG233" s="349"/>
      <c r="BH233" s="349"/>
      <c r="BI233" s="349"/>
      <c r="BJ233" s="349"/>
      <c r="BK233" s="349"/>
      <c r="BL233" s="349"/>
      <c r="BM233" s="349"/>
      <c r="BN233" s="349"/>
      <c r="BO233" s="349"/>
      <c r="BP233" s="349"/>
      <c r="BQ233" s="349"/>
      <c r="BR233" s="349"/>
      <c r="BS233" s="349"/>
      <c r="BT233" s="349"/>
      <c r="BU233" s="349"/>
      <c r="BV233" s="349"/>
      <c r="BW233" s="349"/>
      <c r="BX233" s="349"/>
      <c r="BY233" s="349"/>
      <c r="BZ233" s="349"/>
      <c r="CA233" s="349"/>
      <c r="CB233" s="349"/>
      <c r="CC233" s="349"/>
      <c r="CD233" s="349"/>
      <c r="CE233" s="349"/>
      <c r="CF233" s="349"/>
      <c r="CG233" s="349"/>
      <c r="CH233" s="349"/>
      <c r="CI233" s="349"/>
      <c r="CJ233" s="349"/>
      <c r="CK233" s="349"/>
      <c r="CL233" s="349"/>
      <c r="CM233" s="349"/>
      <c r="CN233" s="349"/>
      <c r="CO233" s="349"/>
      <c r="CP233" s="349"/>
      <c r="CQ233" s="349"/>
      <c r="CR233" s="350"/>
      <c r="CV233" s="69" t="s">
        <v>831</v>
      </c>
      <c r="CY233" s="70" t="str">
        <f>IFERROR(INDEX($GJ$6:$BLM$6,1,MATCH(CV233,$GJ$4:$BLM$4,0),1),"")</f>
        <v/>
      </c>
      <c r="DB233" s="71" t="str">
        <f>IF(CY233=0,"",CY233)</f>
        <v/>
      </c>
    </row>
    <row r="234" spans="3:187" ht="5.0999999999999996" customHeight="1"/>
    <row r="235" spans="3:187" ht="38.1" customHeight="1" thickBot="1">
      <c r="C235" s="460" t="s">
        <v>1734</v>
      </c>
      <c r="D235" s="460"/>
      <c r="E235" s="460"/>
      <c r="F235" s="460"/>
      <c r="G235" s="460"/>
      <c r="H235" s="460"/>
      <c r="I235" s="460"/>
      <c r="J235" s="460"/>
      <c r="K235" s="460"/>
      <c r="L235" s="461" t="str">
        <f>CV235</f>
        <v>⑪</v>
      </c>
      <c r="M235" s="461"/>
      <c r="N235" s="461"/>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95"/>
      <c r="AX235" s="95"/>
      <c r="AY235" s="95"/>
      <c r="AZ235" s="95"/>
      <c r="BA235" s="95"/>
      <c r="BB235" s="95"/>
      <c r="BC235" s="95"/>
      <c r="BD235" s="95"/>
      <c r="BE235" s="95"/>
      <c r="BF235" s="95"/>
      <c r="BG235" s="95"/>
      <c r="BH235" s="95"/>
      <c r="BI235" s="95"/>
      <c r="BJ235" s="95"/>
      <c r="BK235" s="95"/>
      <c r="BL235" s="95"/>
      <c r="BM235" s="95"/>
      <c r="BN235" s="95"/>
      <c r="BO235" s="95"/>
      <c r="BP235" s="95"/>
      <c r="BQ235" s="95"/>
      <c r="BR235" s="95"/>
      <c r="BS235" s="95"/>
      <c r="BT235" s="95"/>
      <c r="BU235" s="95"/>
      <c r="BV235" s="95"/>
      <c r="BW235" s="95"/>
      <c r="BX235" s="95"/>
      <c r="BY235" s="95"/>
      <c r="BZ235" s="95"/>
      <c r="CA235" s="95"/>
      <c r="CB235" s="95"/>
      <c r="CC235" s="95"/>
      <c r="CD235" s="95"/>
      <c r="CE235" s="95"/>
      <c r="CF235" s="95"/>
      <c r="CG235" s="95"/>
      <c r="CH235" s="95"/>
      <c r="CI235" s="95"/>
      <c r="CJ235" s="95"/>
      <c r="CK235" s="95"/>
      <c r="CL235" s="95"/>
      <c r="CM235" s="95"/>
      <c r="CN235" s="95"/>
      <c r="CO235" s="95"/>
      <c r="CP235" s="95"/>
      <c r="CQ235" s="95"/>
      <c r="CR235" s="95"/>
      <c r="CV235" s="65" t="s">
        <v>1913</v>
      </c>
    </row>
    <row r="236" spans="3:187" ht="38.1" customHeight="1" thickBot="1">
      <c r="C236" s="365" t="s">
        <v>1608</v>
      </c>
      <c r="D236" s="366"/>
      <c r="E236" s="366"/>
      <c r="F236" s="366"/>
      <c r="G236" s="366"/>
      <c r="H236" s="366"/>
      <c r="I236" s="366"/>
      <c r="J236" s="366"/>
      <c r="K236" s="366"/>
      <c r="L236" s="367"/>
      <c r="M236" s="359" t="str">
        <f>DB236</f>
        <v/>
      </c>
      <c r="N236" s="360"/>
      <c r="O236" s="360"/>
      <c r="P236" s="360"/>
      <c r="Q236" s="360"/>
      <c r="R236" s="360"/>
      <c r="S236" s="360"/>
      <c r="T236" s="360"/>
      <c r="U236" s="360"/>
      <c r="V236" s="360"/>
      <c r="W236" s="360"/>
      <c r="X236" s="360"/>
      <c r="Y236" s="360"/>
      <c r="Z236" s="360"/>
      <c r="AA236" s="360"/>
      <c r="AB236" s="360"/>
      <c r="AC236" s="360"/>
      <c r="AD236" s="360"/>
      <c r="AE236" s="360"/>
      <c r="AF236" s="360"/>
      <c r="AG236" s="360"/>
      <c r="AH236" s="360"/>
      <c r="AI236" s="360"/>
      <c r="AJ236" s="360"/>
      <c r="AK236" s="360"/>
      <c r="AL236" s="360"/>
      <c r="AM236" s="360"/>
      <c r="AN236" s="360"/>
      <c r="AO236" s="360"/>
      <c r="AP236" s="360"/>
      <c r="AQ236" s="360"/>
      <c r="AR236" s="360"/>
      <c r="AS236" s="360"/>
      <c r="AT236" s="360"/>
      <c r="AU236" s="360"/>
      <c r="AV236" s="360"/>
      <c r="AW236" s="360"/>
      <c r="AX236" s="360"/>
      <c r="AY236" s="360"/>
      <c r="AZ236" s="360"/>
      <c r="BA236" s="360"/>
      <c r="BB236" s="360"/>
      <c r="BC236" s="397" t="s">
        <v>1879</v>
      </c>
      <c r="BD236" s="398"/>
      <c r="BE236" s="398"/>
      <c r="BF236" s="398"/>
      <c r="BG236" s="398"/>
      <c r="BH236" s="398"/>
      <c r="BI236" s="398"/>
      <c r="BJ236" s="398"/>
      <c r="BK236" s="398"/>
      <c r="BL236" s="398"/>
      <c r="BM236" s="398"/>
      <c r="BN236" s="398"/>
      <c r="BO236" s="398"/>
      <c r="BP236" s="398"/>
      <c r="BQ236" s="398"/>
      <c r="BR236" s="398"/>
      <c r="BS236" s="398"/>
      <c r="BT236" s="398"/>
      <c r="BU236" s="398"/>
      <c r="BV236" s="398"/>
      <c r="BW236" s="398"/>
      <c r="BX236" s="398"/>
      <c r="BY236" s="398"/>
      <c r="BZ236" s="398"/>
      <c r="CA236" s="398"/>
      <c r="CB236" s="398"/>
      <c r="CC236" s="398"/>
      <c r="CD236" s="398"/>
      <c r="CE236" s="398"/>
      <c r="CF236" s="398"/>
      <c r="CG236" s="398"/>
      <c r="CH236" s="398"/>
      <c r="CI236" s="398"/>
      <c r="CJ236" s="398"/>
      <c r="CK236" s="398"/>
      <c r="CL236" s="398"/>
      <c r="CM236" s="398"/>
      <c r="CN236" s="398"/>
      <c r="CO236" s="398"/>
      <c r="CP236" s="398"/>
      <c r="CQ236" s="398"/>
      <c r="CR236" s="399"/>
      <c r="CV236" s="69" t="s">
        <v>832</v>
      </c>
      <c r="CY236" s="70" t="str">
        <f>IFERROR(INDEX($GJ$6:$BLM$6,1,MATCH(CV236,$GJ$4:$BLM$4,0),1),"")</f>
        <v/>
      </c>
      <c r="DB236" s="71" t="str">
        <f t="shared" ref="DB236:DC240" si="149">IF(CY236=0,"",CY236)</f>
        <v/>
      </c>
    </row>
    <row r="237" spans="3:187" ht="38.1" customHeight="1" thickBot="1">
      <c r="C237" s="365" t="s">
        <v>1599</v>
      </c>
      <c r="D237" s="366"/>
      <c r="E237" s="366"/>
      <c r="F237" s="366"/>
      <c r="G237" s="366"/>
      <c r="H237" s="366"/>
      <c r="I237" s="366"/>
      <c r="J237" s="366"/>
      <c r="K237" s="366"/>
      <c r="L237" s="367"/>
      <c r="M237" s="359" t="str">
        <f>DB237</f>
        <v/>
      </c>
      <c r="N237" s="360"/>
      <c r="O237" s="360"/>
      <c r="P237" s="360"/>
      <c r="Q237" s="360"/>
      <c r="R237" s="360"/>
      <c r="S237" s="360"/>
      <c r="T237" s="360"/>
      <c r="U237" s="360"/>
      <c r="V237" s="360"/>
      <c r="W237" s="360"/>
      <c r="X237" s="360"/>
      <c r="Y237" s="360"/>
      <c r="Z237" s="360"/>
      <c r="AA237" s="360"/>
      <c r="AB237" s="361"/>
      <c r="AC237" s="365" t="s">
        <v>1735</v>
      </c>
      <c r="AD237" s="366"/>
      <c r="AE237" s="366"/>
      <c r="AF237" s="366"/>
      <c r="AG237" s="366"/>
      <c r="AH237" s="366"/>
      <c r="AI237" s="366"/>
      <c r="AJ237" s="366"/>
      <c r="AK237" s="366"/>
      <c r="AL237" s="367"/>
      <c r="AM237" s="359" t="str">
        <f>_xlfn.CONCAT(EO237:FJ237)</f>
        <v/>
      </c>
      <c r="AN237" s="360"/>
      <c r="AO237" s="360"/>
      <c r="AP237" s="360"/>
      <c r="AQ237" s="360"/>
      <c r="AR237" s="360"/>
      <c r="AS237" s="360"/>
      <c r="AT237" s="360"/>
      <c r="AU237" s="360"/>
      <c r="AV237" s="360"/>
      <c r="AW237" s="360"/>
      <c r="AX237" s="360"/>
      <c r="AY237" s="360"/>
      <c r="AZ237" s="360"/>
      <c r="BA237" s="360"/>
      <c r="BB237" s="360"/>
      <c r="BC237" s="400"/>
      <c r="BD237" s="401"/>
      <c r="BE237" s="401"/>
      <c r="BF237" s="401"/>
      <c r="BG237" s="401"/>
      <c r="BH237" s="401"/>
      <c r="BI237" s="401"/>
      <c r="BJ237" s="401"/>
      <c r="BK237" s="401"/>
      <c r="BL237" s="401"/>
      <c r="BM237" s="401"/>
      <c r="BN237" s="401"/>
      <c r="BO237" s="401"/>
      <c r="BP237" s="401"/>
      <c r="BQ237" s="401"/>
      <c r="BR237" s="401"/>
      <c r="BS237" s="401"/>
      <c r="BT237" s="401"/>
      <c r="BU237" s="401"/>
      <c r="BV237" s="401"/>
      <c r="BW237" s="401"/>
      <c r="BX237" s="401"/>
      <c r="BY237" s="401"/>
      <c r="BZ237" s="401"/>
      <c r="CA237" s="401"/>
      <c r="CB237" s="401"/>
      <c r="CC237" s="401"/>
      <c r="CD237" s="401"/>
      <c r="CE237" s="401"/>
      <c r="CF237" s="401"/>
      <c r="CG237" s="401"/>
      <c r="CH237" s="401"/>
      <c r="CI237" s="401"/>
      <c r="CJ237" s="401"/>
      <c r="CK237" s="401"/>
      <c r="CL237" s="401"/>
      <c r="CM237" s="401"/>
      <c r="CN237" s="401"/>
      <c r="CO237" s="401"/>
      <c r="CP237" s="401"/>
      <c r="CQ237" s="401"/>
      <c r="CR237" s="402"/>
      <c r="CV237" s="69" t="s">
        <v>845</v>
      </c>
      <c r="CY237" s="70" t="str">
        <f>IFERROR(INDEX($GJ$6:$BLM$6,1,MATCH(CV237,$GJ$4:$BLM$4,0),1),"")</f>
        <v/>
      </c>
      <c r="DB237" s="71" t="str">
        <f t="shared" si="149"/>
        <v/>
      </c>
      <c r="DE237" s="69" t="s">
        <v>860</v>
      </c>
      <c r="DF237" s="69" t="s">
        <v>861</v>
      </c>
      <c r="DT237" s="89" t="str">
        <f>IFERROR(INDEX($GJ$6:$BLM$6,1,MATCH(DE237,$GJ$4:$BLM$4,0),1),"")</f>
        <v/>
      </c>
      <c r="DU237" s="89" t="str">
        <f>IFERROR(INDEX($GJ$6:$BLM$6,1,MATCH(DF237,$GJ$4:$BLM$4,0),1),"")</f>
        <v/>
      </c>
      <c r="EO237" s="77"/>
      <c r="EP237" s="90" t="str">
        <f>IF(DT237=1,IF(EQ237="",FL237,FL237&amp;"・"),"")</f>
        <v/>
      </c>
      <c r="EQ237" s="86" t="str">
        <f>IF(DU237=1,FM237&amp;"","")</f>
        <v/>
      </c>
      <c r="FI237" s="91" t="str">
        <f>IF(AND(EP237="",EQ237=""),"","対応可能")</f>
        <v/>
      </c>
      <c r="FJ237" s="77"/>
      <c r="FL237" s="87" t="s">
        <v>1736</v>
      </c>
      <c r="FM237" s="87" t="s">
        <v>1737</v>
      </c>
    </row>
    <row r="238" spans="3:187" ht="38.1" customHeight="1" thickBot="1">
      <c r="C238" s="365" t="s">
        <v>1738</v>
      </c>
      <c r="D238" s="366"/>
      <c r="E238" s="366"/>
      <c r="F238" s="366"/>
      <c r="G238" s="366"/>
      <c r="H238" s="366"/>
      <c r="I238" s="366"/>
      <c r="J238" s="366"/>
      <c r="K238" s="366"/>
      <c r="L238" s="367"/>
      <c r="M238" s="359" t="str">
        <f>DB238</f>
        <v/>
      </c>
      <c r="N238" s="360"/>
      <c r="O238" s="360"/>
      <c r="P238" s="360"/>
      <c r="Q238" s="360"/>
      <c r="R238" s="360"/>
      <c r="S238" s="360"/>
      <c r="T238" s="360"/>
      <c r="U238" s="360"/>
      <c r="V238" s="360"/>
      <c r="W238" s="360"/>
      <c r="X238" s="360"/>
      <c r="Y238" s="360"/>
      <c r="Z238" s="360"/>
      <c r="AA238" s="360"/>
      <c r="AB238" s="361"/>
      <c r="AC238" s="453" t="s">
        <v>1607</v>
      </c>
      <c r="AD238" s="454"/>
      <c r="AE238" s="454"/>
      <c r="AF238" s="454"/>
      <c r="AG238" s="454"/>
      <c r="AH238" s="454"/>
      <c r="AI238" s="454"/>
      <c r="AJ238" s="454"/>
      <c r="AK238" s="454"/>
      <c r="AL238" s="455"/>
      <c r="AM238" s="359" t="str">
        <f>DC238</f>
        <v/>
      </c>
      <c r="AN238" s="360"/>
      <c r="AO238" s="360"/>
      <c r="AP238" s="360"/>
      <c r="AQ238" s="360"/>
      <c r="AR238" s="360"/>
      <c r="AS238" s="360"/>
      <c r="AT238" s="360"/>
      <c r="AU238" s="360"/>
      <c r="AV238" s="360"/>
      <c r="AW238" s="360"/>
      <c r="AX238" s="360"/>
      <c r="AY238" s="360"/>
      <c r="AZ238" s="360"/>
      <c r="BA238" s="360"/>
      <c r="BB238" s="360"/>
      <c r="BC238" s="400"/>
      <c r="BD238" s="401"/>
      <c r="BE238" s="401"/>
      <c r="BF238" s="401"/>
      <c r="BG238" s="401"/>
      <c r="BH238" s="401"/>
      <c r="BI238" s="401"/>
      <c r="BJ238" s="401"/>
      <c r="BK238" s="401"/>
      <c r="BL238" s="401"/>
      <c r="BM238" s="401"/>
      <c r="BN238" s="401"/>
      <c r="BO238" s="401"/>
      <c r="BP238" s="401"/>
      <c r="BQ238" s="401"/>
      <c r="BR238" s="401"/>
      <c r="BS238" s="401"/>
      <c r="BT238" s="401"/>
      <c r="BU238" s="401"/>
      <c r="BV238" s="401"/>
      <c r="BW238" s="401"/>
      <c r="BX238" s="401"/>
      <c r="BY238" s="401"/>
      <c r="BZ238" s="401"/>
      <c r="CA238" s="401"/>
      <c r="CB238" s="401"/>
      <c r="CC238" s="401"/>
      <c r="CD238" s="401"/>
      <c r="CE238" s="401"/>
      <c r="CF238" s="401"/>
      <c r="CG238" s="401"/>
      <c r="CH238" s="401"/>
      <c r="CI238" s="401"/>
      <c r="CJ238" s="401"/>
      <c r="CK238" s="401"/>
      <c r="CL238" s="401"/>
      <c r="CM238" s="401"/>
      <c r="CN238" s="401"/>
      <c r="CO238" s="401"/>
      <c r="CP238" s="401"/>
      <c r="CQ238" s="401"/>
      <c r="CR238" s="402"/>
      <c r="CV238" s="69" t="s">
        <v>833</v>
      </c>
      <c r="CW238" s="69" t="s">
        <v>836</v>
      </c>
      <c r="CY238" s="70" t="str">
        <f>IFERROR(INDEX($GJ$6:$BLM$6,1,MATCH(CV238,$GJ$4:$BLM$4,0),1),"")</f>
        <v/>
      </c>
      <c r="CZ238" s="70" t="str">
        <f>IFERROR(INDEX($GJ$6:$BLM$6,1,MATCH(CW238,$GJ$4:$BLM$4,0),1),"")</f>
        <v/>
      </c>
      <c r="DB238" s="71" t="str">
        <f t="shared" si="149"/>
        <v/>
      </c>
      <c r="DC238" s="71" t="str">
        <f t="shared" si="149"/>
        <v/>
      </c>
    </row>
    <row r="239" spans="3:187" ht="38.1" customHeight="1" thickBot="1">
      <c r="C239" s="365" t="s">
        <v>1605</v>
      </c>
      <c r="D239" s="366"/>
      <c r="E239" s="366"/>
      <c r="F239" s="366"/>
      <c r="G239" s="366"/>
      <c r="H239" s="366"/>
      <c r="I239" s="366"/>
      <c r="J239" s="366"/>
      <c r="K239" s="366"/>
      <c r="L239" s="367"/>
      <c r="M239" s="359" t="str">
        <f>DB239</f>
        <v/>
      </c>
      <c r="N239" s="360"/>
      <c r="O239" s="360"/>
      <c r="P239" s="360"/>
      <c r="Q239" s="360"/>
      <c r="R239" s="360"/>
      <c r="S239" s="360"/>
      <c r="T239" s="360"/>
      <c r="U239" s="360"/>
      <c r="V239" s="360"/>
      <c r="W239" s="360"/>
      <c r="X239" s="360"/>
      <c r="Y239" s="360"/>
      <c r="Z239" s="360"/>
      <c r="AA239" s="360"/>
      <c r="AB239" s="361"/>
      <c r="AC239" s="362" t="s">
        <v>1739</v>
      </c>
      <c r="AD239" s="363"/>
      <c r="AE239" s="363"/>
      <c r="AF239" s="363"/>
      <c r="AG239" s="363"/>
      <c r="AH239" s="363"/>
      <c r="AI239" s="363"/>
      <c r="AJ239" s="363"/>
      <c r="AK239" s="363"/>
      <c r="AL239" s="364"/>
      <c r="AM239" s="359" t="str">
        <f>DC239</f>
        <v/>
      </c>
      <c r="AN239" s="360"/>
      <c r="AO239" s="360"/>
      <c r="AP239" s="360"/>
      <c r="AQ239" s="360"/>
      <c r="AR239" s="360"/>
      <c r="AS239" s="360"/>
      <c r="AT239" s="360"/>
      <c r="AU239" s="360"/>
      <c r="AV239" s="360"/>
      <c r="AW239" s="360"/>
      <c r="AX239" s="360"/>
      <c r="AY239" s="360"/>
      <c r="AZ239" s="360"/>
      <c r="BA239" s="360"/>
      <c r="BB239" s="360"/>
      <c r="BC239" s="400"/>
      <c r="BD239" s="401"/>
      <c r="BE239" s="401"/>
      <c r="BF239" s="401"/>
      <c r="BG239" s="401"/>
      <c r="BH239" s="401"/>
      <c r="BI239" s="401"/>
      <c r="BJ239" s="401"/>
      <c r="BK239" s="401"/>
      <c r="BL239" s="401"/>
      <c r="BM239" s="401"/>
      <c r="BN239" s="401"/>
      <c r="BO239" s="401"/>
      <c r="BP239" s="401"/>
      <c r="BQ239" s="401"/>
      <c r="BR239" s="401"/>
      <c r="BS239" s="401"/>
      <c r="BT239" s="401"/>
      <c r="BU239" s="401"/>
      <c r="BV239" s="401"/>
      <c r="BW239" s="401"/>
      <c r="BX239" s="401"/>
      <c r="BY239" s="401"/>
      <c r="BZ239" s="401"/>
      <c r="CA239" s="401"/>
      <c r="CB239" s="401"/>
      <c r="CC239" s="401"/>
      <c r="CD239" s="401"/>
      <c r="CE239" s="401"/>
      <c r="CF239" s="401"/>
      <c r="CG239" s="401"/>
      <c r="CH239" s="401"/>
      <c r="CI239" s="401"/>
      <c r="CJ239" s="401"/>
      <c r="CK239" s="401"/>
      <c r="CL239" s="401"/>
      <c r="CM239" s="401"/>
      <c r="CN239" s="401"/>
      <c r="CO239" s="401"/>
      <c r="CP239" s="401"/>
      <c r="CQ239" s="401"/>
      <c r="CR239" s="402"/>
      <c r="CV239" s="69" t="s">
        <v>835</v>
      </c>
      <c r="CW239" s="69" t="s">
        <v>1799</v>
      </c>
      <c r="CY239" s="70" t="str">
        <f>IFERROR(INDEX($GJ$6:$BLM$6,1,MATCH(CV239,$GJ$4:$BLM$4,0),1),"")</f>
        <v/>
      </c>
      <c r="CZ239" s="70" t="str">
        <f>IFERROR(INDEX($GJ$6:$BLM$6,1,MATCH(CW239,$GJ$4:$BLM$4,0),1),"")</f>
        <v/>
      </c>
      <c r="DB239" s="71" t="str">
        <f t="shared" si="149"/>
        <v/>
      </c>
      <c r="DC239" s="71" t="str">
        <f t="shared" si="149"/>
        <v/>
      </c>
    </row>
    <row r="240" spans="3:187" ht="38.1" customHeight="1" thickBot="1">
      <c r="C240" s="372" t="s">
        <v>1740</v>
      </c>
      <c r="D240" s="373"/>
      <c r="E240" s="373"/>
      <c r="F240" s="373"/>
      <c r="G240" s="373"/>
      <c r="H240" s="373"/>
      <c r="I240" s="373"/>
      <c r="J240" s="373"/>
      <c r="K240" s="373"/>
      <c r="L240" s="374"/>
      <c r="M240" s="359" t="str">
        <f>DB240</f>
        <v/>
      </c>
      <c r="N240" s="360"/>
      <c r="O240" s="360"/>
      <c r="P240" s="360"/>
      <c r="Q240" s="360"/>
      <c r="R240" s="360"/>
      <c r="S240" s="360"/>
      <c r="T240" s="360"/>
      <c r="U240" s="360"/>
      <c r="V240" s="360"/>
      <c r="W240" s="360"/>
      <c r="X240" s="360"/>
      <c r="Y240" s="360"/>
      <c r="Z240" s="360"/>
      <c r="AA240" s="360"/>
      <c r="AB240" s="361"/>
      <c r="AC240" s="372" t="s">
        <v>1741</v>
      </c>
      <c r="AD240" s="373"/>
      <c r="AE240" s="373"/>
      <c r="AF240" s="373"/>
      <c r="AG240" s="373"/>
      <c r="AH240" s="373"/>
      <c r="AI240" s="373"/>
      <c r="AJ240" s="373"/>
      <c r="AK240" s="373"/>
      <c r="AL240" s="374"/>
      <c r="AM240" s="359" t="str">
        <f>DC240</f>
        <v/>
      </c>
      <c r="AN240" s="360"/>
      <c r="AO240" s="360"/>
      <c r="AP240" s="360"/>
      <c r="AQ240" s="360"/>
      <c r="AR240" s="360"/>
      <c r="AS240" s="360"/>
      <c r="AT240" s="360"/>
      <c r="AU240" s="360"/>
      <c r="AV240" s="360"/>
      <c r="AW240" s="360"/>
      <c r="AX240" s="360"/>
      <c r="AY240" s="360"/>
      <c r="AZ240" s="360"/>
      <c r="BA240" s="360"/>
      <c r="BB240" s="360"/>
      <c r="BC240" s="400"/>
      <c r="BD240" s="401"/>
      <c r="BE240" s="401"/>
      <c r="BF240" s="401"/>
      <c r="BG240" s="401"/>
      <c r="BH240" s="401"/>
      <c r="BI240" s="401"/>
      <c r="BJ240" s="401"/>
      <c r="BK240" s="401"/>
      <c r="BL240" s="401"/>
      <c r="BM240" s="401"/>
      <c r="BN240" s="401"/>
      <c r="BO240" s="401"/>
      <c r="BP240" s="401"/>
      <c r="BQ240" s="401"/>
      <c r="BR240" s="401"/>
      <c r="BS240" s="401"/>
      <c r="BT240" s="401"/>
      <c r="BU240" s="401"/>
      <c r="BV240" s="401"/>
      <c r="BW240" s="401"/>
      <c r="BX240" s="401"/>
      <c r="BY240" s="401"/>
      <c r="BZ240" s="401"/>
      <c r="CA240" s="401"/>
      <c r="CB240" s="401"/>
      <c r="CC240" s="401"/>
      <c r="CD240" s="401"/>
      <c r="CE240" s="401"/>
      <c r="CF240" s="401"/>
      <c r="CG240" s="401"/>
      <c r="CH240" s="401"/>
      <c r="CI240" s="401"/>
      <c r="CJ240" s="401"/>
      <c r="CK240" s="401"/>
      <c r="CL240" s="401"/>
      <c r="CM240" s="401"/>
      <c r="CN240" s="401"/>
      <c r="CO240" s="401"/>
      <c r="CP240" s="401"/>
      <c r="CQ240" s="401"/>
      <c r="CR240" s="402"/>
      <c r="CV240" s="69" t="s">
        <v>837</v>
      </c>
      <c r="CW240" s="69" t="s">
        <v>838</v>
      </c>
      <c r="CY240" s="70" t="str">
        <f>IFERROR(INDEX($GJ$6:$BLM$6,1,MATCH(CV240,$GJ$4:$BLM$4,0),1),"")</f>
        <v/>
      </c>
      <c r="CZ240" s="70" t="str">
        <f>IFERROR(INDEX($GJ$6:$BLM$6,1,MATCH(CW240,$GJ$4:$BLM$4,0),1),"")</f>
        <v/>
      </c>
      <c r="DB240" s="71" t="str">
        <f t="shared" si="149"/>
        <v/>
      </c>
      <c r="DC240" s="71" t="str">
        <f t="shared" si="149"/>
        <v/>
      </c>
    </row>
    <row r="241" spans="3:187" ht="38.1" customHeight="1" thickBot="1">
      <c r="C241" s="375" t="s">
        <v>1742</v>
      </c>
      <c r="D241" s="376"/>
      <c r="E241" s="376"/>
      <c r="F241" s="376"/>
      <c r="G241" s="376"/>
      <c r="H241" s="376"/>
      <c r="I241" s="376"/>
      <c r="J241" s="376"/>
      <c r="K241" s="376"/>
      <c r="L241" s="377"/>
      <c r="M241" s="359" t="str">
        <f>_xlfn.CONCAT(EP241:ER241)</f>
        <v/>
      </c>
      <c r="N241" s="360"/>
      <c r="O241" s="360"/>
      <c r="P241" s="360"/>
      <c r="Q241" s="360"/>
      <c r="R241" s="360"/>
      <c r="S241" s="360"/>
      <c r="T241" s="360"/>
      <c r="U241" s="360"/>
      <c r="V241" s="360"/>
      <c r="W241" s="360"/>
      <c r="X241" s="360"/>
      <c r="Y241" s="360"/>
      <c r="Z241" s="360"/>
      <c r="AA241" s="360"/>
      <c r="AB241" s="361"/>
      <c r="AC241" s="372" t="s">
        <v>1743</v>
      </c>
      <c r="AD241" s="373"/>
      <c r="AE241" s="373"/>
      <c r="AF241" s="373"/>
      <c r="AG241" s="373"/>
      <c r="AH241" s="373"/>
      <c r="AI241" s="373"/>
      <c r="AJ241" s="373"/>
      <c r="AK241" s="373"/>
      <c r="AL241" s="374"/>
      <c r="AM241" s="359" t="str">
        <f>ES241</f>
        <v/>
      </c>
      <c r="AN241" s="360"/>
      <c r="AO241" s="360"/>
      <c r="AP241" s="360"/>
      <c r="AQ241" s="360"/>
      <c r="AR241" s="360"/>
      <c r="AS241" s="360"/>
      <c r="AT241" s="360"/>
      <c r="AU241" s="360"/>
      <c r="AV241" s="360"/>
      <c r="AW241" s="360"/>
      <c r="AX241" s="360"/>
      <c r="AY241" s="360"/>
      <c r="AZ241" s="360"/>
      <c r="BA241" s="360"/>
      <c r="BB241" s="360"/>
      <c r="BC241" s="400"/>
      <c r="BD241" s="401"/>
      <c r="BE241" s="401"/>
      <c r="BF241" s="401"/>
      <c r="BG241" s="401"/>
      <c r="BH241" s="401"/>
      <c r="BI241" s="401"/>
      <c r="BJ241" s="401"/>
      <c r="BK241" s="401"/>
      <c r="BL241" s="401"/>
      <c r="BM241" s="401"/>
      <c r="BN241" s="401"/>
      <c r="BO241" s="401"/>
      <c r="BP241" s="401"/>
      <c r="BQ241" s="401"/>
      <c r="BR241" s="401"/>
      <c r="BS241" s="401"/>
      <c r="BT241" s="401"/>
      <c r="BU241" s="401"/>
      <c r="BV241" s="401"/>
      <c r="BW241" s="401"/>
      <c r="BX241" s="401"/>
      <c r="BY241" s="401"/>
      <c r="BZ241" s="401"/>
      <c r="CA241" s="401"/>
      <c r="CB241" s="401"/>
      <c r="CC241" s="401"/>
      <c r="CD241" s="401"/>
      <c r="CE241" s="401"/>
      <c r="CF241" s="401"/>
      <c r="CG241" s="401"/>
      <c r="CH241" s="401"/>
      <c r="CI241" s="401"/>
      <c r="CJ241" s="401"/>
      <c r="CK241" s="401"/>
      <c r="CL241" s="401"/>
      <c r="CM241" s="401"/>
      <c r="CN241" s="401"/>
      <c r="CO241" s="401"/>
      <c r="CP241" s="401"/>
      <c r="CQ241" s="401"/>
      <c r="CR241" s="402"/>
      <c r="CV241" s="65" t="s">
        <v>1744</v>
      </c>
      <c r="CW241" s="65" t="s">
        <v>1745</v>
      </c>
      <c r="CY241" s="69" t="s">
        <v>839</v>
      </c>
      <c r="CZ241" s="69" t="s">
        <v>840</v>
      </c>
      <c r="DA241" s="69" t="s">
        <v>841</v>
      </c>
      <c r="DB241" s="69" t="s">
        <v>842</v>
      </c>
      <c r="DT241" s="70" t="str">
        <f>IFERROR(INDEX($GJ$6:$BLM$6,1,MATCH(CY241,$GJ$4:$BLM$4,0),1),"")</f>
        <v/>
      </c>
      <c r="DU241" s="70" t="str">
        <f>IFERROR(INDEX($GJ$6:$BLM$6,1,MATCH(CZ241,$GJ$4:$BLM$4,0),1),"")</f>
        <v/>
      </c>
      <c r="DV241" s="70" t="str">
        <f>IFERROR(INDEX($GJ$6:$BLM$6,1,MATCH(DA241,$GJ$4:$BLM$4,0),1),"")</f>
        <v/>
      </c>
      <c r="DW241" s="70" t="str">
        <f>IFERROR(INDEX($GJ$6:$BLM$6,1,MATCH(DB241,$GJ$4:$BLM$4,0),1),"")</f>
        <v/>
      </c>
      <c r="EP241" s="91" t="str">
        <f>IF(OR(DT241=0,DT241=""),"",DT241&amp;"×")</f>
        <v/>
      </c>
      <c r="EQ241" s="91" t="str">
        <f>IF(OR(DU241=0,DU241=""),"",DU241&amp;"×")</f>
        <v/>
      </c>
      <c r="ER241" s="91" t="str">
        <f>IF(OR(DV241=0,DV241=""),"",DV241&amp;"")</f>
        <v/>
      </c>
      <c r="ES241" s="91" t="str">
        <f>IF(OR(DW241=0,DW241=""),"",DW241&amp;"")</f>
        <v/>
      </c>
    </row>
    <row r="242" spans="3:187" ht="38.1" customHeight="1" thickBot="1">
      <c r="C242" s="365" t="s">
        <v>1601</v>
      </c>
      <c r="D242" s="366"/>
      <c r="E242" s="366"/>
      <c r="F242" s="366"/>
      <c r="G242" s="366"/>
      <c r="H242" s="366"/>
      <c r="I242" s="366"/>
      <c r="J242" s="366"/>
      <c r="K242" s="366"/>
      <c r="L242" s="367"/>
      <c r="M242" s="359" t="str">
        <f>DB242</f>
        <v/>
      </c>
      <c r="N242" s="360"/>
      <c r="O242" s="360"/>
      <c r="P242" s="360"/>
      <c r="Q242" s="360"/>
      <c r="R242" s="360"/>
      <c r="S242" s="360"/>
      <c r="T242" s="360"/>
      <c r="U242" s="360"/>
      <c r="V242" s="360"/>
      <c r="W242" s="360"/>
      <c r="X242" s="360"/>
      <c r="Y242" s="360"/>
      <c r="Z242" s="360"/>
      <c r="AA242" s="360"/>
      <c r="AB242" s="361"/>
      <c r="AC242" s="365" t="s">
        <v>1600</v>
      </c>
      <c r="AD242" s="366"/>
      <c r="AE242" s="366"/>
      <c r="AF242" s="366"/>
      <c r="AG242" s="366"/>
      <c r="AH242" s="366"/>
      <c r="AI242" s="366"/>
      <c r="AJ242" s="366"/>
      <c r="AK242" s="366"/>
      <c r="AL242" s="367"/>
      <c r="AM242" s="359" t="str">
        <f>DC242</f>
        <v/>
      </c>
      <c r="AN242" s="360"/>
      <c r="AO242" s="360"/>
      <c r="AP242" s="360"/>
      <c r="AQ242" s="360"/>
      <c r="AR242" s="360"/>
      <c r="AS242" s="360"/>
      <c r="AT242" s="360"/>
      <c r="AU242" s="360"/>
      <c r="AV242" s="360"/>
      <c r="AW242" s="360"/>
      <c r="AX242" s="360"/>
      <c r="AY242" s="360"/>
      <c r="AZ242" s="360"/>
      <c r="BA242" s="360"/>
      <c r="BB242" s="360"/>
      <c r="BC242" s="400"/>
      <c r="BD242" s="401"/>
      <c r="BE242" s="401"/>
      <c r="BF242" s="401"/>
      <c r="BG242" s="401"/>
      <c r="BH242" s="401"/>
      <c r="BI242" s="401"/>
      <c r="BJ242" s="401"/>
      <c r="BK242" s="401"/>
      <c r="BL242" s="401"/>
      <c r="BM242" s="401"/>
      <c r="BN242" s="401"/>
      <c r="BO242" s="401"/>
      <c r="BP242" s="401"/>
      <c r="BQ242" s="401"/>
      <c r="BR242" s="401"/>
      <c r="BS242" s="401"/>
      <c r="BT242" s="401"/>
      <c r="BU242" s="401"/>
      <c r="BV242" s="401"/>
      <c r="BW242" s="401"/>
      <c r="BX242" s="401"/>
      <c r="BY242" s="401"/>
      <c r="BZ242" s="401"/>
      <c r="CA242" s="401"/>
      <c r="CB242" s="401"/>
      <c r="CC242" s="401"/>
      <c r="CD242" s="401"/>
      <c r="CE242" s="401"/>
      <c r="CF242" s="401"/>
      <c r="CG242" s="401"/>
      <c r="CH242" s="401"/>
      <c r="CI242" s="401"/>
      <c r="CJ242" s="401"/>
      <c r="CK242" s="401"/>
      <c r="CL242" s="401"/>
      <c r="CM242" s="401"/>
      <c r="CN242" s="401"/>
      <c r="CO242" s="401"/>
      <c r="CP242" s="401"/>
      <c r="CQ242" s="401"/>
      <c r="CR242" s="402"/>
      <c r="CV242" s="69" t="s">
        <v>843</v>
      </c>
      <c r="CW242" s="69" t="s">
        <v>844</v>
      </c>
      <c r="CY242" s="70" t="str">
        <f>IFERROR(INDEX($GJ$6:$BLM$6,1,MATCH(CV242,$GJ$4:$BLM$4,0),1),"")</f>
        <v/>
      </c>
      <c r="CZ242" s="70" t="str">
        <f>IFERROR(INDEX($GJ$6:$BLM$6,1,MATCH(CW242,$GJ$4:$BLM$4,0),1),"")</f>
        <v/>
      </c>
      <c r="DB242" s="71" t="str">
        <f t="shared" ref="DB242:DC244" si="150">IF(CY242=0,"",CY242)</f>
        <v/>
      </c>
      <c r="DC242" s="71" t="str">
        <f t="shared" si="150"/>
        <v/>
      </c>
    </row>
    <row r="243" spans="3:187" ht="38.1" customHeight="1" thickBot="1">
      <c r="C243" s="375" t="s">
        <v>1746</v>
      </c>
      <c r="D243" s="376"/>
      <c r="E243" s="376"/>
      <c r="F243" s="376"/>
      <c r="G243" s="376"/>
      <c r="H243" s="376"/>
      <c r="I243" s="376"/>
      <c r="J243" s="376"/>
      <c r="K243" s="376"/>
      <c r="L243" s="377"/>
      <c r="M243" s="356" t="str">
        <f>DB243</f>
        <v/>
      </c>
      <c r="N243" s="357"/>
      <c r="O243" s="357"/>
      <c r="P243" s="357"/>
      <c r="Q243" s="357"/>
      <c r="R243" s="357"/>
      <c r="S243" s="357"/>
      <c r="T243" s="357"/>
      <c r="U243" s="357"/>
      <c r="V243" s="357"/>
      <c r="W243" s="357"/>
      <c r="X243" s="357"/>
      <c r="Y243" s="357"/>
      <c r="Z243" s="357"/>
      <c r="AA243" s="357"/>
      <c r="AB243" s="358"/>
      <c r="AC243" s="365" t="s">
        <v>70</v>
      </c>
      <c r="AD243" s="366"/>
      <c r="AE243" s="366"/>
      <c r="AF243" s="366"/>
      <c r="AG243" s="366"/>
      <c r="AH243" s="366"/>
      <c r="AI243" s="366"/>
      <c r="AJ243" s="366"/>
      <c r="AK243" s="366"/>
      <c r="AL243" s="367"/>
      <c r="AM243" s="356" t="str">
        <f>_xlfn.CONCAT(EO243:FJ243)</f>
        <v/>
      </c>
      <c r="AN243" s="357"/>
      <c r="AO243" s="357"/>
      <c r="AP243" s="357"/>
      <c r="AQ243" s="357"/>
      <c r="AR243" s="357"/>
      <c r="AS243" s="357"/>
      <c r="AT243" s="357"/>
      <c r="AU243" s="357"/>
      <c r="AV243" s="357"/>
      <c r="AW243" s="357"/>
      <c r="AX243" s="357"/>
      <c r="AY243" s="357"/>
      <c r="AZ243" s="357"/>
      <c r="BA243" s="357"/>
      <c r="BB243" s="357"/>
      <c r="BC243" s="400"/>
      <c r="BD243" s="401"/>
      <c r="BE243" s="401"/>
      <c r="BF243" s="401"/>
      <c r="BG243" s="401"/>
      <c r="BH243" s="401"/>
      <c r="BI243" s="401"/>
      <c r="BJ243" s="401"/>
      <c r="BK243" s="401"/>
      <c r="BL243" s="401"/>
      <c r="BM243" s="401"/>
      <c r="BN243" s="401"/>
      <c r="BO243" s="401"/>
      <c r="BP243" s="401"/>
      <c r="BQ243" s="401"/>
      <c r="BR243" s="401"/>
      <c r="BS243" s="401"/>
      <c r="BT243" s="401"/>
      <c r="BU243" s="401"/>
      <c r="BV243" s="401"/>
      <c r="BW243" s="401"/>
      <c r="BX243" s="401"/>
      <c r="BY243" s="401"/>
      <c r="BZ243" s="401"/>
      <c r="CA243" s="401"/>
      <c r="CB243" s="401"/>
      <c r="CC243" s="401"/>
      <c r="CD243" s="401"/>
      <c r="CE243" s="401"/>
      <c r="CF243" s="401"/>
      <c r="CG243" s="401"/>
      <c r="CH243" s="401"/>
      <c r="CI243" s="401"/>
      <c r="CJ243" s="401"/>
      <c r="CK243" s="401"/>
      <c r="CL243" s="401"/>
      <c r="CM243" s="401"/>
      <c r="CN243" s="401"/>
      <c r="CO243" s="401"/>
      <c r="CP243" s="401"/>
      <c r="CQ243" s="401"/>
      <c r="CR243" s="402"/>
      <c r="CV243" s="69" t="s">
        <v>846</v>
      </c>
      <c r="CY243" s="70" t="str">
        <f>IFERROR(INDEX($GJ$6:$BLM$6,1,MATCH(CV243,$GJ$4:$BLM$4,0),1),"")</f>
        <v/>
      </c>
      <c r="DB243" s="71" t="str">
        <f t="shared" si="150"/>
        <v/>
      </c>
      <c r="DE243" s="69" t="s">
        <v>1511</v>
      </c>
      <c r="DF243" s="69" t="s">
        <v>1491</v>
      </c>
      <c r="DT243" s="89" t="str">
        <f t="shared" ref="DT243:DU245" si="151">IFERROR(INDEX($GJ$6:$BLM$6,1,MATCH(DE243,$GJ$4:$BLM$4,0),1),"")</f>
        <v/>
      </c>
      <c r="DU243" s="89" t="str">
        <f t="shared" si="151"/>
        <v/>
      </c>
      <c r="EO243" s="77"/>
      <c r="EP243" s="86" t="str">
        <f t="shared" ref="EP243:EW246" si="152">IF(DT243=1,FL243&amp;"　","")</f>
        <v/>
      </c>
      <c r="EQ243" s="86" t="str">
        <f t="shared" si="152"/>
        <v/>
      </c>
      <c r="FJ243" s="77"/>
      <c r="FL243" s="92" t="s">
        <v>1596</v>
      </c>
      <c r="FM243" s="92" t="s">
        <v>1595</v>
      </c>
    </row>
    <row r="244" spans="3:187" ht="38.1" customHeight="1" thickBot="1">
      <c r="C244" s="372" t="s">
        <v>1747</v>
      </c>
      <c r="D244" s="373"/>
      <c r="E244" s="373"/>
      <c r="F244" s="373"/>
      <c r="G244" s="373"/>
      <c r="H244" s="373"/>
      <c r="I244" s="373"/>
      <c r="J244" s="373"/>
      <c r="K244" s="373"/>
      <c r="L244" s="374"/>
      <c r="M244" s="356" t="s">
        <v>1902</v>
      </c>
      <c r="N244" s="357"/>
      <c r="O244" s="357"/>
      <c r="P244" s="357"/>
      <c r="Q244" s="357"/>
      <c r="R244" s="357"/>
      <c r="S244" s="357"/>
      <c r="T244" s="357"/>
      <c r="U244" s="357"/>
      <c r="V244" s="357"/>
      <c r="W244" s="357"/>
      <c r="X244" s="357"/>
      <c r="Y244" s="357"/>
      <c r="Z244" s="357"/>
      <c r="AA244" s="357"/>
      <c r="AB244" s="357"/>
      <c r="AC244" s="357"/>
      <c r="AD244" s="357"/>
      <c r="AE244" s="357"/>
      <c r="AF244" s="357"/>
      <c r="AG244" s="357"/>
      <c r="AH244" s="357"/>
      <c r="AI244" s="357"/>
      <c r="AJ244" s="357"/>
      <c r="AK244" s="357"/>
      <c r="AL244" s="357"/>
      <c r="AM244" s="357"/>
      <c r="AN244" s="357"/>
      <c r="AO244" s="357"/>
      <c r="AP244" s="357"/>
      <c r="AQ244" s="357"/>
      <c r="AR244" s="357"/>
      <c r="AS244" s="357"/>
      <c r="AT244" s="357"/>
      <c r="AU244" s="357"/>
      <c r="AV244" s="357"/>
      <c r="AW244" s="357"/>
      <c r="AX244" s="357"/>
      <c r="AY244" s="357"/>
      <c r="AZ244" s="357"/>
      <c r="BA244" s="357"/>
      <c r="BB244" s="358"/>
      <c r="BC244" s="400"/>
      <c r="BD244" s="401"/>
      <c r="BE244" s="401"/>
      <c r="BF244" s="401"/>
      <c r="BG244" s="401"/>
      <c r="BH244" s="401"/>
      <c r="BI244" s="401"/>
      <c r="BJ244" s="401"/>
      <c r="BK244" s="401"/>
      <c r="BL244" s="401"/>
      <c r="BM244" s="401"/>
      <c r="BN244" s="401"/>
      <c r="BO244" s="401"/>
      <c r="BP244" s="401"/>
      <c r="BQ244" s="401"/>
      <c r="BR244" s="401"/>
      <c r="BS244" s="401"/>
      <c r="BT244" s="401"/>
      <c r="BU244" s="401"/>
      <c r="BV244" s="401"/>
      <c r="BW244" s="401"/>
      <c r="BX244" s="401"/>
      <c r="BY244" s="401"/>
      <c r="BZ244" s="401"/>
      <c r="CA244" s="401"/>
      <c r="CB244" s="401"/>
      <c r="CC244" s="401"/>
      <c r="CD244" s="401"/>
      <c r="CE244" s="401"/>
      <c r="CF244" s="401"/>
      <c r="CG244" s="401"/>
      <c r="CH244" s="401"/>
      <c r="CI244" s="401"/>
      <c r="CJ244" s="401"/>
      <c r="CK244" s="401"/>
      <c r="CL244" s="401"/>
      <c r="CM244" s="401"/>
      <c r="CN244" s="401"/>
      <c r="CO244" s="401"/>
      <c r="CP244" s="401"/>
      <c r="CQ244" s="401"/>
      <c r="CR244" s="402"/>
      <c r="CV244" s="69" t="s">
        <v>1471</v>
      </c>
      <c r="CY244" s="70" t="str">
        <f>IFERROR(INDEX($GJ$6:$BLM$6,1,MATCH(CV244,$GJ$4:$BLM$4,0),1),"")</f>
        <v/>
      </c>
      <c r="DB244" s="71" t="str">
        <f t="shared" si="150"/>
        <v/>
      </c>
      <c r="DE244" s="69" t="s">
        <v>1663</v>
      </c>
      <c r="DF244" s="69" t="s">
        <v>1664</v>
      </c>
      <c r="DG244" s="69" t="s">
        <v>1665</v>
      </c>
      <c r="DT244" s="89" t="str">
        <f t="shared" si="151"/>
        <v/>
      </c>
      <c r="DU244" s="89" t="str">
        <f t="shared" si="151"/>
        <v/>
      </c>
      <c r="DV244" s="89" t="str">
        <f>IFERROR(INDEX($GJ$6:$BLM$6,1,MATCH(DG244,$GJ$4:$BLM$4,0),1),"")</f>
        <v/>
      </c>
      <c r="EO244" s="77"/>
      <c r="EP244" s="86" t="str">
        <f t="shared" si="152"/>
        <v/>
      </c>
      <c r="EQ244" s="86" t="str">
        <f t="shared" si="152"/>
        <v/>
      </c>
      <c r="ER244" s="86" t="str">
        <f t="shared" si="152"/>
        <v/>
      </c>
      <c r="FJ244" s="77"/>
      <c r="FL244" s="87" t="s">
        <v>1695</v>
      </c>
      <c r="FM244" s="87" t="s">
        <v>1696</v>
      </c>
      <c r="FN244" s="87" t="s">
        <v>1697</v>
      </c>
    </row>
    <row r="245" spans="3:187" ht="38.1" customHeight="1" thickBot="1">
      <c r="C245" s="375" t="s">
        <v>1748</v>
      </c>
      <c r="D245" s="376"/>
      <c r="E245" s="376"/>
      <c r="F245" s="376"/>
      <c r="G245" s="376"/>
      <c r="H245" s="376"/>
      <c r="I245" s="376"/>
      <c r="J245" s="376"/>
      <c r="K245" s="376"/>
      <c r="L245" s="377"/>
      <c r="M245" s="359" t="str">
        <f>DB245</f>
        <v/>
      </c>
      <c r="N245" s="360"/>
      <c r="O245" s="360"/>
      <c r="P245" s="360"/>
      <c r="Q245" s="360"/>
      <c r="R245" s="360"/>
      <c r="S245" s="360"/>
      <c r="T245" s="360"/>
      <c r="U245" s="360"/>
      <c r="V245" s="360"/>
      <c r="W245" s="360"/>
      <c r="X245" s="360"/>
      <c r="Y245" s="360"/>
      <c r="Z245" s="360"/>
      <c r="AA245" s="360"/>
      <c r="AB245" s="361"/>
      <c r="AC245" s="365" t="s">
        <v>1749</v>
      </c>
      <c r="AD245" s="366"/>
      <c r="AE245" s="366"/>
      <c r="AF245" s="366"/>
      <c r="AG245" s="366"/>
      <c r="AH245" s="366"/>
      <c r="AI245" s="366"/>
      <c r="AJ245" s="366"/>
      <c r="AK245" s="366"/>
      <c r="AL245" s="367"/>
      <c r="AM245" s="359" t="str">
        <f>_xlfn.CONCAT(EO245:FJ245)</f>
        <v/>
      </c>
      <c r="AN245" s="360"/>
      <c r="AO245" s="360"/>
      <c r="AP245" s="360"/>
      <c r="AQ245" s="360"/>
      <c r="AR245" s="360"/>
      <c r="AS245" s="360"/>
      <c r="AT245" s="360"/>
      <c r="AU245" s="360"/>
      <c r="AV245" s="360"/>
      <c r="AW245" s="360"/>
      <c r="AX245" s="360"/>
      <c r="AY245" s="360"/>
      <c r="AZ245" s="360"/>
      <c r="BA245" s="360"/>
      <c r="BB245" s="360"/>
      <c r="BC245" s="400"/>
      <c r="BD245" s="401"/>
      <c r="BE245" s="401"/>
      <c r="BF245" s="401"/>
      <c r="BG245" s="401"/>
      <c r="BH245" s="401"/>
      <c r="BI245" s="401"/>
      <c r="BJ245" s="401"/>
      <c r="BK245" s="401"/>
      <c r="BL245" s="401"/>
      <c r="BM245" s="401"/>
      <c r="BN245" s="401"/>
      <c r="BO245" s="401"/>
      <c r="BP245" s="401"/>
      <c r="BQ245" s="401"/>
      <c r="BR245" s="401"/>
      <c r="BS245" s="401"/>
      <c r="BT245" s="401"/>
      <c r="BU245" s="401"/>
      <c r="BV245" s="401"/>
      <c r="BW245" s="401"/>
      <c r="BX245" s="401"/>
      <c r="BY245" s="401"/>
      <c r="BZ245" s="401"/>
      <c r="CA245" s="401"/>
      <c r="CB245" s="401"/>
      <c r="CC245" s="401"/>
      <c r="CD245" s="401"/>
      <c r="CE245" s="401"/>
      <c r="CF245" s="401"/>
      <c r="CG245" s="401"/>
      <c r="CH245" s="401"/>
      <c r="CI245" s="401"/>
      <c r="CJ245" s="401"/>
      <c r="CK245" s="401"/>
      <c r="CL245" s="401"/>
      <c r="CM245" s="401"/>
      <c r="CN245" s="401"/>
      <c r="CO245" s="401"/>
      <c r="CP245" s="401"/>
      <c r="CQ245" s="401"/>
      <c r="CR245" s="402"/>
      <c r="CV245" s="69" t="s">
        <v>834</v>
      </c>
      <c r="CY245" s="70" t="str">
        <f>IFERROR(INDEX($GJ$6:$BLM$6,1,MATCH(CV245,$GJ$4:$BLM$4,0),1),"")</f>
        <v/>
      </c>
      <c r="CZ245" s="70" t="str">
        <f>IFERROR(INDEX($GJ$6:$BLM$6,1,MATCH(CW245,$GJ$4:$BLM$4,0),1),"")</f>
        <v/>
      </c>
      <c r="DB245" s="71" t="str">
        <f>IF(CY245=0,"",CY245)</f>
        <v/>
      </c>
      <c r="DC245" s="71" t="str">
        <f>IF(CZ245=0,"",CZ245)</f>
        <v/>
      </c>
      <c r="DE245" s="69" t="s">
        <v>847</v>
      </c>
      <c r="DF245" s="69" t="s">
        <v>848</v>
      </c>
      <c r="DG245" s="69" t="s">
        <v>849</v>
      </c>
      <c r="DT245" s="89" t="str">
        <f t="shared" si="151"/>
        <v/>
      </c>
      <c r="DU245" s="89" t="str">
        <f t="shared" si="151"/>
        <v/>
      </c>
      <c r="DV245" s="89" t="str">
        <f>IFERROR(INDEX($GJ$6:$BLM$6,1,MATCH(DG245,$GJ$4:$BLM$4,0),1),"")</f>
        <v/>
      </c>
      <c r="EO245" s="77"/>
      <c r="EP245" s="86" t="str">
        <f t="shared" si="152"/>
        <v/>
      </c>
      <c r="EQ245" s="86" t="str">
        <f t="shared" si="152"/>
        <v/>
      </c>
      <c r="ER245" s="86" t="str">
        <f t="shared" si="152"/>
        <v/>
      </c>
      <c r="FJ245" s="77"/>
      <c r="FL245" s="87" t="s">
        <v>1594</v>
      </c>
      <c r="FM245" s="87" t="s">
        <v>1593</v>
      </c>
      <c r="FN245" s="87" t="s">
        <v>1592</v>
      </c>
    </row>
    <row r="246" spans="3:187" ht="38.1" customHeight="1" thickBot="1">
      <c r="C246" s="365" t="s">
        <v>1750</v>
      </c>
      <c r="D246" s="366"/>
      <c r="E246" s="366"/>
      <c r="F246" s="366"/>
      <c r="G246" s="366"/>
      <c r="H246" s="366"/>
      <c r="I246" s="366"/>
      <c r="J246" s="366"/>
      <c r="K246" s="366"/>
      <c r="L246" s="367"/>
      <c r="M246" s="359" t="str">
        <f>_xlfn.CONCAT(EO246:FJ246)</f>
        <v/>
      </c>
      <c r="N246" s="360"/>
      <c r="O246" s="360"/>
      <c r="P246" s="360"/>
      <c r="Q246" s="360"/>
      <c r="R246" s="360"/>
      <c r="S246" s="360"/>
      <c r="T246" s="360"/>
      <c r="U246" s="360"/>
      <c r="V246" s="360"/>
      <c r="W246" s="360"/>
      <c r="X246" s="360"/>
      <c r="Y246" s="360"/>
      <c r="Z246" s="360"/>
      <c r="AA246" s="360"/>
      <c r="AB246" s="360"/>
      <c r="AC246" s="360"/>
      <c r="AD246" s="360"/>
      <c r="AE246" s="360"/>
      <c r="AF246" s="360"/>
      <c r="AG246" s="360"/>
      <c r="AH246" s="360"/>
      <c r="AI246" s="360"/>
      <c r="AJ246" s="360"/>
      <c r="AK246" s="360"/>
      <c r="AL246" s="360"/>
      <c r="AM246" s="360"/>
      <c r="AN246" s="360"/>
      <c r="AO246" s="360"/>
      <c r="AP246" s="360"/>
      <c r="AQ246" s="360"/>
      <c r="AR246" s="360"/>
      <c r="AS246" s="360"/>
      <c r="AT246" s="360"/>
      <c r="AU246" s="360"/>
      <c r="AV246" s="360"/>
      <c r="AW246" s="360"/>
      <c r="AX246" s="360"/>
      <c r="AY246" s="360"/>
      <c r="AZ246" s="360"/>
      <c r="BA246" s="360"/>
      <c r="BB246" s="360"/>
      <c r="BC246" s="400"/>
      <c r="BD246" s="401"/>
      <c r="BE246" s="401"/>
      <c r="BF246" s="401"/>
      <c r="BG246" s="401"/>
      <c r="BH246" s="401"/>
      <c r="BI246" s="401"/>
      <c r="BJ246" s="401"/>
      <c r="BK246" s="401"/>
      <c r="BL246" s="401"/>
      <c r="BM246" s="401"/>
      <c r="BN246" s="401"/>
      <c r="BO246" s="401"/>
      <c r="BP246" s="401"/>
      <c r="BQ246" s="401"/>
      <c r="BR246" s="401"/>
      <c r="BS246" s="401"/>
      <c r="BT246" s="401"/>
      <c r="BU246" s="401"/>
      <c r="BV246" s="401"/>
      <c r="BW246" s="401"/>
      <c r="BX246" s="401"/>
      <c r="BY246" s="401"/>
      <c r="BZ246" s="401"/>
      <c r="CA246" s="401"/>
      <c r="CB246" s="401"/>
      <c r="CC246" s="401"/>
      <c r="CD246" s="401"/>
      <c r="CE246" s="401"/>
      <c r="CF246" s="401"/>
      <c r="CG246" s="401"/>
      <c r="CH246" s="401"/>
      <c r="CI246" s="401"/>
      <c r="CJ246" s="401"/>
      <c r="CK246" s="401"/>
      <c r="CL246" s="401"/>
      <c r="CM246" s="401"/>
      <c r="CN246" s="401"/>
      <c r="CO246" s="401"/>
      <c r="CP246" s="401"/>
      <c r="CQ246" s="401"/>
      <c r="CR246" s="402"/>
      <c r="CY246" s="69" t="s">
        <v>850</v>
      </c>
      <c r="CZ246" s="69" t="s">
        <v>851</v>
      </c>
      <c r="DA246" s="69" t="s">
        <v>852</v>
      </c>
      <c r="DB246" s="69" t="s">
        <v>853</v>
      </c>
      <c r="DC246" s="69" t="s">
        <v>854</v>
      </c>
      <c r="DD246" s="69" t="s">
        <v>855</v>
      </c>
      <c r="DE246" s="69" t="s">
        <v>856</v>
      </c>
      <c r="DF246" s="69" t="s">
        <v>857</v>
      </c>
      <c r="DG246" s="69" t="s">
        <v>858</v>
      </c>
      <c r="DH246" s="69" t="s">
        <v>859</v>
      </c>
      <c r="DT246" s="70" t="str">
        <f t="shared" ref="DT246:EC246" si="153">IFERROR(INDEX($GJ$6:$BLM$6,1,MATCH(CY246,$GJ$4:$BLM$4,0),1),"")</f>
        <v/>
      </c>
      <c r="DU246" s="70" t="str">
        <f t="shared" si="153"/>
        <v/>
      </c>
      <c r="DV246" s="70" t="str">
        <f t="shared" si="153"/>
        <v/>
      </c>
      <c r="DW246" s="70" t="str">
        <f t="shared" si="153"/>
        <v/>
      </c>
      <c r="DX246" s="70" t="str">
        <f t="shared" si="153"/>
        <v/>
      </c>
      <c r="DY246" s="70" t="str">
        <f t="shared" si="153"/>
        <v/>
      </c>
      <c r="DZ246" s="70" t="str">
        <f t="shared" si="153"/>
        <v/>
      </c>
      <c r="EA246" s="70" t="str">
        <f t="shared" si="153"/>
        <v/>
      </c>
      <c r="EB246" s="70" t="str">
        <f t="shared" si="153"/>
        <v/>
      </c>
      <c r="EC246" s="70" t="str">
        <f t="shared" si="153"/>
        <v/>
      </c>
      <c r="EO246" s="77"/>
      <c r="EP246" s="86" t="str">
        <f t="shared" si="152"/>
        <v/>
      </c>
      <c r="EQ246" s="86" t="str">
        <f t="shared" si="152"/>
        <v/>
      </c>
      <c r="ER246" s="86" t="str">
        <f t="shared" si="152"/>
        <v/>
      </c>
      <c r="ES246" s="86" t="str">
        <f t="shared" si="152"/>
        <v/>
      </c>
      <c r="ET246" s="86" t="str">
        <f t="shared" si="152"/>
        <v/>
      </c>
      <c r="EU246" s="86" t="str">
        <f t="shared" si="152"/>
        <v/>
      </c>
      <c r="EV246" s="86" t="str">
        <f t="shared" si="152"/>
        <v/>
      </c>
      <c r="EW246" s="86" t="str">
        <f t="shared" si="152"/>
        <v/>
      </c>
      <c r="EX246" s="79" t="str">
        <f>IF(EB246=1,"その他","")</f>
        <v/>
      </c>
      <c r="EY246" s="71" t="str">
        <f>IF(OR(EC246=0,EC246=""),"","("&amp;EC246&amp;")")</f>
        <v/>
      </c>
      <c r="FJ246" s="77"/>
      <c r="FL246" s="87" t="s">
        <v>1751</v>
      </c>
      <c r="FM246" s="87" t="s">
        <v>1752</v>
      </c>
      <c r="FN246" s="87" t="s">
        <v>1753</v>
      </c>
      <c r="FO246" s="87" t="s">
        <v>85</v>
      </c>
      <c r="FP246" s="87" t="s">
        <v>86</v>
      </c>
      <c r="FQ246" s="87" t="s">
        <v>1754</v>
      </c>
      <c r="FR246" s="87" t="s">
        <v>1755</v>
      </c>
      <c r="FS246" s="87" t="s">
        <v>1756</v>
      </c>
    </row>
    <row r="247" spans="3:187" ht="38.1" customHeight="1" thickBot="1">
      <c r="C247" s="365" t="s">
        <v>1757</v>
      </c>
      <c r="D247" s="366"/>
      <c r="E247" s="366"/>
      <c r="F247" s="366"/>
      <c r="G247" s="366"/>
      <c r="H247" s="366"/>
      <c r="I247" s="366"/>
      <c r="J247" s="366"/>
      <c r="K247" s="366"/>
      <c r="L247" s="367"/>
      <c r="M247" s="359" t="str">
        <f>DB247</f>
        <v/>
      </c>
      <c r="N247" s="360"/>
      <c r="O247" s="360"/>
      <c r="P247" s="360"/>
      <c r="Q247" s="360"/>
      <c r="R247" s="360"/>
      <c r="S247" s="360"/>
      <c r="T247" s="360"/>
      <c r="U247" s="360"/>
      <c r="V247" s="360"/>
      <c r="W247" s="360"/>
      <c r="X247" s="360"/>
      <c r="Y247" s="360"/>
      <c r="Z247" s="360"/>
      <c r="AA247" s="360"/>
      <c r="AB247" s="360"/>
      <c r="AC247" s="360"/>
      <c r="AD247" s="360"/>
      <c r="AE247" s="360"/>
      <c r="AF247" s="360"/>
      <c r="AG247" s="360"/>
      <c r="AH247" s="360"/>
      <c r="AI247" s="360"/>
      <c r="AJ247" s="360"/>
      <c r="AK247" s="360"/>
      <c r="AL247" s="360"/>
      <c r="AM247" s="360"/>
      <c r="AN247" s="360"/>
      <c r="AO247" s="360"/>
      <c r="AP247" s="360"/>
      <c r="AQ247" s="360"/>
      <c r="AR247" s="360"/>
      <c r="AS247" s="360"/>
      <c r="AT247" s="360"/>
      <c r="AU247" s="360"/>
      <c r="AV247" s="360"/>
      <c r="AW247" s="360"/>
      <c r="AX247" s="360"/>
      <c r="AY247" s="360"/>
      <c r="AZ247" s="360"/>
      <c r="BA247" s="360"/>
      <c r="BB247" s="361"/>
      <c r="BC247" s="400"/>
      <c r="BD247" s="401"/>
      <c r="BE247" s="401"/>
      <c r="BF247" s="401"/>
      <c r="BG247" s="401"/>
      <c r="BH247" s="401"/>
      <c r="BI247" s="401"/>
      <c r="BJ247" s="401"/>
      <c r="BK247" s="401"/>
      <c r="BL247" s="401"/>
      <c r="BM247" s="401"/>
      <c r="BN247" s="401"/>
      <c r="BO247" s="401"/>
      <c r="BP247" s="401"/>
      <c r="BQ247" s="401"/>
      <c r="BR247" s="401"/>
      <c r="BS247" s="401"/>
      <c r="BT247" s="401"/>
      <c r="BU247" s="401"/>
      <c r="BV247" s="401"/>
      <c r="BW247" s="401"/>
      <c r="BX247" s="401"/>
      <c r="BY247" s="401"/>
      <c r="BZ247" s="401"/>
      <c r="CA247" s="401"/>
      <c r="CB247" s="401"/>
      <c r="CC247" s="401"/>
      <c r="CD247" s="401"/>
      <c r="CE247" s="401"/>
      <c r="CF247" s="401"/>
      <c r="CG247" s="401"/>
      <c r="CH247" s="401"/>
      <c r="CI247" s="401"/>
      <c r="CJ247" s="401"/>
      <c r="CK247" s="401"/>
      <c r="CL247" s="401"/>
      <c r="CM247" s="401"/>
      <c r="CN247" s="401"/>
      <c r="CO247" s="401"/>
      <c r="CP247" s="401"/>
      <c r="CQ247" s="401"/>
      <c r="CR247" s="402"/>
      <c r="CV247" s="69" t="s">
        <v>862</v>
      </c>
      <c r="CY247" s="70" t="str">
        <f>IFERROR(INDEX($GJ$6:$BLM$6,1,MATCH(CV247,$GJ$4:$BLM$4,0),1),"")</f>
        <v/>
      </c>
      <c r="DB247" s="71" t="str">
        <f>IF(CY247=0,"",CY247)</f>
        <v/>
      </c>
    </row>
    <row r="248" spans="3:187" ht="189.95" customHeight="1" thickBot="1">
      <c r="C248" s="368" t="s">
        <v>1591</v>
      </c>
      <c r="D248" s="369"/>
      <c r="E248" s="369"/>
      <c r="F248" s="369"/>
      <c r="G248" s="370" t="str">
        <f>DB248</f>
        <v/>
      </c>
      <c r="H248" s="371"/>
      <c r="I248" s="371"/>
      <c r="J248" s="371"/>
      <c r="K248" s="371"/>
      <c r="L248" s="371"/>
      <c r="M248" s="371"/>
      <c r="N248" s="371"/>
      <c r="O248" s="371"/>
      <c r="P248" s="371"/>
      <c r="Q248" s="371"/>
      <c r="R248" s="371"/>
      <c r="S248" s="371"/>
      <c r="T248" s="371"/>
      <c r="U248" s="371"/>
      <c r="V248" s="371"/>
      <c r="W248" s="371"/>
      <c r="X248" s="371"/>
      <c r="Y248" s="371"/>
      <c r="Z248" s="371"/>
      <c r="AA248" s="371"/>
      <c r="AB248" s="371"/>
      <c r="AC248" s="371"/>
      <c r="AD248" s="371"/>
      <c r="AE248" s="371"/>
      <c r="AF248" s="371"/>
      <c r="AG248" s="371"/>
      <c r="AH248" s="371"/>
      <c r="AI248" s="371"/>
      <c r="AJ248" s="371"/>
      <c r="AK248" s="371"/>
      <c r="AL248" s="371"/>
      <c r="AM248" s="371"/>
      <c r="AN248" s="371"/>
      <c r="AO248" s="371"/>
      <c r="AP248" s="371"/>
      <c r="AQ248" s="371"/>
      <c r="AR248" s="371"/>
      <c r="AS248" s="371"/>
      <c r="AT248" s="371"/>
      <c r="AU248" s="371"/>
      <c r="AV248" s="371"/>
      <c r="AW248" s="371"/>
      <c r="AX248" s="371"/>
      <c r="AY248" s="371"/>
      <c r="AZ248" s="371"/>
      <c r="BA248" s="371"/>
      <c r="BB248" s="371"/>
      <c r="BC248" s="403"/>
      <c r="BD248" s="404"/>
      <c r="BE248" s="404"/>
      <c r="BF248" s="404"/>
      <c r="BG248" s="404"/>
      <c r="BH248" s="404"/>
      <c r="BI248" s="404"/>
      <c r="BJ248" s="404"/>
      <c r="BK248" s="404"/>
      <c r="BL248" s="404"/>
      <c r="BM248" s="404"/>
      <c r="BN248" s="404"/>
      <c r="BO248" s="404"/>
      <c r="BP248" s="404"/>
      <c r="BQ248" s="404"/>
      <c r="BR248" s="404"/>
      <c r="BS248" s="404"/>
      <c r="BT248" s="404"/>
      <c r="BU248" s="404"/>
      <c r="BV248" s="404"/>
      <c r="BW248" s="404"/>
      <c r="BX248" s="404"/>
      <c r="BY248" s="404"/>
      <c r="BZ248" s="404"/>
      <c r="CA248" s="404"/>
      <c r="CB248" s="404"/>
      <c r="CC248" s="404"/>
      <c r="CD248" s="404"/>
      <c r="CE248" s="404"/>
      <c r="CF248" s="404"/>
      <c r="CG248" s="404"/>
      <c r="CH248" s="404"/>
      <c r="CI248" s="404"/>
      <c r="CJ248" s="404"/>
      <c r="CK248" s="404"/>
      <c r="CL248" s="404"/>
      <c r="CM248" s="404"/>
      <c r="CN248" s="404"/>
      <c r="CO248" s="404"/>
      <c r="CP248" s="404"/>
      <c r="CQ248" s="404"/>
      <c r="CR248" s="405"/>
      <c r="CV248" s="69" t="s">
        <v>864</v>
      </c>
      <c r="CY248" s="70" t="str">
        <f>IFERROR(INDEX($GJ$6:$BLM$6,1,MATCH(CV248,$GJ$4:$BLM$4,0),1),"")</f>
        <v/>
      </c>
      <c r="DB248" s="71" t="str">
        <f>IF(CY248=0,"",CY248)</f>
        <v/>
      </c>
    </row>
    <row r="249" spans="3:187" ht="38.1" customHeight="1" thickBot="1">
      <c r="C249" s="362" t="s">
        <v>1758</v>
      </c>
      <c r="D249" s="363"/>
      <c r="E249" s="363"/>
      <c r="F249" s="363"/>
      <c r="G249" s="363"/>
      <c r="H249" s="363"/>
      <c r="I249" s="363"/>
      <c r="J249" s="363"/>
      <c r="K249" s="363"/>
      <c r="L249" s="363"/>
      <c r="M249" s="363"/>
      <c r="N249" s="363"/>
      <c r="O249" s="363"/>
      <c r="P249" s="363"/>
      <c r="Q249" s="363"/>
      <c r="R249" s="363"/>
      <c r="S249" s="363"/>
      <c r="T249" s="363"/>
      <c r="U249" s="363"/>
      <c r="V249" s="363"/>
      <c r="W249" s="363"/>
      <c r="X249" s="363"/>
      <c r="Y249" s="363"/>
      <c r="Z249" s="363"/>
      <c r="AA249" s="363"/>
      <c r="AB249" s="363"/>
      <c r="AC249" s="363"/>
      <c r="AD249" s="363"/>
      <c r="AE249" s="363"/>
      <c r="AF249" s="363"/>
      <c r="AG249" s="363"/>
      <c r="AH249" s="363"/>
      <c r="AI249" s="363"/>
      <c r="AJ249" s="363"/>
      <c r="AK249" s="363"/>
      <c r="AL249" s="363"/>
      <c r="AM249" s="363"/>
      <c r="AN249" s="363"/>
      <c r="AO249" s="363"/>
      <c r="AP249" s="363"/>
      <c r="AQ249" s="363"/>
      <c r="AR249" s="363"/>
      <c r="AS249" s="363"/>
      <c r="AT249" s="363"/>
      <c r="AU249" s="363"/>
      <c r="AV249" s="363"/>
      <c r="AW249" s="363"/>
      <c r="AX249" s="363"/>
      <c r="AY249" s="363"/>
      <c r="AZ249" s="363"/>
      <c r="BA249" s="363"/>
      <c r="BB249" s="364"/>
      <c r="BC249" s="362" t="s">
        <v>1759</v>
      </c>
      <c r="BD249" s="363"/>
      <c r="BE249" s="363"/>
      <c r="BF249" s="363"/>
      <c r="BG249" s="363"/>
      <c r="BH249" s="363"/>
      <c r="BI249" s="363"/>
      <c r="BJ249" s="363"/>
      <c r="BK249" s="363"/>
      <c r="BL249" s="363"/>
      <c r="BM249" s="363"/>
      <c r="BN249" s="363"/>
      <c r="BO249" s="363"/>
      <c r="BP249" s="363"/>
      <c r="BQ249" s="363"/>
      <c r="BR249" s="363"/>
      <c r="BS249" s="363"/>
      <c r="BT249" s="363"/>
      <c r="BU249" s="363"/>
      <c r="BV249" s="363"/>
      <c r="BW249" s="363"/>
      <c r="BX249" s="363"/>
      <c r="BY249" s="363"/>
      <c r="BZ249" s="363"/>
      <c r="CA249" s="363"/>
      <c r="CB249" s="363"/>
      <c r="CC249" s="363"/>
      <c r="CD249" s="363"/>
      <c r="CE249" s="363"/>
      <c r="CF249" s="363"/>
      <c r="CG249" s="363"/>
      <c r="CH249" s="363"/>
      <c r="CI249" s="363"/>
      <c r="CJ249" s="363"/>
      <c r="CK249" s="363"/>
      <c r="CL249" s="363"/>
      <c r="CM249" s="363"/>
      <c r="CN249" s="363"/>
      <c r="CO249" s="363"/>
      <c r="CP249" s="363"/>
      <c r="CQ249" s="363"/>
      <c r="CR249" s="364"/>
      <c r="CV249" s="69" t="s">
        <v>863</v>
      </c>
      <c r="CY249" s="70" t="str">
        <f>IFERROR(INDEX($GJ$6:$BLM$6,1,MATCH(CV249,$GJ$4:$BLM$4,0),1),"")</f>
        <v/>
      </c>
      <c r="DB249" s="71" t="str">
        <f>IF(CY249=0,"",CY249)</f>
        <v/>
      </c>
    </row>
    <row r="250" spans="3:187" ht="54.95" customHeight="1" thickBot="1">
      <c r="C250" s="351" t="s">
        <v>1760</v>
      </c>
      <c r="D250" s="352"/>
      <c r="E250" s="352"/>
      <c r="F250" s="352"/>
      <c r="G250" s="353" t="str">
        <f>_xlfn.CONCAT(EO250:FJ250)</f>
        <v/>
      </c>
      <c r="H250" s="354"/>
      <c r="I250" s="354"/>
      <c r="J250" s="354"/>
      <c r="K250" s="354"/>
      <c r="L250" s="354"/>
      <c r="M250" s="354"/>
      <c r="N250" s="354"/>
      <c r="O250" s="354"/>
      <c r="P250" s="354"/>
      <c r="Q250" s="354"/>
      <c r="R250" s="354"/>
      <c r="S250" s="354"/>
      <c r="T250" s="354"/>
      <c r="U250" s="354"/>
      <c r="V250" s="354"/>
      <c r="W250" s="354"/>
      <c r="X250" s="354"/>
      <c r="Y250" s="354"/>
      <c r="Z250" s="354"/>
      <c r="AA250" s="354"/>
      <c r="AB250" s="354"/>
      <c r="AC250" s="354"/>
      <c r="AD250" s="354"/>
      <c r="AE250" s="354"/>
      <c r="AF250" s="354"/>
      <c r="AG250" s="354"/>
      <c r="AH250" s="354"/>
      <c r="AI250" s="354"/>
      <c r="AJ250" s="354"/>
      <c r="AK250" s="354"/>
      <c r="AL250" s="354"/>
      <c r="AM250" s="354"/>
      <c r="AN250" s="354"/>
      <c r="AO250" s="354"/>
      <c r="AP250" s="354"/>
      <c r="AQ250" s="354"/>
      <c r="AR250" s="354"/>
      <c r="AS250" s="354"/>
      <c r="AT250" s="354"/>
      <c r="AU250" s="354"/>
      <c r="AV250" s="354"/>
      <c r="AW250" s="354"/>
      <c r="AX250" s="354"/>
      <c r="AY250" s="354"/>
      <c r="AZ250" s="354"/>
      <c r="BA250" s="354"/>
      <c r="BB250" s="355"/>
      <c r="BC250" s="342" t="str">
        <f>DB249</f>
        <v/>
      </c>
      <c r="BD250" s="343"/>
      <c r="BE250" s="343"/>
      <c r="BF250" s="343"/>
      <c r="BG250" s="343"/>
      <c r="BH250" s="343"/>
      <c r="BI250" s="343"/>
      <c r="BJ250" s="343"/>
      <c r="BK250" s="343"/>
      <c r="BL250" s="343"/>
      <c r="BM250" s="343"/>
      <c r="BN250" s="343"/>
      <c r="BO250" s="343"/>
      <c r="BP250" s="343"/>
      <c r="BQ250" s="343"/>
      <c r="BR250" s="343"/>
      <c r="BS250" s="343"/>
      <c r="BT250" s="343"/>
      <c r="BU250" s="343"/>
      <c r="BV250" s="343"/>
      <c r="BW250" s="343"/>
      <c r="BX250" s="343"/>
      <c r="BY250" s="343"/>
      <c r="BZ250" s="343"/>
      <c r="CA250" s="343"/>
      <c r="CB250" s="343"/>
      <c r="CC250" s="343"/>
      <c r="CD250" s="343"/>
      <c r="CE250" s="343"/>
      <c r="CF250" s="343"/>
      <c r="CG250" s="343"/>
      <c r="CH250" s="343"/>
      <c r="CI250" s="343"/>
      <c r="CJ250" s="343"/>
      <c r="CK250" s="343"/>
      <c r="CL250" s="343"/>
      <c r="CM250" s="343"/>
      <c r="CN250" s="343"/>
      <c r="CO250" s="343"/>
      <c r="CP250" s="343"/>
      <c r="CQ250" s="343"/>
      <c r="CR250" s="344"/>
      <c r="CY250" s="69" t="s">
        <v>865</v>
      </c>
      <c r="CZ250" s="69" t="s">
        <v>866</v>
      </c>
      <c r="DA250" s="69" t="s">
        <v>867</v>
      </c>
      <c r="DB250" s="69" t="s">
        <v>868</v>
      </c>
      <c r="DC250" s="69" t="s">
        <v>869</v>
      </c>
      <c r="DD250" s="69" t="s">
        <v>870</v>
      </c>
      <c r="DE250" s="69" t="s">
        <v>871</v>
      </c>
      <c r="DT250" s="70" t="str">
        <f t="shared" ref="DT250:DZ251" si="154">IFERROR(INDEX($GJ$6:$BLM$6,1,MATCH(CY250,$GJ$4:$BLM$4,0),1),"")</f>
        <v/>
      </c>
      <c r="DU250" s="70" t="str">
        <f t="shared" si="154"/>
        <v/>
      </c>
      <c r="DV250" s="70" t="str">
        <f t="shared" si="154"/>
        <v/>
      </c>
      <c r="DW250" s="70" t="str">
        <f t="shared" si="154"/>
        <v/>
      </c>
      <c r="DX250" s="70" t="str">
        <f t="shared" si="154"/>
        <v/>
      </c>
      <c r="DY250" s="70" t="str">
        <f t="shared" si="154"/>
        <v/>
      </c>
      <c r="DZ250" s="70" t="str">
        <f t="shared" si="154"/>
        <v/>
      </c>
      <c r="EO250" s="77"/>
      <c r="EP250" s="86" t="str">
        <f t="shared" ref="EP250:EV250" si="155">IF(DT250=1,FL250&amp;"　","")</f>
        <v/>
      </c>
      <c r="EQ250" s="86" t="str">
        <f t="shared" si="155"/>
        <v/>
      </c>
      <c r="ER250" s="86" t="str">
        <f t="shared" si="155"/>
        <v/>
      </c>
      <c r="ES250" s="86" t="str">
        <f t="shared" si="155"/>
        <v/>
      </c>
      <c r="ET250" s="86" t="str">
        <f t="shared" si="155"/>
        <v/>
      </c>
      <c r="EU250" s="86" t="str">
        <f t="shared" si="155"/>
        <v/>
      </c>
      <c r="EV250" s="86" t="str">
        <f t="shared" si="155"/>
        <v/>
      </c>
      <c r="FJ250" s="77"/>
      <c r="FL250" s="87" t="s">
        <v>1761</v>
      </c>
      <c r="FM250" s="87" t="s">
        <v>1762</v>
      </c>
      <c r="FN250" s="87" t="s">
        <v>1763</v>
      </c>
      <c r="FO250" s="87" t="s">
        <v>1764</v>
      </c>
      <c r="FP250" s="87" t="s">
        <v>1765</v>
      </c>
      <c r="FQ250" s="87" t="s">
        <v>1766</v>
      </c>
      <c r="FR250" s="87" t="s">
        <v>1767</v>
      </c>
    </row>
    <row r="251" spans="3:187" ht="54.95" customHeight="1" thickBot="1">
      <c r="C251" s="351" t="s">
        <v>1768</v>
      </c>
      <c r="D251" s="352"/>
      <c r="E251" s="352"/>
      <c r="F251" s="352"/>
      <c r="G251" s="353" t="str">
        <f>_xlfn.CONCAT(EO251:FJ251)</f>
        <v/>
      </c>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354"/>
      <c r="AY251" s="354"/>
      <c r="AZ251" s="354"/>
      <c r="BA251" s="354"/>
      <c r="BB251" s="355"/>
      <c r="BC251" s="345"/>
      <c r="BD251" s="346"/>
      <c r="BE251" s="346"/>
      <c r="BF251" s="346"/>
      <c r="BG251" s="346"/>
      <c r="BH251" s="346"/>
      <c r="BI251" s="346"/>
      <c r="BJ251" s="346"/>
      <c r="BK251" s="346"/>
      <c r="BL251" s="346"/>
      <c r="BM251" s="346"/>
      <c r="BN251" s="346"/>
      <c r="BO251" s="346"/>
      <c r="BP251" s="346"/>
      <c r="BQ251" s="346"/>
      <c r="BR251" s="346"/>
      <c r="BS251" s="346"/>
      <c r="BT251" s="346"/>
      <c r="BU251" s="346"/>
      <c r="BV251" s="346"/>
      <c r="BW251" s="346"/>
      <c r="BX251" s="346"/>
      <c r="BY251" s="346"/>
      <c r="BZ251" s="346"/>
      <c r="CA251" s="346"/>
      <c r="CB251" s="346"/>
      <c r="CC251" s="346"/>
      <c r="CD251" s="346"/>
      <c r="CE251" s="346"/>
      <c r="CF251" s="346"/>
      <c r="CG251" s="346"/>
      <c r="CH251" s="346"/>
      <c r="CI251" s="346"/>
      <c r="CJ251" s="346"/>
      <c r="CK251" s="346"/>
      <c r="CL251" s="346"/>
      <c r="CM251" s="346"/>
      <c r="CN251" s="346"/>
      <c r="CO251" s="346"/>
      <c r="CP251" s="346"/>
      <c r="CQ251" s="346"/>
      <c r="CR251" s="347"/>
      <c r="CY251" s="69" t="s">
        <v>872</v>
      </c>
      <c r="CZ251" s="69" t="s">
        <v>873</v>
      </c>
      <c r="DA251" s="69" t="s">
        <v>874</v>
      </c>
      <c r="DB251" s="69" t="s">
        <v>875</v>
      </c>
      <c r="DC251" s="69" t="s">
        <v>876</v>
      </c>
      <c r="DD251" s="69" t="s">
        <v>877</v>
      </c>
      <c r="DE251" s="69" t="s">
        <v>878</v>
      </c>
      <c r="DF251" s="69" t="s">
        <v>879</v>
      </c>
      <c r="DG251" s="69" t="s">
        <v>880</v>
      </c>
      <c r="DH251" s="69" t="s">
        <v>881</v>
      </c>
      <c r="DI251" s="69" t="s">
        <v>882</v>
      </c>
      <c r="DJ251" s="69" t="s">
        <v>883</v>
      </c>
      <c r="DK251" s="69" t="s">
        <v>884</v>
      </c>
      <c r="DL251" s="69" t="s">
        <v>885</v>
      </c>
      <c r="DM251" s="69" t="s">
        <v>886</v>
      </c>
      <c r="DN251" s="69" t="s">
        <v>887</v>
      </c>
      <c r="DO251" s="69" t="s">
        <v>888</v>
      </c>
      <c r="DP251" s="69" t="s">
        <v>889</v>
      </c>
      <c r="DQ251" s="69" t="s">
        <v>890</v>
      </c>
      <c r="DR251" s="69" t="s">
        <v>891</v>
      </c>
      <c r="DT251" s="70" t="str">
        <f t="shared" si="154"/>
        <v/>
      </c>
      <c r="DU251" s="70" t="str">
        <f t="shared" si="154"/>
        <v/>
      </c>
      <c r="DV251" s="70" t="str">
        <f t="shared" si="154"/>
        <v/>
      </c>
      <c r="DW251" s="70" t="str">
        <f t="shared" si="154"/>
        <v/>
      </c>
      <c r="DX251" s="70" t="str">
        <f t="shared" si="154"/>
        <v/>
      </c>
      <c r="DY251" s="70" t="str">
        <f t="shared" si="154"/>
        <v/>
      </c>
      <c r="DZ251" s="70" t="str">
        <f t="shared" si="154"/>
        <v/>
      </c>
      <c r="EA251" s="70" t="str">
        <f t="shared" ref="EA251:EM251" si="156">IFERROR(INDEX($GJ$6:$BLM$6,1,MATCH(DF251,$GJ$4:$BLM$4,0),1),"")</f>
        <v/>
      </c>
      <c r="EB251" s="70" t="str">
        <f t="shared" si="156"/>
        <v/>
      </c>
      <c r="EC251" s="70" t="str">
        <f t="shared" si="156"/>
        <v/>
      </c>
      <c r="ED251" s="70" t="str">
        <f t="shared" si="156"/>
        <v/>
      </c>
      <c r="EE251" s="70" t="str">
        <f t="shared" si="156"/>
        <v/>
      </c>
      <c r="EF251" s="70" t="str">
        <f t="shared" si="156"/>
        <v/>
      </c>
      <c r="EG251" s="70" t="str">
        <f t="shared" si="156"/>
        <v/>
      </c>
      <c r="EH251" s="70" t="str">
        <f t="shared" si="156"/>
        <v/>
      </c>
      <c r="EI251" s="70" t="str">
        <f t="shared" si="156"/>
        <v/>
      </c>
      <c r="EJ251" s="70" t="str">
        <f t="shared" si="156"/>
        <v/>
      </c>
      <c r="EK251" s="70" t="str">
        <f t="shared" si="156"/>
        <v/>
      </c>
      <c r="EL251" s="70" t="str">
        <f t="shared" si="156"/>
        <v/>
      </c>
      <c r="EM251" s="70" t="str">
        <f t="shared" si="156"/>
        <v/>
      </c>
      <c r="EO251" s="77"/>
      <c r="EP251" s="93" t="str">
        <f>IF(DT251=1,FL251&amp;" ","")</f>
        <v/>
      </c>
      <c r="EQ251" s="93" t="str">
        <f t="shared" ref="EQ251:FI251" si="157">IF(DU251=1,FM251&amp;" ","")</f>
        <v/>
      </c>
      <c r="ER251" s="93" t="str">
        <f t="shared" si="157"/>
        <v/>
      </c>
      <c r="ES251" s="93" t="str">
        <f t="shared" si="157"/>
        <v/>
      </c>
      <c r="ET251" s="93" t="str">
        <f t="shared" si="157"/>
        <v/>
      </c>
      <c r="EU251" s="93" t="str">
        <f t="shared" si="157"/>
        <v/>
      </c>
      <c r="EV251" s="93" t="str">
        <f t="shared" si="157"/>
        <v/>
      </c>
      <c r="EW251" s="93" t="str">
        <f t="shared" si="157"/>
        <v/>
      </c>
      <c r="EX251" s="93" t="str">
        <f t="shared" si="157"/>
        <v/>
      </c>
      <c r="EY251" s="93" t="str">
        <f t="shared" si="157"/>
        <v/>
      </c>
      <c r="EZ251" s="93" t="str">
        <f t="shared" si="157"/>
        <v/>
      </c>
      <c r="FA251" s="93" t="str">
        <f t="shared" si="157"/>
        <v/>
      </c>
      <c r="FB251" s="93" t="str">
        <f t="shared" si="157"/>
        <v/>
      </c>
      <c r="FC251" s="93" t="str">
        <f t="shared" si="157"/>
        <v/>
      </c>
      <c r="FD251" s="93" t="str">
        <f t="shared" si="157"/>
        <v/>
      </c>
      <c r="FE251" s="93" t="str">
        <f t="shared" si="157"/>
        <v/>
      </c>
      <c r="FF251" s="93" t="str">
        <f t="shared" si="157"/>
        <v/>
      </c>
      <c r="FG251" s="93" t="str">
        <f t="shared" si="157"/>
        <v/>
      </c>
      <c r="FH251" s="93" t="str">
        <f t="shared" si="157"/>
        <v/>
      </c>
      <c r="FI251" s="93" t="str">
        <f t="shared" si="157"/>
        <v/>
      </c>
      <c r="FJ251" s="77"/>
      <c r="FL251" s="87" t="s">
        <v>1769</v>
      </c>
      <c r="FM251" s="87" t="s">
        <v>1770</v>
      </c>
      <c r="FN251" s="87" t="s">
        <v>1771</v>
      </c>
      <c r="FO251" s="87" t="s">
        <v>1772</v>
      </c>
      <c r="FP251" s="87" t="s">
        <v>1773</v>
      </c>
      <c r="FQ251" s="87" t="s">
        <v>1774</v>
      </c>
      <c r="FR251" s="87" t="s">
        <v>1775</v>
      </c>
      <c r="FS251" s="87" t="s">
        <v>1776</v>
      </c>
      <c r="FT251" s="87" t="s">
        <v>1777</v>
      </c>
      <c r="FU251" s="87" t="s">
        <v>1778</v>
      </c>
      <c r="FV251" s="87" t="s">
        <v>1779</v>
      </c>
      <c r="FW251" s="87" t="s">
        <v>1780</v>
      </c>
      <c r="FX251" s="87" t="s">
        <v>1781</v>
      </c>
      <c r="FY251" s="87" t="s">
        <v>1782</v>
      </c>
      <c r="FZ251" s="87" t="s">
        <v>1783</v>
      </c>
      <c r="GA251" s="87" t="s">
        <v>1784</v>
      </c>
      <c r="GB251" s="87" t="s">
        <v>1785</v>
      </c>
      <c r="GC251" s="87" t="s">
        <v>1786</v>
      </c>
      <c r="GD251" s="87" t="s">
        <v>1787</v>
      </c>
      <c r="GE251" s="87" t="s">
        <v>1788</v>
      </c>
    </row>
    <row r="252" spans="3:187" ht="54.95" customHeight="1" thickBot="1">
      <c r="C252" s="351" t="s">
        <v>1789</v>
      </c>
      <c r="D252" s="352"/>
      <c r="E252" s="352"/>
      <c r="F252" s="352"/>
      <c r="G252" s="353" t="str">
        <f>ASC(DB252)</f>
        <v/>
      </c>
      <c r="H252" s="354"/>
      <c r="I252" s="354"/>
      <c r="J252" s="354"/>
      <c r="K252" s="354"/>
      <c r="L252" s="354"/>
      <c r="M252" s="354"/>
      <c r="N252" s="354"/>
      <c r="O252" s="354"/>
      <c r="P252" s="354"/>
      <c r="Q252" s="354"/>
      <c r="R252" s="354"/>
      <c r="S252" s="354"/>
      <c r="T252" s="354"/>
      <c r="U252" s="354"/>
      <c r="V252" s="354"/>
      <c r="W252" s="354"/>
      <c r="X252" s="354"/>
      <c r="Y252" s="354"/>
      <c r="Z252" s="354"/>
      <c r="AA252" s="354"/>
      <c r="AB252" s="354"/>
      <c r="AC252" s="354"/>
      <c r="AD252" s="354"/>
      <c r="AE252" s="354"/>
      <c r="AF252" s="354"/>
      <c r="AG252" s="354"/>
      <c r="AH252" s="354"/>
      <c r="AI252" s="354"/>
      <c r="AJ252" s="354"/>
      <c r="AK252" s="354"/>
      <c r="AL252" s="354"/>
      <c r="AM252" s="354"/>
      <c r="AN252" s="354"/>
      <c r="AO252" s="354"/>
      <c r="AP252" s="354"/>
      <c r="AQ252" s="354"/>
      <c r="AR252" s="354"/>
      <c r="AS252" s="354"/>
      <c r="AT252" s="354"/>
      <c r="AU252" s="354"/>
      <c r="AV252" s="354"/>
      <c r="AW252" s="354"/>
      <c r="AX252" s="354"/>
      <c r="AY252" s="354"/>
      <c r="AZ252" s="354"/>
      <c r="BA252" s="354"/>
      <c r="BB252" s="355"/>
      <c r="BC252" s="348"/>
      <c r="BD252" s="349"/>
      <c r="BE252" s="349"/>
      <c r="BF252" s="349"/>
      <c r="BG252" s="349"/>
      <c r="BH252" s="349"/>
      <c r="BI252" s="349"/>
      <c r="BJ252" s="349"/>
      <c r="BK252" s="349"/>
      <c r="BL252" s="349"/>
      <c r="BM252" s="349"/>
      <c r="BN252" s="349"/>
      <c r="BO252" s="349"/>
      <c r="BP252" s="349"/>
      <c r="BQ252" s="349"/>
      <c r="BR252" s="349"/>
      <c r="BS252" s="349"/>
      <c r="BT252" s="349"/>
      <c r="BU252" s="349"/>
      <c r="BV252" s="349"/>
      <c r="BW252" s="349"/>
      <c r="BX252" s="349"/>
      <c r="BY252" s="349"/>
      <c r="BZ252" s="349"/>
      <c r="CA252" s="349"/>
      <c r="CB252" s="349"/>
      <c r="CC252" s="349"/>
      <c r="CD252" s="349"/>
      <c r="CE252" s="349"/>
      <c r="CF252" s="349"/>
      <c r="CG252" s="349"/>
      <c r="CH252" s="349"/>
      <c r="CI252" s="349"/>
      <c r="CJ252" s="349"/>
      <c r="CK252" s="349"/>
      <c r="CL252" s="349"/>
      <c r="CM252" s="349"/>
      <c r="CN252" s="349"/>
      <c r="CO252" s="349"/>
      <c r="CP252" s="349"/>
      <c r="CQ252" s="349"/>
      <c r="CR252" s="350"/>
      <c r="CV252" s="69" t="s">
        <v>892</v>
      </c>
      <c r="CY252" s="70" t="str">
        <f>IFERROR(INDEX($GJ$6:$BLM$6,1,MATCH(CV252,$GJ$4:$BLM$4,0),1),"")</f>
        <v/>
      </c>
      <c r="DB252" s="71" t="str">
        <f>IF(CY252=0,"",CY252)</f>
        <v/>
      </c>
    </row>
    <row r="253" spans="3:187" ht="5.0999999999999996" customHeight="1"/>
    <row r="254" spans="3:187" ht="38.1" customHeight="1" thickBot="1">
      <c r="C254" s="460" t="s">
        <v>1734</v>
      </c>
      <c r="D254" s="460"/>
      <c r="E254" s="460"/>
      <c r="F254" s="460"/>
      <c r="G254" s="460"/>
      <c r="H254" s="460"/>
      <c r="I254" s="460"/>
      <c r="J254" s="460"/>
      <c r="K254" s="460"/>
      <c r="L254" s="461" t="str">
        <f>CV254</f>
        <v>⑫</v>
      </c>
      <c r="M254" s="461"/>
      <c r="N254" s="461"/>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95"/>
      <c r="AX254" s="95"/>
      <c r="AY254" s="95"/>
      <c r="AZ254" s="95"/>
      <c r="BA254" s="95"/>
      <c r="BB254" s="95"/>
      <c r="BC254" s="95"/>
      <c r="BD254" s="95"/>
      <c r="BE254" s="95"/>
      <c r="BF254" s="95"/>
      <c r="BG254" s="95"/>
      <c r="BH254" s="95"/>
      <c r="BI254" s="95"/>
      <c r="BJ254" s="95"/>
      <c r="BK254" s="95"/>
      <c r="BL254" s="95"/>
      <c r="BM254" s="95"/>
      <c r="BN254" s="95"/>
      <c r="BO254" s="95"/>
      <c r="BP254" s="95"/>
      <c r="BQ254" s="95"/>
      <c r="BR254" s="95"/>
      <c r="BS254" s="95"/>
      <c r="BT254" s="95"/>
      <c r="BU254" s="95"/>
      <c r="BV254" s="95"/>
      <c r="BW254" s="95"/>
      <c r="BX254" s="95"/>
      <c r="BY254" s="95"/>
      <c r="BZ254" s="95"/>
      <c r="CA254" s="95"/>
      <c r="CB254" s="95"/>
      <c r="CC254" s="95"/>
      <c r="CD254" s="95"/>
      <c r="CE254" s="95"/>
      <c r="CF254" s="95"/>
      <c r="CG254" s="95"/>
      <c r="CH254" s="95"/>
      <c r="CI254" s="95"/>
      <c r="CJ254" s="95"/>
      <c r="CK254" s="95"/>
      <c r="CL254" s="95"/>
      <c r="CM254" s="95"/>
      <c r="CN254" s="95"/>
      <c r="CO254" s="95"/>
      <c r="CP254" s="95"/>
      <c r="CQ254" s="95"/>
      <c r="CR254" s="95"/>
      <c r="CV254" s="65" t="s">
        <v>1914</v>
      </c>
    </row>
    <row r="255" spans="3:187" ht="38.1" customHeight="1" thickBot="1">
      <c r="C255" s="365" t="s">
        <v>1608</v>
      </c>
      <c r="D255" s="366"/>
      <c r="E255" s="366"/>
      <c r="F255" s="366"/>
      <c r="G255" s="366"/>
      <c r="H255" s="366"/>
      <c r="I255" s="366"/>
      <c r="J255" s="366"/>
      <c r="K255" s="366"/>
      <c r="L255" s="367"/>
      <c r="M255" s="359" t="str">
        <f>DB255</f>
        <v/>
      </c>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c r="AR255" s="360"/>
      <c r="AS255" s="360"/>
      <c r="AT255" s="360"/>
      <c r="AU255" s="360"/>
      <c r="AV255" s="360"/>
      <c r="AW255" s="360"/>
      <c r="AX255" s="360"/>
      <c r="AY255" s="360"/>
      <c r="AZ255" s="360"/>
      <c r="BA255" s="360"/>
      <c r="BB255" s="360"/>
      <c r="BC255" s="397" t="s">
        <v>1879</v>
      </c>
      <c r="BD255" s="398"/>
      <c r="BE255" s="398"/>
      <c r="BF255" s="398"/>
      <c r="BG255" s="398"/>
      <c r="BH255" s="398"/>
      <c r="BI255" s="398"/>
      <c r="BJ255" s="398"/>
      <c r="BK255" s="398"/>
      <c r="BL255" s="398"/>
      <c r="BM255" s="398"/>
      <c r="BN255" s="398"/>
      <c r="BO255" s="398"/>
      <c r="BP255" s="398"/>
      <c r="BQ255" s="398"/>
      <c r="BR255" s="398"/>
      <c r="BS255" s="398"/>
      <c r="BT255" s="398"/>
      <c r="BU255" s="398"/>
      <c r="BV255" s="398"/>
      <c r="BW255" s="398"/>
      <c r="BX255" s="398"/>
      <c r="BY255" s="398"/>
      <c r="BZ255" s="398"/>
      <c r="CA255" s="398"/>
      <c r="CB255" s="398"/>
      <c r="CC255" s="398"/>
      <c r="CD255" s="398"/>
      <c r="CE255" s="398"/>
      <c r="CF255" s="398"/>
      <c r="CG255" s="398"/>
      <c r="CH255" s="398"/>
      <c r="CI255" s="398"/>
      <c r="CJ255" s="398"/>
      <c r="CK255" s="398"/>
      <c r="CL255" s="398"/>
      <c r="CM255" s="398"/>
      <c r="CN255" s="398"/>
      <c r="CO255" s="398"/>
      <c r="CP255" s="398"/>
      <c r="CQ255" s="398"/>
      <c r="CR255" s="399"/>
      <c r="CV255" s="69" t="s">
        <v>893</v>
      </c>
      <c r="CY255" s="70" t="str">
        <f>IFERROR(INDEX($GJ$6:$BLM$6,1,MATCH(CV255,$GJ$4:$BLM$4,0),1),"")</f>
        <v/>
      </c>
      <c r="DB255" s="71" t="str">
        <f t="shared" ref="DB255:DC259" si="158">IF(CY255=0,"",CY255)</f>
        <v/>
      </c>
    </row>
    <row r="256" spans="3:187" ht="38.1" customHeight="1" thickBot="1">
      <c r="C256" s="365" t="s">
        <v>1599</v>
      </c>
      <c r="D256" s="366"/>
      <c r="E256" s="366"/>
      <c r="F256" s="366"/>
      <c r="G256" s="366"/>
      <c r="H256" s="366"/>
      <c r="I256" s="366"/>
      <c r="J256" s="366"/>
      <c r="K256" s="366"/>
      <c r="L256" s="367"/>
      <c r="M256" s="359" t="str">
        <f>DB256</f>
        <v/>
      </c>
      <c r="N256" s="360"/>
      <c r="O256" s="360"/>
      <c r="P256" s="360"/>
      <c r="Q256" s="360"/>
      <c r="R256" s="360"/>
      <c r="S256" s="360"/>
      <c r="T256" s="360"/>
      <c r="U256" s="360"/>
      <c r="V256" s="360"/>
      <c r="W256" s="360"/>
      <c r="X256" s="360"/>
      <c r="Y256" s="360"/>
      <c r="Z256" s="360"/>
      <c r="AA256" s="360"/>
      <c r="AB256" s="361"/>
      <c r="AC256" s="365" t="s">
        <v>1735</v>
      </c>
      <c r="AD256" s="366"/>
      <c r="AE256" s="366"/>
      <c r="AF256" s="366"/>
      <c r="AG256" s="366"/>
      <c r="AH256" s="366"/>
      <c r="AI256" s="366"/>
      <c r="AJ256" s="366"/>
      <c r="AK256" s="366"/>
      <c r="AL256" s="367"/>
      <c r="AM256" s="359" t="str">
        <f>_xlfn.CONCAT(EO256:FJ256)</f>
        <v/>
      </c>
      <c r="AN256" s="360"/>
      <c r="AO256" s="360"/>
      <c r="AP256" s="360"/>
      <c r="AQ256" s="360"/>
      <c r="AR256" s="360"/>
      <c r="AS256" s="360"/>
      <c r="AT256" s="360"/>
      <c r="AU256" s="360"/>
      <c r="AV256" s="360"/>
      <c r="AW256" s="360"/>
      <c r="AX256" s="360"/>
      <c r="AY256" s="360"/>
      <c r="AZ256" s="360"/>
      <c r="BA256" s="360"/>
      <c r="BB256" s="360"/>
      <c r="BC256" s="400"/>
      <c r="BD256" s="401"/>
      <c r="BE256" s="401"/>
      <c r="BF256" s="401"/>
      <c r="BG256" s="401"/>
      <c r="BH256" s="401"/>
      <c r="BI256" s="401"/>
      <c r="BJ256" s="401"/>
      <c r="BK256" s="401"/>
      <c r="BL256" s="401"/>
      <c r="BM256" s="401"/>
      <c r="BN256" s="401"/>
      <c r="BO256" s="401"/>
      <c r="BP256" s="401"/>
      <c r="BQ256" s="401"/>
      <c r="BR256" s="401"/>
      <c r="BS256" s="401"/>
      <c r="BT256" s="401"/>
      <c r="BU256" s="401"/>
      <c r="BV256" s="401"/>
      <c r="BW256" s="401"/>
      <c r="BX256" s="401"/>
      <c r="BY256" s="401"/>
      <c r="BZ256" s="401"/>
      <c r="CA256" s="401"/>
      <c r="CB256" s="401"/>
      <c r="CC256" s="401"/>
      <c r="CD256" s="401"/>
      <c r="CE256" s="401"/>
      <c r="CF256" s="401"/>
      <c r="CG256" s="401"/>
      <c r="CH256" s="401"/>
      <c r="CI256" s="401"/>
      <c r="CJ256" s="401"/>
      <c r="CK256" s="401"/>
      <c r="CL256" s="401"/>
      <c r="CM256" s="401"/>
      <c r="CN256" s="401"/>
      <c r="CO256" s="401"/>
      <c r="CP256" s="401"/>
      <c r="CQ256" s="401"/>
      <c r="CR256" s="402"/>
      <c r="CV256" s="69" t="s">
        <v>906</v>
      </c>
      <c r="CY256" s="70" t="str">
        <f>IFERROR(INDEX($GJ$6:$BLM$6,1,MATCH(CV256,$GJ$4:$BLM$4,0),1),"")</f>
        <v/>
      </c>
      <c r="DB256" s="71" t="str">
        <f t="shared" si="158"/>
        <v/>
      </c>
      <c r="DE256" s="69" t="s">
        <v>921</v>
      </c>
      <c r="DF256" s="69" t="s">
        <v>922</v>
      </c>
      <c r="DT256" s="89" t="str">
        <f>IFERROR(INDEX($GJ$6:$BLM$6,1,MATCH(DE256,$GJ$4:$BLM$4,0),1),"")</f>
        <v/>
      </c>
      <c r="DU256" s="89" t="str">
        <f>IFERROR(INDEX($GJ$6:$BLM$6,1,MATCH(DF256,$GJ$4:$BLM$4,0),1),"")</f>
        <v/>
      </c>
      <c r="EO256" s="77"/>
      <c r="EP256" s="90" t="str">
        <f>IF(DT256=1,IF(EQ256="",FL256,FL256&amp;"・"),"")</f>
        <v/>
      </c>
      <c r="EQ256" s="86" t="str">
        <f>IF(DU256=1,FM256&amp;"","")</f>
        <v/>
      </c>
      <c r="FI256" s="91" t="str">
        <f>IF(AND(EP256="",EQ256=""),"","対応可能")</f>
        <v/>
      </c>
      <c r="FJ256" s="77"/>
      <c r="FL256" s="87" t="s">
        <v>1736</v>
      </c>
      <c r="FM256" s="87" t="s">
        <v>1737</v>
      </c>
    </row>
    <row r="257" spans="3:187" ht="38.1" customHeight="1" thickBot="1">
      <c r="C257" s="365" t="s">
        <v>1738</v>
      </c>
      <c r="D257" s="366"/>
      <c r="E257" s="366"/>
      <c r="F257" s="366"/>
      <c r="G257" s="366"/>
      <c r="H257" s="366"/>
      <c r="I257" s="366"/>
      <c r="J257" s="366"/>
      <c r="K257" s="366"/>
      <c r="L257" s="367"/>
      <c r="M257" s="359" t="str">
        <f>DB257</f>
        <v/>
      </c>
      <c r="N257" s="360"/>
      <c r="O257" s="360"/>
      <c r="P257" s="360"/>
      <c r="Q257" s="360"/>
      <c r="R257" s="360"/>
      <c r="S257" s="360"/>
      <c r="T257" s="360"/>
      <c r="U257" s="360"/>
      <c r="V257" s="360"/>
      <c r="W257" s="360"/>
      <c r="X257" s="360"/>
      <c r="Y257" s="360"/>
      <c r="Z257" s="360"/>
      <c r="AA257" s="360"/>
      <c r="AB257" s="361"/>
      <c r="AC257" s="453" t="s">
        <v>1607</v>
      </c>
      <c r="AD257" s="454"/>
      <c r="AE257" s="454"/>
      <c r="AF257" s="454"/>
      <c r="AG257" s="454"/>
      <c r="AH257" s="454"/>
      <c r="AI257" s="454"/>
      <c r="AJ257" s="454"/>
      <c r="AK257" s="454"/>
      <c r="AL257" s="455"/>
      <c r="AM257" s="359" t="str">
        <f>DC257</f>
        <v/>
      </c>
      <c r="AN257" s="360"/>
      <c r="AO257" s="360"/>
      <c r="AP257" s="360"/>
      <c r="AQ257" s="360"/>
      <c r="AR257" s="360"/>
      <c r="AS257" s="360"/>
      <c r="AT257" s="360"/>
      <c r="AU257" s="360"/>
      <c r="AV257" s="360"/>
      <c r="AW257" s="360"/>
      <c r="AX257" s="360"/>
      <c r="AY257" s="360"/>
      <c r="AZ257" s="360"/>
      <c r="BA257" s="360"/>
      <c r="BB257" s="360"/>
      <c r="BC257" s="400"/>
      <c r="BD257" s="401"/>
      <c r="BE257" s="401"/>
      <c r="BF257" s="401"/>
      <c r="BG257" s="401"/>
      <c r="BH257" s="401"/>
      <c r="BI257" s="401"/>
      <c r="BJ257" s="401"/>
      <c r="BK257" s="401"/>
      <c r="BL257" s="401"/>
      <c r="BM257" s="401"/>
      <c r="BN257" s="401"/>
      <c r="BO257" s="401"/>
      <c r="BP257" s="401"/>
      <c r="BQ257" s="401"/>
      <c r="BR257" s="401"/>
      <c r="BS257" s="401"/>
      <c r="BT257" s="401"/>
      <c r="BU257" s="401"/>
      <c r="BV257" s="401"/>
      <c r="BW257" s="401"/>
      <c r="BX257" s="401"/>
      <c r="BY257" s="401"/>
      <c r="BZ257" s="401"/>
      <c r="CA257" s="401"/>
      <c r="CB257" s="401"/>
      <c r="CC257" s="401"/>
      <c r="CD257" s="401"/>
      <c r="CE257" s="401"/>
      <c r="CF257" s="401"/>
      <c r="CG257" s="401"/>
      <c r="CH257" s="401"/>
      <c r="CI257" s="401"/>
      <c r="CJ257" s="401"/>
      <c r="CK257" s="401"/>
      <c r="CL257" s="401"/>
      <c r="CM257" s="401"/>
      <c r="CN257" s="401"/>
      <c r="CO257" s="401"/>
      <c r="CP257" s="401"/>
      <c r="CQ257" s="401"/>
      <c r="CR257" s="402"/>
      <c r="CV257" s="69" t="s">
        <v>894</v>
      </c>
      <c r="CW257" s="69" t="s">
        <v>897</v>
      </c>
      <c r="CY257" s="70" t="str">
        <f>IFERROR(INDEX($GJ$6:$BLM$6,1,MATCH(CV257,$GJ$4:$BLM$4,0),1),"")</f>
        <v/>
      </c>
      <c r="CZ257" s="70" t="str">
        <f>IFERROR(INDEX($GJ$6:$BLM$6,1,MATCH(CW257,$GJ$4:$BLM$4,0),1),"")</f>
        <v/>
      </c>
      <c r="DB257" s="71" t="str">
        <f t="shared" si="158"/>
        <v/>
      </c>
      <c r="DC257" s="71" t="str">
        <f t="shared" si="158"/>
        <v/>
      </c>
    </row>
    <row r="258" spans="3:187" ht="38.1" customHeight="1" thickBot="1">
      <c r="C258" s="365" t="s">
        <v>1605</v>
      </c>
      <c r="D258" s="366"/>
      <c r="E258" s="366"/>
      <c r="F258" s="366"/>
      <c r="G258" s="366"/>
      <c r="H258" s="366"/>
      <c r="I258" s="366"/>
      <c r="J258" s="366"/>
      <c r="K258" s="366"/>
      <c r="L258" s="367"/>
      <c r="M258" s="359" t="str">
        <f>DB258</f>
        <v/>
      </c>
      <c r="N258" s="360"/>
      <c r="O258" s="360"/>
      <c r="P258" s="360"/>
      <c r="Q258" s="360"/>
      <c r="R258" s="360"/>
      <c r="S258" s="360"/>
      <c r="T258" s="360"/>
      <c r="U258" s="360"/>
      <c r="V258" s="360"/>
      <c r="W258" s="360"/>
      <c r="X258" s="360"/>
      <c r="Y258" s="360"/>
      <c r="Z258" s="360"/>
      <c r="AA258" s="360"/>
      <c r="AB258" s="361"/>
      <c r="AC258" s="362" t="s">
        <v>1739</v>
      </c>
      <c r="AD258" s="363"/>
      <c r="AE258" s="363"/>
      <c r="AF258" s="363"/>
      <c r="AG258" s="363"/>
      <c r="AH258" s="363"/>
      <c r="AI258" s="363"/>
      <c r="AJ258" s="363"/>
      <c r="AK258" s="363"/>
      <c r="AL258" s="364"/>
      <c r="AM258" s="359" t="str">
        <f>DC258</f>
        <v/>
      </c>
      <c r="AN258" s="360"/>
      <c r="AO258" s="360"/>
      <c r="AP258" s="360"/>
      <c r="AQ258" s="360"/>
      <c r="AR258" s="360"/>
      <c r="AS258" s="360"/>
      <c r="AT258" s="360"/>
      <c r="AU258" s="360"/>
      <c r="AV258" s="360"/>
      <c r="AW258" s="360"/>
      <c r="AX258" s="360"/>
      <c r="AY258" s="360"/>
      <c r="AZ258" s="360"/>
      <c r="BA258" s="360"/>
      <c r="BB258" s="360"/>
      <c r="BC258" s="400"/>
      <c r="BD258" s="401"/>
      <c r="BE258" s="401"/>
      <c r="BF258" s="401"/>
      <c r="BG258" s="401"/>
      <c r="BH258" s="401"/>
      <c r="BI258" s="401"/>
      <c r="BJ258" s="401"/>
      <c r="BK258" s="401"/>
      <c r="BL258" s="401"/>
      <c r="BM258" s="401"/>
      <c r="BN258" s="401"/>
      <c r="BO258" s="401"/>
      <c r="BP258" s="401"/>
      <c r="BQ258" s="401"/>
      <c r="BR258" s="401"/>
      <c r="BS258" s="401"/>
      <c r="BT258" s="401"/>
      <c r="BU258" s="401"/>
      <c r="BV258" s="401"/>
      <c r="BW258" s="401"/>
      <c r="BX258" s="401"/>
      <c r="BY258" s="401"/>
      <c r="BZ258" s="401"/>
      <c r="CA258" s="401"/>
      <c r="CB258" s="401"/>
      <c r="CC258" s="401"/>
      <c r="CD258" s="401"/>
      <c r="CE258" s="401"/>
      <c r="CF258" s="401"/>
      <c r="CG258" s="401"/>
      <c r="CH258" s="401"/>
      <c r="CI258" s="401"/>
      <c r="CJ258" s="401"/>
      <c r="CK258" s="401"/>
      <c r="CL258" s="401"/>
      <c r="CM258" s="401"/>
      <c r="CN258" s="401"/>
      <c r="CO258" s="401"/>
      <c r="CP258" s="401"/>
      <c r="CQ258" s="401"/>
      <c r="CR258" s="402"/>
      <c r="CV258" s="69" t="s">
        <v>896</v>
      </c>
      <c r="CW258" s="69" t="s">
        <v>1800</v>
      </c>
      <c r="CY258" s="70" t="str">
        <f>IFERROR(INDEX($GJ$6:$BLM$6,1,MATCH(CV258,$GJ$4:$BLM$4,0),1),"")</f>
        <v/>
      </c>
      <c r="CZ258" s="70" t="str">
        <f>IFERROR(INDEX($GJ$6:$BLM$6,1,MATCH(CW258,$GJ$4:$BLM$4,0),1),"")</f>
        <v/>
      </c>
      <c r="DB258" s="71" t="str">
        <f t="shared" si="158"/>
        <v/>
      </c>
      <c r="DC258" s="71" t="str">
        <f t="shared" si="158"/>
        <v/>
      </c>
    </row>
    <row r="259" spans="3:187" ht="38.1" customHeight="1" thickBot="1">
      <c r="C259" s="372" t="s">
        <v>1740</v>
      </c>
      <c r="D259" s="373"/>
      <c r="E259" s="373"/>
      <c r="F259" s="373"/>
      <c r="G259" s="373"/>
      <c r="H259" s="373"/>
      <c r="I259" s="373"/>
      <c r="J259" s="373"/>
      <c r="K259" s="373"/>
      <c r="L259" s="374"/>
      <c r="M259" s="359" t="str">
        <f>DB259</f>
        <v/>
      </c>
      <c r="N259" s="360"/>
      <c r="O259" s="360"/>
      <c r="P259" s="360"/>
      <c r="Q259" s="360"/>
      <c r="R259" s="360"/>
      <c r="S259" s="360"/>
      <c r="T259" s="360"/>
      <c r="U259" s="360"/>
      <c r="V259" s="360"/>
      <c r="W259" s="360"/>
      <c r="X259" s="360"/>
      <c r="Y259" s="360"/>
      <c r="Z259" s="360"/>
      <c r="AA259" s="360"/>
      <c r="AB259" s="361"/>
      <c r="AC259" s="372" t="s">
        <v>1741</v>
      </c>
      <c r="AD259" s="373"/>
      <c r="AE259" s="373"/>
      <c r="AF259" s="373"/>
      <c r="AG259" s="373"/>
      <c r="AH259" s="373"/>
      <c r="AI259" s="373"/>
      <c r="AJ259" s="373"/>
      <c r="AK259" s="373"/>
      <c r="AL259" s="374"/>
      <c r="AM259" s="359" t="str">
        <f>DC259</f>
        <v/>
      </c>
      <c r="AN259" s="360"/>
      <c r="AO259" s="360"/>
      <c r="AP259" s="360"/>
      <c r="AQ259" s="360"/>
      <c r="AR259" s="360"/>
      <c r="AS259" s="360"/>
      <c r="AT259" s="360"/>
      <c r="AU259" s="360"/>
      <c r="AV259" s="360"/>
      <c r="AW259" s="360"/>
      <c r="AX259" s="360"/>
      <c r="AY259" s="360"/>
      <c r="AZ259" s="360"/>
      <c r="BA259" s="360"/>
      <c r="BB259" s="360"/>
      <c r="BC259" s="400"/>
      <c r="BD259" s="401"/>
      <c r="BE259" s="401"/>
      <c r="BF259" s="401"/>
      <c r="BG259" s="401"/>
      <c r="BH259" s="401"/>
      <c r="BI259" s="401"/>
      <c r="BJ259" s="401"/>
      <c r="BK259" s="401"/>
      <c r="BL259" s="401"/>
      <c r="BM259" s="401"/>
      <c r="BN259" s="401"/>
      <c r="BO259" s="401"/>
      <c r="BP259" s="401"/>
      <c r="BQ259" s="401"/>
      <c r="BR259" s="401"/>
      <c r="BS259" s="401"/>
      <c r="BT259" s="401"/>
      <c r="BU259" s="401"/>
      <c r="BV259" s="401"/>
      <c r="BW259" s="401"/>
      <c r="BX259" s="401"/>
      <c r="BY259" s="401"/>
      <c r="BZ259" s="401"/>
      <c r="CA259" s="401"/>
      <c r="CB259" s="401"/>
      <c r="CC259" s="401"/>
      <c r="CD259" s="401"/>
      <c r="CE259" s="401"/>
      <c r="CF259" s="401"/>
      <c r="CG259" s="401"/>
      <c r="CH259" s="401"/>
      <c r="CI259" s="401"/>
      <c r="CJ259" s="401"/>
      <c r="CK259" s="401"/>
      <c r="CL259" s="401"/>
      <c r="CM259" s="401"/>
      <c r="CN259" s="401"/>
      <c r="CO259" s="401"/>
      <c r="CP259" s="401"/>
      <c r="CQ259" s="401"/>
      <c r="CR259" s="402"/>
      <c r="CV259" s="69" t="s">
        <v>898</v>
      </c>
      <c r="CW259" s="69" t="s">
        <v>899</v>
      </c>
      <c r="CY259" s="70" t="str">
        <f>IFERROR(INDEX($GJ$6:$BLM$6,1,MATCH(CV259,$GJ$4:$BLM$4,0),1),"")</f>
        <v/>
      </c>
      <c r="CZ259" s="70" t="str">
        <f>IFERROR(INDEX($GJ$6:$BLM$6,1,MATCH(CW259,$GJ$4:$BLM$4,0),1),"")</f>
        <v/>
      </c>
      <c r="DB259" s="71" t="str">
        <f t="shared" si="158"/>
        <v/>
      </c>
      <c r="DC259" s="71" t="str">
        <f t="shared" si="158"/>
        <v/>
      </c>
    </row>
    <row r="260" spans="3:187" ht="38.1" customHeight="1" thickBot="1">
      <c r="C260" s="375" t="s">
        <v>1742</v>
      </c>
      <c r="D260" s="376"/>
      <c r="E260" s="376"/>
      <c r="F260" s="376"/>
      <c r="G260" s="376"/>
      <c r="H260" s="376"/>
      <c r="I260" s="376"/>
      <c r="J260" s="376"/>
      <c r="K260" s="376"/>
      <c r="L260" s="377"/>
      <c r="M260" s="359" t="str">
        <f>_xlfn.CONCAT(EP260:ER260)</f>
        <v/>
      </c>
      <c r="N260" s="360"/>
      <c r="O260" s="360"/>
      <c r="P260" s="360"/>
      <c r="Q260" s="360"/>
      <c r="R260" s="360"/>
      <c r="S260" s="360"/>
      <c r="T260" s="360"/>
      <c r="U260" s="360"/>
      <c r="V260" s="360"/>
      <c r="W260" s="360"/>
      <c r="X260" s="360"/>
      <c r="Y260" s="360"/>
      <c r="Z260" s="360"/>
      <c r="AA260" s="360"/>
      <c r="AB260" s="361"/>
      <c r="AC260" s="372" t="s">
        <v>1743</v>
      </c>
      <c r="AD260" s="373"/>
      <c r="AE260" s="373"/>
      <c r="AF260" s="373"/>
      <c r="AG260" s="373"/>
      <c r="AH260" s="373"/>
      <c r="AI260" s="373"/>
      <c r="AJ260" s="373"/>
      <c r="AK260" s="373"/>
      <c r="AL260" s="374"/>
      <c r="AM260" s="359" t="str">
        <f>ES260</f>
        <v/>
      </c>
      <c r="AN260" s="360"/>
      <c r="AO260" s="360"/>
      <c r="AP260" s="360"/>
      <c r="AQ260" s="360"/>
      <c r="AR260" s="360"/>
      <c r="AS260" s="360"/>
      <c r="AT260" s="360"/>
      <c r="AU260" s="360"/>
      <c r="AV260" s="360"/>
      <c r="AW260" s="360"/>
      <c r="AX260" s="360"/>
      <c r="AY260" s="360"/>
      <c r="AZ260" s="360"/>
      <c r="BA260" s="360"/>
      <c r="BB260" s="360"/>
      <c r="BC260" s="400"/>
      <c r="BD260" s="401"/>
      <c r="BE260" s="401"/>
      <c r="BF260" s="401"/>
      <c r="BG260" s="401"/>
      <c r="BH260" s="401"/>
      <c r="BI260" s="401"/>
      <c r="BJ260" s="401"/>
      <c r="BK260" s="401"/>
      <c r="BL260" s="401"/>
      <c r="BM260" s="401"/>
      <c r="BN260" s="401"/>
      <c r="BO260" s="401"/>
      <c r="BP260" s="401"/>
      <c r="BQ260" s="401"/>
      <c r="BR260" s="401"/>
      <c r="BS260" s="401"/>
      <c r="BT260" s="401"/>
      <c r="BU260" s="401"/>
      <c r="BV260" s="401"/>
      <c r="BW260" s="401"/>
      <c r="BX260" s="401"/>
      <c r="BY260" s="401"/>
      <c r="BZ260" s="401"/>
      <c r="CA260" s="401"/>
      <c r="CB260" s="401"/>
      <c r="CC260" s="401"/>
      <c r="CD260" s="401"/>
      <c r="CE260" s="401"/>
      <c r="CF260" s="401"/>
      <c r="CG260" s="401"/>
      <c r="CH260" s="401"/>
      <c r="CI260" s="401"/>
      <c r="CJ260" s="401"/>
      <c r="CK260" s="401"/>
      <c r="CL260" s="401"/>
      <c r="CM260" s="401"/>
      <c r="CN260" s="401"/>
      <c r="CO260" s="401"/>
      <c r="CP260" s="401"/>
      <c r="CQ260" s="401"/>
      <c r="CR260" s="402"/>
      <c r="CV260" s="65" t="s">
        <v>1744</v>
      </c>
      <c r="CW260" s="65" t="s">
        <v>1745</v>
      </c>
      <c r="CY260" s="69" t="s">
        <v>900</v>
      </c>
      <c r="CZ260" s="69" t="s">
        <v>901</v>
      </c>
      <c r="DA260" s="69" t="s">
        <v>902</v>
      </c>
      <c r="DB260" s="69" t="s">
        <v>903</v>
      </c>
      <c r="DT260" s="70" t="str">
        <f>IFERROR(INDEX($GJ$6:$BLM$6,1,MATCH(CY260,$GJ$4:$BLM$4,0),1),"")</f>
        <v/>
      </c>
      <c r="DU260" s="70" t="str">
        <f>IFERROR(INDEX($GJ$6:$BLM$6,1,MATCH(CZ260,$GJ$4:$BLM$4,0),1),"")</f>
        <v/>
      </c>
      <c r="DV260" s="70" t="str">
        <f>IFERROR(INDEX($GJ$6:$BLM$6,1,MATCH(DA260,$GJ$4:$BLM$4,0),1),"")</f>
        <v/>
      </c>
      <c r="DW260" s="70" t="str">
        <f>IFERROR(INDEX($GJ$6:$BLM$6,1,MATCH(DB260,$GJ$4:$BLM$4,0),1),"")</f>
        <v/>
      </c>
      <c r="EP260" s="91" t="str">
        <f>IF(OR(DT260=0,DT260=""),"",DT260&amp;"×")</f>
        <v/>
      </c>
      <c r="EQ260" s="91" t="str">
        <f>IF(OR(DU260=0,DU260=""),"",DU260&amp;"×")</f>
        <v/>
      </c>
      <c r="ER260" s="91" t="str">
        <f>IF(OR(DV260=0,DV260=""),"",DV260&amp;"")</f>
        <v/>
      </c>
      <c r="ES260" s="91" t="str">
        <f>IF(OR(DW260=0,DW260=""),"",DW260&amp;"")</f>
        <v/>
      </c>
    </row>
    <row r="261" spans="3:187" ht="38.1" customHeight="1" thickBot="1">
      <c r="C261" s="365" t="s">
        <v>1601</v>
      </c>
      <c r="D261" s="366"/>
      <c r="E261" s="366"/>
      <c r="F261" s="366"/>
      <c r="G261" s="366"/>
      <c r="H261" s="366"/>
      <c r="I261" s="366"/>
      <c r="J261" s="366"/>
      <c r="K261" s="366"/>
      <c r="L261" s="367"/>
      <c r="M261" s="359" t="str">
        <f>DB261</f>
        <v/>
      </c>
      <c r="N261" s="360"/>
      <c r="O261" s="360"/>
      <c r="P261" s="360"/>
      <c r="Q261" s="360"/>
      <c r="R261" s="360"/>
      <c r="S261" s="360"/>
      <c r="T261" s="360"/>
      <c r="U261" s="360"/>
      <c r="V261" s="360"/>
      <c r="W261" s="360"/>
      <c r="X261" s="360"/>
      <c r="Y261" s="360"/>
      <c r="Z261" s="360"/>
      <c r="AA261" s="360"/>
      <c r="AB261" s="361"/>
      <c r="AC261" s="365" t="s">
        <v>1600</v>
      </c>
      <c r="AD261" s="366"/>
      <c r="AE261" s="366"/>
      <c r="AF261" s="366"/>
      <c r="AG261" s="366"/>
      <c r="AH261" s="366"/>
      <c r="AI261" s="366"/>
      <c r="AJ261" s="366"/>
      <c r="AK261" s="366"/>
      <c r="AL261" s="367"/>
      <c r="AM261" s="359" t="str">
        <f>DC261</f>
        <v/>
      </c>
      <c r="AN261" s="360"/>
      <c r="AO261" s="360"/>
      <c r="AP261" s="360"/>
      <c r="AQ261" s="360"/>
      <c r="AR261" s="360"/>
      <c r="AS261" s="360"/>
      <c r="AT261" s="360"/>
      <c r="AU261" s="360"/>
      <c r="AV261" s="360"/>
      <c r="AW261" s="360"/>
      <c r="AX261" s="360"/>
      <c r="AY261" s="360"/>
      <c r="AZ261" s="360"/>
      <c r="BA261" s="360"/>
      <c r="BB261" s="360"/>
      <c r="BC261" s="400"/>
      <c r="BD261" s="401"/>
      <c r="BE261" s="401"/>
      <c r="BF261" s="401"/>
      <c r="BG261" s="401"/>
      <c r="BH261" s="401"/>
      <c r="BI261" s="401"/>
      <c r="BJ261" s="401"/>
      <c r="BK261" s="401"/>
      <c r="BL261" s="401"/>
      <c r="BM261" s="401"/>
      <c r="BN261" s="401"/>
      <c r="BO261" s="401"/>
      <c r="BP261" s="401"/>
      <c r="BQ261" s="401"/>
      <c r="BR261" s="401"/>
      <c r="BS261" s="401"/>
      <c r="BT261" s="401"/>
      <c r="BU261" s="401"/>
      <c r="BV261" s="401"/>
      <c r="BW261" s="401"/>
      <c r="BX261" s="401"/>
      <c r="BY261" s="401"/>
      <c r="BZ261" s="401"/>
      <c r="CA261" s="401"/>
      <c r="CB261" s="401"/>
      <c r="CC261" s="401"/>
      <c r="CD261" s="401"/>
      <c r="CE261" s="401"/>
      <c r="CF261" s="401"/>
      <c r="CG261" s="401"/>
      <c r="CH261" s="401"/>
      <c r="CI261" s="401"/>
      <c r="CJ261" s="401"/>
      <c r="CK261" s="401"/>
      <c r="CL261" s="401"/>
      <c r="CM261" s="401"/>
      <c r="CN261" s="401"/>
      <c r="CO261" s="401"/>
      <c r="CP261" s="401"/>
      <c r="CQ261" s="401"/>
      <c r="CR261" s="402"/>
      <c r="CV261" s="69" t="s">
        <v>904</v>
      </c>
      <c r="CW261" s="69" t="s">
        <v>905</v>
      </c>
      <c r="CY261" s="70" t="str">
        <f>IFERROR(INDEX($GJ$6:$BLM$6,1,MATCH(CV261,$GJ$4:$BLM$4,0),1),"")</f>
        <v/>
      </c>
      <c r="CZ261" s="70" t="str">
        <f>IFERROR(INDEX($GJ$6:$BLM$6,1,MATCH(CW261,$GJ$4:$BLM$4,0),1),"")</f>
        <v/>
      </c>
      <c r="DB261" s="71" t="str">
        <f t="shared" ref="DB261:DC263" si="159">IF(CY261=0,"",CY261)</f>
        <v/>
      </c>
      <c r="DC261" s="71" t="str">
        <f t="shared" si="159"/>
        <v/>
      </c>
    </row>
    <row r="262" spans="3:187" ht="38.1" customHeight="1" thickBot="1">
      <c r="C262" s="375" t="s">
        <v>1746</v>
      </c>
      <c r="D262" s="376"/>
      <c r="E262" s="376"/>
      <c r="F262" s="376"/>
      <c r="G262" s="376"/>
      <c r="H262" s="376"/>
      <c r="I262" s="376"/>
      <c r="J262" s="376"/>
      <c r="K262" s="376"/>
      <c r="L262" s="377"/>
      <c r="M262" s="356" t="str">
        <f>DB262</f>
        <v/>
      </c>
      <c r="N262" s="357"/>
      <c r="O262" s="357"/>
      <c r="P262" s="357"/>
      <c r="Q262" s="357"/>
      <c r="R262" s="357"/>
      <c r="S262" s="357"/>
      <c r="T262" s="357"/>
      <c r="U262" s="357"/>
      <c r="V262" s="357"/>
      <c r="W262" s="357"/>
      <c r="X262" s="357"/>
      <c r="Y262" s="357"/>
      <c r="Z262" s="357"/>
      <c r="AA262" s="357"/>
      <c r="AB262" s="358"/>
      <c r="AC262" s="365" t="s">
        <v>70</v>
      </c>
      <c r="AD262" s="366"/>
      <c r="AE262" s="366"/>
      <c r="AF262" s="366"/>
      <c r="AG262" s="366"/>
      <c r="AH262" s="366"/>
      <c r="AI262" s="366"/>
      <c r="AJ262" s="366"/>
      <c r="AK262" s="366"/>
      <c r="AL262" s="367"/>
      <c r="AM262" s="356" t="str">
        <f>_xlfn.CONCAT(EO262:FJ262)</f>
        <v/>
      </c>
      <c r="AN262" s="357"/>
      <c r="AO262" s="357"/>
      <c r="AP262" s="357"/>
      <c r="AQ262" s="357"/>
      <c r="AR262" s="357"/>
      <c r="AS262" s="357"/>
      <c r="AT262" s="357"/>
      <c r="AU262" s="357"/>
      <c r="AV262" s="357"/>
      <c r="AW262" s="357"/>
      <c r="AX262" s="357"/>
      <c r="AY262" s="357"/>
      <c r="AZ262" s="357"/>
      <c r="BA262" s="357"/>
      <c r="BB262" s="357"/>
      <c r="BC262" s="400"/>
      <c r="BD262" s="401"/>
      <c r="BE262" s="401"/>
      <c r="BF262" s="401"/>
      <c r="BG262" s="401"/>
      <c r="BH262" s="401"/>
      <c r="BI262" s="401"/>
      <c r="BJ262" s="401"/>
      <c r="BK262" s="401"/>
      <c r="BL262" s="401"/>
      <c r="BM262" s="401"/>
      <c r="BN262" s="401"/>
      <c r="BO262" s="401"/>
      <c r="BP262" s="401"/>
      <c r="BQ262" s="401"/>
      <c r="BR262" s="401"/>
      <c r="BS262" s="401"/>
      <c r="BT262" s="401"/>
      <c r="BU262" s="401"/>
      <c r="BV262" s="401"/>
      <c r="BW262" s="401"/>
      <c r="BX262" s="401"/>
      <c r="BY262" s="401"/>
      <c r="BZ262" s="401"/>
      <c r="CA262" s="401"/>
      <c r="CB262" s="401"/>
      <c r="CC262" s="401"/>
      <c r="CD262" s="401"/>
      <c r="CE262" s="401"/>
      <c r="CF262" s="401"/>
      <c r="CG262" s="401"/>
      <c r="CH262" s="401"/>
      <c r="CI262" s="401"/>
      <c r="CJ262" s="401"/>
      <c r="CK262" s="401"/>
      <c r="CL262" s="401"/>
      <c r="CM262" s="401"/>
      <c r="CN262" s="401"/>
      <c r="CO262" s="401"/>
      <c r="CP262" s="401"/>
      <c r="CQ262" s="401"/>
      <c r="CR262" s="402"/>
      <c r="CV262" s="69" t="s">
        <v>907</v>
      </c>
      <c r="CY262" s="70" t="str">
        <f>IFERROR(INDEX($GJ$6:$BLM$6,1,MATCH(CV262,$GJ$4:$BLM$4,0),1),"")</f>
        <v/>
      </c>
      <c r="DB262" s="71" t="str">
        <f t="shared" si="159"/>
        <v/>
      </c>
      <c r="DE262" s="69" t="s">
        <v>1512</v>
      </c>
      <c r="DF262" s="69" t="s">
        <v>1492</v>
      </c>
      <c r="DT262" s="89" t="str">
        <f t="shared" ref="DT262:DU264" si="160">IFERROR(INDEX($GJ$6:$BLM$6,1,MATCH(DE262,$GJ$4:$BLM$4,0),1),"")</f>
        <v/>
      </c>
      <c r="DU262" s="89" t="str">
        <f t="shared" si="160"/>
        <v/>
      </c>
      <c r="EO262" s="77"/>
      <c r="EP262" s="86" t="str">
        <f t="shared" ref="EP262:EW265" si="161">IF(DT262=1,FL262&amp;"　","")</f>
        <v/>
      </c>
      <c r="EQ262" s="86" t="str">
        <f t="shared" si="161"/>
        <v/>
      </c>
      <c r="FJ262" s="77"/>
      <c r="FL262" s="92" t="s">
        <v>1596</v>
      </c>
      <c r="FM262" s="92" t="s">
        <v>1595</v>
      </c>
    </row>
    <row r="263" spans="3:187" ht="38.1" customHeight="1" thickBot="1">
      <c r="C263" s="372" t="s">
        <v>1747</v>
      </c>
      <c r="D263" s="373"/>
      <c r="E263" s="373"/>
      <c r="F263" s="373"/>
      <c r="G263" s="373"/>
      <c r="H263" s="373"/>
      <c r="I263" s="373"/>
      <c r="J263" s="373"/>
      <c r="K263" s="373"/>
      <c r="L263" s="374"/>
      <c r="M263" s="356" t="s">
        <v>1902</v>
      </c>
      <c r="N263" s="357"/>
      <c r="O263" s="357"/>
      <c r="P263" s="357"/>
      <c r="Q263" s="357"/>
      <c r="R263" s="357"/>
      <c r="S263" s="357"/>
      <c r="T263" s="357"/>
      <c r="U263" s="357"/>
      <c r="V263" s="357"/>
      <c r="W263" s="357"/>
      <c r="X263" s="357"/>
      <c r="Y263" s="357"/>
      <c r="Z263" s="357"/>
      <c r="AA263" s="357"/>
      <c r="AB263" s="357"/>
      <c r="AC263" s="357"/>
      <c r="AD263" s="357"/>
      <c r="AE263" s="357"/>
      <c r="AF263" s="357"/>
      <c r="AG263" s="357"/>
      <c r="AH263" s="357"/>
      <c r="AI263" s="357"/>
      <c r="AJ263" s="357"/>
      <c r="AK263" s="357"/>
      <c r="AL263" s="357"/>
      <c r="AM263" s="357"/>
      <c r="AN263" s="357"/>
      <c r="AO263" s="357"/>
      <c r="AP263" s="357"/>
      <c r="AQ263" s="357"/>
      <c r="AR263" s="357"/>
      <c r="AS263" s="357"/>
      <c r="AT263" s="357"/>
      <c r="AU263" s="357"/>
      <c r="AV263" s="357"/>
      <c r="AW263" s="357"/>
      <c r="AX263" s="357"/>
      <c r="AY263" s="357"/>
      <c r="AZ263" s="357"/>
      <c r="BA263" s="357"/>
      <c r="BB263" s="358"/>
      <c r="BC263" s="400"/>
      <c r="BD263" s="401"/>
      <c r="BE263" s="401"/>
      <c r="BF263" s="401"/>
      <c r="BG263" s="401"/>
      <c r="BH263" s="401"/>
      <c r="BI263" s="401"/>
      <c r="BJ263" s="401"/>
      <c r="BK263" s="401"/>
      <c r="BL263" s="401"/>
      <c r="BM263" s="401"/>
      <c r="BN263" s="401"/>
      <c r="BO263" s="401"/>
      <c r="BP263" s="401"/>
      <c r="BQ263" s="401"/>
      <c r="BR263" s="401"/>
      <c r="BS263" s="401"/>
      <c r="BT263" s="401"/>
      <c r="BU263" s="401"/>
      <c r="BV263" s="401"/>
      <c r="BW263" s="401"/>
      <c r="BX263" s="401"/>
      <c r="BY263" s="401"/>
      <c r="BZ263" s="401"/>
      <c r="CA263" s="401"/>
      <c r="CB263" s="401"/>
      <c r="CC263" s="401"/>
      <c r="CD263" s="401"/>
      <c r="CE263" s="401"/>
      <c r="CF263" s="401"/>
      <c r="CG263" s="401"/>
      <c r="CH263" s="401"/>
      <c r="CI263" s="401"/>
      <c r="CJ263" s="401"/>
      <c r="CK263" s="401"/>
      <c r="CL263" s="401"/>
      <c r="CM263" s="401"/>
      <c r="CN263" s="401"/>
      <c r="CO263" s="401"/>
      <c r="CP263" s="401"/>
      <c r="CQ263" s="401"/>
      <c r="CR263" s="402"/>
      <c r="CV263" s="69" t="s">
        <v>1472</v>
      </c>
      <c r="CY263" s="70" t="str">
        <f>IFERROR(INDEX($GJ$6:$BLM$6,1,MATCH(CV263,$GJ$4:$BLM$4,0),1),"")</f>
        <v/>
      </c>
      <c r="DB263" s="71" t="str">
        <f t="shared" si="159"/>
        <v/>
      </c>
      <c r="DE263" s="69" t="s">
        <v>1666</v>
      </c>
      <c r="DF263" s="69" t="s">
        <v>1667</v>
      </c>
      <c r="DG263" s="69" t="s">
        <v>1668</v>
      </c>
      <c r="DT263" s="89" t="str">
        <f t="shared" si="160"/>
        <v/>
      </c>
      <c r="DU263" s="89" t="str">
        <f t="shared" si="160"/>
        <v/>
      </c>
      <c r="DV263" s="89" t="str">
        <f>IFERROR(INDEX($GJ$6:$BLM$6,1,MATCH(DG263,$GJ$4:$BLM$4,0),1),"")</f>
        <v/>
      </c>
      <c r="EO263" s="77"/>
      <c r="EP263" s="86" t="str">
        <f t="shared" si="161"/>
        <v/>
      </c>
      <c r="EQ263" s="86" t="str">
        <f t="shared" si="161"/>
        <v/>
      </c>
      <c r="ER263" s="86" t="str">
        <f t="shared" si="161"/>
        <v/>
      </c>
      <c r="FJ263" s="77"/>
      <c r="FL263" s="87" t="s">
        <v>1695</v>
      </c>
      <c r="FM263" s="87" t="s">
        <v>1696</v>
      </c>
      <c r="FN263" s="87" t="s">
        <v>1697</v>
      </c>
    </row>
    <row r="264" spans="3:187" ht="38.1" customHeight="1" thickBot="1">
      <c r="C264" s="375" t="s">
        <v>1748</v>
      </c>
      <c r="D264" s="376"/>
      <c r="E264" s="376"/>
      <c r="F264" s="376"/>
      <c r="G264" s="376"/>
      <c r="H264" s="376"/>
      <c r="I264" s="376"/>
      <c r="J264" s="376"/>
      <c r="K264" s="376"/>
      <c r="L264" s="377"/>
      <c r="M264" s="359" t="str">
        <f>DB264</f>
        <v/>
      </c>
      <c r="N264" s="360"/>
      <c r="O264" s="360"/>
      <c r="P264" s="360"/>
      <c r="Q264" s="360"/>
      <c r="R264" s="360"/>
      <c r="S264" s="360"/>
      <c r="T264" s="360"/>
      <c r="U264" s="360"/>
      <c r="V264" s="360"/>
      <c r="W264" s="360"/>
      <c r="X264" s="360"/>
      <c r="Y264" s="360"/>
      <c r="Z264" s="360"/>
      <c r="AA264" s="360"/>
      <c r="AB264" s="361"/>
      <c r="AC264" s="365" t="s">
        <v>1749</v>
      </c>
      <c r="AD264" s="366"/>
      <c r="AE264" s="366"/>
      <c r="AF264" s="366"/>
      <c r="AG264" s="366"/>
      <c r="AH264" s="366"/>
      <c r="AI264" s="366"/>
      <c r="AJ264" s="366"/>
      <c r="AK264" s="366"/>
      <c r="AL264" s="367"/>
      <c r="AM264" s="359" t="str">
        <f>_xlfn.CONCAT(EO264:FJ264)</f>
        <v/>
      </c>
      <c r="AN264" s="360"/>
      <c r="AO264" s="360"/>
      <c r="AP264" s="360"/>
      <c r="AQ264" s="360"/>
      <c r="AR264" s="360"/>
      <c r="AS264" s="360"/>
      <c r="AT264" s="360"/>
      <c r="AU264" s="360"/>
      <c r="AV264" s="360"/>
      <c r="AW264" s="360"/>
      <c r="AX264" s="360"/>
      <c r="AY264" s="360"/>
      <c r="AZ264" s="360"/>
      <c r="BA264" s="360"/>
      <c r="BB264" s="360"/>
      <c r="BC264" s="400"/>
      <c r="BD264" s="401"/>
      <c r="BE264" s="401"/>
      <c r="BF264" s="401"/>
      <c r="BG264" s="401"/>
      <c r="BH264" s="401"/>
      <c r="BI264" s="401"/>
      <c r="BJ264" s="401"/>
      <c r="BK264" s="401"/>
      <c r="BL264" s="401"/>
      <c r="BM264" s="401"/>
      <c r="BN264" s="401"/>
      <c r="BO264" s="401"/>
      <c r="BP264" s="401"/>
      <c r="BQ264" s="401"/>
      <c r="BR264" s="401"/>
      <c r="BS264" s="401"/>
      <c r="BT264" s="401"/>
      <c r="BU264" s="401"/>
      <c r="BV264" s="401"/>
      <c r="BW264" s="401"/>
      <c r="BX264" s="401"/>
      <c r="BY264" s="401"/>
      <c r="BZ264" s="401"/>
      <c r="CA264" s="401"/>
      <c r="CB264" s="401"/>
      <c r="CC264" s="401"/>
      <c r="CD264" s="401"/>
      <c r="CE264" s="401"/>
      <c r="CF264" s="401"/>
      <c r="CG264" s="401"/>
      <c r="CH264" s="401"/>
      <c r="CI264" s="401"/>
      <c r="CJ264" s="401"/>
      <c r="CK264" s="401"/>
      <c r="CL264" s="401"/>
      <c r="CM264" s="401"/>
      <c r="CN264" s="401"/>
      <c r="CO264" s="401"/>
      <c r="CP264" s="401"/>
      <c r="CQ264" s="401"/>
      <c r="CR264" s="402"/>
      <c r="CV264" s="69" t="s">
        <v>895</v>
      </c>
      <c r="CY264" s="70" t="str">
        <f>IFERROR(INDEX($GJ$6:$BLM$6,1,MATCH(CV264,$GJ$4:$BLM$4,0),1),"")</f>
        <v/>
      </c>
      <c r="CZ264" s="70" t="str">
        <f>IFERROR(INDEX($GJ$6:$BLM$6,1,MATCH(CW264,$GJ$4:$BLM$4,0),1),"")</f>
        <v/>
      </c>
      <c r="DB264" s="71" t="str">
        <f>IF(CY264=0,"",CY264)</f>
        <v/>
      </c>
      <c r="DC264" s="71" t="str">
        <f>IF(CZ264=0,"",CZ264)</f>
        <v/>
      </c>
      <c r="DE264" s="69" t="s">
        <v>908</v>
      </c>
      <c r="DF264" s="69" t="s">
        <v>909</v>
      </c>
      <c r="DG264" s="69" t="s">
        <v>910</v>
      </c>
      <c r="DT264" s="89" t="str">
        <f t="shared" si="160"/>
        <v/>
      </c>
      <c r="DU264" s="89" t="str">
        <f t="shared" si="160"/>
        <v/>
      </c>
      <c r="DV264" s="89" t="str">
        <f>IFERROR(INDEX($GJ$6:$BLM$6,1,MATCH(DG264,$GJ$4:$BLM$4,0),1),"")</f>
        <v/>
      </c>
      <c r="EO264" s="77"/>
      <c r="EP264" s="86" t="str">
        <f t="shared" si="161"/>
        <v/>
      </c>
      <c r="EQ264" s="86" t="str">
        <f t="shared" si="161"/>
        <v/>
      </c>
      <c r="ER264" s="86" t="str">
        <f t="shared" si="161"/>
        <v/>
      </c>
      <c r="FJ264" s="77"/>
      <c r="FL264" s="87" t="s">
        <v>1594</v>
      </c>
      <c r="FM264" s="87" t="s">
        <v>1593</v>
      </c>
      <c r="FN264" s="87" t="s">
        <v>1592</v>
      </c>
    </row>
    <row r="265" spans="3:187" ht="38.1" customHeight="1" thickBot="1">
      <c r="C265" s="365" t="s">
        <v>1750</v>
      </c>
      <c r="D265" s="366"/>
      <c r="E265" s="366"/>
      <c r="F265" s="366"/>
      <c r="G265" s="366"/>
      <c r="H265" s="366"/>
      <c r="I265" s="366"/>
      <c r="J265" s="366"/>
      <c r="K265" s="366"/>
      <c r="L265" s="367"/>
      <c r="M265" s="359" t="str">
        <f>_xlfn.CONCAT(EO265:FJ265)</f>
        <v/>
      </c>
      <c r="N265" s="360"/>
      <c r="O265" s="360"/>
      <c r="P265" s="360"/>
      <c r="Q265" s="360"/>
      <c r="R265" s="360"/>
      <c r="S265" s="360"/>
      <c r="T265" s="360"/>
      <c r="U265" s="360"/>
      <c r="V265" s="360"/>
      <c r="W265" s="360"/>
      <c r="X265" s="360"/>
      <c r="Y265" s="360"/>
      <c r="Z265" s="360"/>
      <c r="AA265" s="360"/>
      <c r="AB265" s="360"/>
      <c r="AC265" s="360"/>
      <c r="AD265" s="360"/>
      <c r="AE265" s="360"/>
      <c r="AF265" s="360"/>
      <c r="AG265" s="360"/>
      <c r="AH265" s="360"/>
      <c r="AI265" s="360"/>
      <c r="AJ265" s="360"/>
      <c r="AK265" s="360"/>
      <c r="AL265" s="360"/>
      <c r="AM265" s="360"/>
      <c r="AN265" s="360"/>
      <c r="AO265" s="360"/>
      <c r="AP265" s="360"/>
      <c r="AQ265" s="360"/>
      <c r="AR265" s="360"/>
      <c r="AS265" s="360"/>
      <c r="AT265" s="360"/>
      <c r="AU265" s="360"/>
      <c r="AV265" s="360"/>
      <c r="AW265" s="360"/>
      <c r="AX265" s="360"/>
      <c r="AY265" s="360"/>
      <c r="AZ265" s="360"/>
      <c r="BA265" s="360"/>
      <c r="BB265" s="360"/>
      <c r="BC265" s="400"/>
      <c r="BD265" s="401"/>
      <c r="BE265" s="401"/>
      <c r="BF265" s="401"/>
      <c r="BG265" s="401"/>
      <c r="BH265" s="401"/>
      <c r="BI265" s="401"/>
      <c r="BJ265" s="401"/>
      <c r="BK265" s="401"/>
      <c r="BL265" s="401"/>
      <c r="BM265" s="401"/>
      <c r="BN265" s="401"/>
      <c r="BO265" s="401"/>
      <c r="BP265" s="401"/>
      <c r="BQ265" s="401"/>
      <c r="BR265" s="401"/>
      <c r="BS265" s="401"/>
      <c r="BT265" s="401"/>
      <c r="BU265" s="401"/>
      <c r="BV265" s="401"/>
      <c r="BW265" s="401"/>
      <c r="BX265" s="401"/>
      <c r="BY265" s="401"/>
      <c r="BZ265" s="401"/>
      <c r="CA265" s="401"/>
      <c r="CB265" s="401"/>
      <c r="CC265" s="401"/>
      <c r="CD265" s="401"/>
      <c r="CE265" s="401"/>
      <c r="CF265" s="401"/>
      <c r="CG265" s="401"/>
      <c r="CH265" s="401"/>
      <c r="CI265" s="401"/>
      <c r="CJ265" s="401"/>
      <c r="CK265" s="401"/>
      <c r="CL265" s="401"/>
      <c r="CM265" s="401"/>
      <c r="CN265" s="401"/>
      <c r="CO265" s="401"/>
      <c r="CP265" s="401"/>
      <c r="CQ265" s="401"/>
      <c r="CR265" s="402"/>
      <c r="CY265" s="69" t="s">
        <v>911</v>
      </c>
      <c r="CZ265" s="69" t="s">
        <v>912</v>
      </c>
      <c r="DA265" s="69" t="s">
        <v>913</v>
      </c>
      <c r="DB265" s="69" t="s">
        <v>914</v>
      </c>
      <c r="DC265" s="69" t="s">
        <v>915</v>
      </c>
      <c r="DD265" s="69" t="s">
        <v>916</v>
      </c>
      <c r="DE265" s="69" t="s">
        <v>917</v>
      </c>
      <c r="DF265" s="69" t="s">
        <v>918</v>
      </c>
      <c r="DG265" s="69" t="s">
        <v>919</v>
      </c>
      <c r="DH265" s="69" t="s">
        <v>920</v>
      </c>
      <c r="DT265" s="70" t="str">
        <f t="shared" ref="DT265:EC265" si="162">IFERROR(INDEX($GJ$6:$BLM$6,1,MATCH(CY265,$GJ$4:$BLM$4,0),1),"")</f>
        <v/>
      </c>
      <c r="DU265" s="70" t="str">
        <f t="shared" si="162"/>
        <v/>
      </c>
      <c r="DV265" s="70" t="str">
        <f t="shared" si="162"/>
        <v/>
      </c>
      <c r="DW265" s="70" t="str">
        <f t="shared" si="162"/>
        <v/>
      </c>
      <c r="DX265" s="70" t="str">
        <f t="shared" si="162"/>
        <v/>
      </c>
      <c r="DY265" s="70" t="str">
        <f t="shared" si="162"/>
        <v/>
      </c>
      <c r="DZ265" s="70" t="str">
        <f t="shared" si="162"/>
        <v/>
      </c>
      <c r="EA265" s="70" t="str">
        <f t="shared" si="162"/>
        <v/>
      </c>
      <c r="EB265" s="70" t="str">
        <f t="shared" si="162"/>
        <v/>
      </c>
      <c r="EC265" s="70" t="str">
        <f t="shared" si="162"/>
        <v/>
      </c>
      <c r="EO265" s="77"/>
      <c r="EP265" s="86" t="str">
        <f t="shared" si="161"/>
        <v/>
      </c>
      <c r="EQ265" s="86" t="str">
        <f t="shared" si="161"/>
        <v/>
      </c>
      <c r="ER265" s="86" t="str">
        <f t="shared" si="161"/>
        <v/>
      </c>
      <c r="ES265" s="86" t="str">
        <f t="shared" si="161"/>
        <v/>
      </c>
      <c r="ET265" s="86" t="str">
        <f t="shared" si="161"/>
        <v/>
      </c>
      <c r="EU265" s="86" t="str">
        <f t="shared" si="161"/>
        <v/>
      </c>
      <c r="EV265" s="86" t="str">
        <f t="shared" si="161"/>
        <v/>
      </c>
      <c r="EW265" s="86" t="str">
        <f t="shared" si="161"/>
        <v/>
      </c>
      <c r="EX265" s="79" t="str">
        <f>IF(EB265=1,"その他","")</f>
        <v/>
      </c>
      <c r="EY265" s="71" t="str">
        <f>IF(OR(EC265=0,EC265=""),"","("&amp;EC265&amp;")")</f>
        <v/>
      </c>
      <c r="FJ265" s="77"/>
      <c r="FL265" s="87" t="s">
        <v>1751</v>
      </c>
      <c r="FM265" s="87" t="s">
        <v>1752</v>
      </c>
      <c r="FN265" s="87" t="s">
        <v>1753</v>
      </c>
      <c r="FO265" s="87" t="s">
        <v>85</v>
      </c>
      <c r="FP265" s="87" t="s">
        <v>86</v>
      </c>
      <c r="FQ265" s="87" t="s">
        <v>1754</v>
      </c>
      <c r="FR265" s="87" t="s">
        <v>1755</v>
      </c>
      <c r="FS265" s="87" t="s">
        <v>1756</v>
      </c>
    </row>
    <row r="266" spans="3:187" ht="38.1" customHeight="1" thickBot="1">
      <c r="C266" s="365" t="s">
        <v>1757</v>
      </c>
      <c r="D266" s="366"/>
      <c r="E266" s="366"/>
      <c r="F266" s="366"/>
      <c r="G266" s="366"/>
      <c r="H266" s="366"/>
      <c r="I266" s="366"/>
      <c r="J266" s="366"/>
      <c r="K266" s="366"/>
      <c r="L266" s="367"/>
      <c r="M266" s="359" t="str">
        <f>DB266</f>
        <v/>
      </c>
      <c r="N266" s="360"/>
      <c r="O266" s="360"/>
      <c r="P266" s="360"/>
      <c r="Q266" s="360"/>
      <c r="R266" s="360"/>
      <c r="S266" s="360"/>
      <c r="T266" s="360"/>
      <c r="U266" s="360"/>
      <c r="V266" s="360"/>
      <c r="W266" s="360"/>
      <c r="X266" s="360"/>
      <c r="Y266" s="360"/>
      <c r="Z266" s="360"/>
      <c r="AA266" s="360"/>
      <c r="AB266" s="360"/>
      <c r="AC266" s="360"/>
      <c r="AD266" s="360"/>
      <c r="AE266" s="360"/>
      <c r="AF266" s="360"/>
      <c r="AG266" s="360"/>
      <c r="AH266" s="360"/>
      <c r="AI266" s="360"/>
      <c r="AJ266" s="360"/>
      <c r="AK266" s="360"/>
      <c r="AL266" s="360"/>
      <c r="AM266" s="360"/>
      <c r="AN266" s="360"/>
      <c r="AO266" s="360"/>
      <c r="AP266" s="360"/>
      <c r="AQ266" s="360"/>
      <c r="AR266" s="360"/>
      <c r="AS266" s="360"/>
      <c r="AT266" s="360"/>
      <c r="AU266" s="360"/>
      <c r="AV266" s="360"/>
      <c r="AW266" s="360"/>
      <c r="AX266" s="360"/>
      <c r="AY266" s="360"/>
      <c r="AZ266" s="360"/>
      <c r="BA266" s="360"/>
      <c r="BB266" s="361"/>
      <c r="BC266" s="400"/>
      <c r="BD266" s="401"/>
      <c r="BE266" s="401"/>
      <c r="BF266" s="401"/>
      <c r="BG266" s="401"/>
      <c r="BH266" s="401"/>
      <c r="BI266" s="401"/>
      <c r="BJ266" s="401"/>
      <c r="BK266" s="401"/>
      <c r="BL266" s="401"/>
      <c r="BM266" s="401"/>
      <c r="BN266" s="401"/>
      <c r="BO266" s="401"/>
      <c r="BP266" s="401"/>
      <c r="BQ266" s="401"/>
      <c r="BR266" s="401"/>
      <c r="BS266" s="401"/>
      <c r="BT266" s="401"/>
      <c r="BU266" s="401"/>
      <c r="BV266" s="401"/>
      <c r="BW266" s="401"/>
      <c r="BX266" s="401"/>
      <c r="BY266" s="401"/>
      <c r="BZ266" s="401"/>
      <c r="CA266" s="401"/>
      <c r="CB266" s="401"/>
      <c r="CC266" s="401"/>
      <c r="CD266" s="401"/>
      <c r="CE266" s="401"/>
      <c r="CF266" s="401"/>
      <c r="CG266" s="401"/>
      <c r="CH266" s="401"/>
      <c r="CI266" s="401"/>
      <c r="CJ266" s="401"/>
      <c r="CK266" s="401"/>
      <c r="CL266" s="401"/>
      <c r="CM266" s="401"/>
      <c r="CN266" s="401"/>
      <c r="CO266" s="401"/>
      <c r="CP266" s="401"/>
      <c r="CQ266" s="401"/>
      <c r="CR266" s="402"/>
      <c r="CV266" s="69" t="s">
        <v>923</v>
      </c>
      <c r="CY266" s="70" t="str">
        <f>IFERROR(INDEX($GJ$6:$BLM$6,1,MATCH(CV266,$GJ$4:$BLM$4,0),1),"")</f>
        <v/>
      </c>
      <c r="DB266" s="71" t="str">
        <f>IF(CY266=0,"",CY266)</f>
        <v/>
      </c>
    </row>
    <row r="267" spans="3:187" ht="189.95" customHeight="1" thickBot="1">
      <c r="C267" s="368" t="s">
        <v>1591</v>
      </c>
      <c r="D267" s="369"/>
      <c r="E267" s="369"/>
      <c r="F267" s="369"/>
      <c r="G267" s="370" t="str">
        <f>DB267</f>
        <v/>
      </c>
      <c r="H267" s="371"/>
      <c r="I267" s="371"/>
      <c r="J267" s="371"/>
      <c r="K267" s="371"/>
      <c r="L267" s="371"/>
      <c r="M267" s="371"/>
      <c r="N267" s="371"/>
      <c r="O267" s="371"/>
      <c r="P267" s="371"/>
      <c r="Q267" s="371"/>
      <c r="R267" s="371"/>
      <c r="S267" s="371"/>
      <c r="T267" s="371"/>
      <c r="U267" s="371"/>
      <c r="V267" s="371"/>
      <c r="W267" s="371"/>
      <c r="X267" s="371"/>
      <c r="Y267" s="371"/>
      <c r="Z267" s="371"/>
      <c r="AA267" s="371"/>
      <c r="AB267" s="371"/>
      <c r="AC267" s="371"/>
      <c r="AD267" s="371"/>
      <c r="AE267" s="371"/>
      <c r="AF267" s="371"/>
      <c r="AG267" s="371"/>
      <c r="AH267" s="371"/>
      <c r="AI267" s="371"/>
      <c r="AJ267" s="371"/>
      <c r="AK267" s="371"/>
      <c r="AL267" s="371"/>
      <c r="AM267" s="371"/>
      <c r="AN267" s="371"/>
      <c r="AO267" s="371"/>
      <c r="AP267" s="371"/>
      <c r="AQ267" s="371"/>
      <c r="AR267" s="371"/>
      <c r="AS267" s="371"/>
      <c r="AT267" s="371"/>
      <c r="AU267" s="371"/>
      <c r="AV267" s="371"/>
      <c r="AW267" s="371"/>
      <c r="AX267" s="371"/>
      <c r="AY267" s="371"/>
      <c r="AZ267" s="371"/>
      <c r="BA267" s="371"/>
      <c r="BB267" s="371"/>
      <c r="BC267" s="403"/>
      <c r="BD267" s="404"/>
      <c r="BE267" s="404"/>
      <c r="BF267" s="404"/>
      <c r="BG267" s="404"/>
      <c r="BH267" s="404"/>
      <c r="BI267" s="404"/>
      <c r="BJ267" s="404"/>
      <c r="BK267" s="404"/>
      <c r="BL267" s="404"/>
      <c r="BM267" s="404"/>
      <c r="BN267" s="404"/>
      <c r="BO267" s="404"/>
      <c r="BP267" s="404"/>
      <c r="BQ267" s="404"/>
      <c r="BR267" s="404"/>
      <c r="BS267" s="404"/>
      <c r="BT267" s="404"/>
      <c r="BU267" s="404"/>
      <c r="BV267" s="404"/>
      <c r="BW267" s="404"/>
      <c r="BX267" s="404"/>
      <c r="BY267" s="404"/>
      <c r="BZ267" s="404"/>
      <c r="CA267" s="404"/>
      <c r="CB267" s="404"/>
      <c r="CC267" s="404"/>
      <c r="CD267" s="404"/>
      <c r="CE267" s="404"/>
      <c r="CF267" s="404"/>
      <c r="CG267" s="404"/>
      <c r="CH267" s="404"/>
      <c r="CI267" s="404"/>
      <c r="CJ267" s="404"/>
      <c r="CK267" s="404"/>
      <c r="CL267" s="404"/>
      <c r="CM267" s="404"/>
      <c r="CN267" s="404"/>
      <c r="CO267" s="404"/>
      <c r="CP267" s="404"/>
      <c r="CQ267" s="404"/>
      <c r="CR267" s="405"/>
      <c r="CV267" s="69" t="s">
        <v>925</v>
      </c>
      <c r="CY267" s="70" t="str">
        <f>IFERROR(INDEX($GJ$6:$BLM$6,1,MATCH(CV267,$GJ$4:$BLM$4,0),1),"")</f>
        <v/>
      </c>
      <c r="DB267" s="71" t="str">
        <f>IF(CY267=0,"",CY267)</f>
        <v/>
      </c>
    </row>
    <row r="268" spans="3:187" ht="38.1" customHeight="1" thickBot="1">
      <c r="C268" s="362" t="s">
        <v>1758</v>
      </c>
      <c r="D268" s="363"/>
      <c r="E268" s="363"/>
      <c r="F268" s="363"/>
      <c r="G268" s="363"/>
      <c r="H268" s="363"/>
      <c r="I268" s="363"/>
      <c r="J268" s="363"/>
      <c r="K268" s="363"/>
      <c r="L268" s="363"/>
      <c r="M268" s="363"/>
      <c r="N268" s="363"/>
      <c r="O268" s="363"/>
      <c r="P268" s="363"/>
      <c r="Q268" s="363"/>
      <c r="R268" s="363"/>
      <c r="S268" s="363"/>
      <c r="T268" s="363"/>
      <c r="U268" s="363"/>
      <c r="V268" s="363"/>
      <c r="W268" s="363"/>
      <c r="X268" s="363"/>
      <c r="Y268" s="363"/>
      <c r="Z268" s="363"/>
      <c r="AA268" s="363"/>
      <c r="AB268" s="363"/>
      <c r="AC268" s="363"/>
      <c r="AD268" s="363"/>
      <c r="AE268" s="363"/>
      <c r="AF268" s="363"/>
      <c r="AG268" s="363"/>
      <c r="AH268" s="363"/>
      <c r="AI268" s="363"/>
      <c r="AJ268" s="363"/>
      <c r="AK268" s="363"/>
      <c r="AL268" s="363"/>
      <c r="AM268" s="363"/>
      <c r="AN268" s="363"/>
      <c r="AO268" s="363"/>
      <c r="AP268" s="363"/>
      <c r="AQ268" s="363"/>
      <c r="AR268" s="363"/>
      <c r="AS268" s="363"/>
      <c r="AT268" s="363"/>
      <c r="AU268" s="363"/>
      <c r="AV268" s="363"/>
      <c r="AW268" s="363"/>
      <c r="AX268" s="363"/>
      <c r="AY268" s="363"/>
      <c r="AZ268" s="363"/>
      <c r="BA268" s="363"/>
      <c r="BB268" s="364"/>
      <c r="BC268" s="362" t="s">
        <v>1759</v>
      </c>
      <c r="BD268" s="363"/>
      <c r="BE268" s="363"/>
      <c r="BF268" s="363"/>
      <c r="BG268" s="363"/>
      <c r="BH268" s="363"/>
      <c r="BI268" s="363"/>
      <c r="BJ268" s="363"/>
      <c r="BK268" s="363"/>
      <c r="BL268" s="363"/>
      <c r="BM268" s="363"/>
      <c r="BN268" s="363"/>
      <c r="BO268" s="363"/>
      <c r="BP268" s="363"/>
      <c r="BQ268" s="363"/>
      <c r="BR268" s="363"/>
      <c r="BS268" s="363"/>
      <c r="BT268" s="363"/>
      <c r="BU268" s="363"/>
      <c r="BV268" s="363"/>
      <c r="BW268" s="363"/>
      <c r="BX268" s="363"/>
      <c r="BY268" s="363"/>
      <c r="BZ268" s="363"/>
      <c r="CA268" s="363"/>
      <c r="CB268" s="363"/>
      <c r="CC268" s="363"/>
      <c r="CD268" s="363"/>
      <c r="CE268" s="363"/>
      <c r="CF268" s="363"/>
      <c r="CG268" s="363"/>
      <c r="CH268" s="363"/>
      <c r="CI268" s="363"/>
      <c r="CJ268" s="363"/>
      <c r="CK268" s="363"/>
      <c r="CL268" s="363"/>
      <c r="CM268" s="363"/>
      <c r="CN268" s="363"/>
      <c r="CO268" s="363"/>
      <c r="CP268" s="363"/>
      <c r="CQ268" s="363"/>
      <c r="CR268" s="364"/>
      <c r="CV268" s="69" t="s">
        <v>924</v>
      </c>
      <c r="CY268" s="70" t="str">
        <f>IFERROR(INDEX($GJ$6:$BLM$6,1,MATCH(CV268,$GJ$4:$BLM$4,0),1),"")</f>
        <v/>
      </c>
      <c r="DB268" s="71" t="str">
        <f>IF(CY268=0,"",CY268)</f>
        <v/>
      </c>
    </row>
    <row r="269" spans="3:187" ht="54.95" customHeight="1" thickBot="1">
      <c r="C269" s="351" t="s">
        <v>1760</v>
      </c>
      <c r="D269" s="352"/>
      <c r="E269" s="352"/>
      <c r="F269" s="352"/>
      <c r="G269" s="353" t="str">
        <f>_xlfn.CONCAT(EO269:FJ269)</f>
        <v/>
      </c>
      <c r="H269" s="354"/>
      <c r="I269" s="354"/>
      <c r="J269" s="354"/>
      <c r="K269" s="354"/>
      <c r="L269" s="354"/>
      <c r="M269" s="354"/>
      <c r="N269" s="354"/>
      <c r="O269" s="354"/>
      <c r="P269" s="354"/>
      <c r="Q269" s="354"/>
      <c r="R269" s="354"/>
      <c r="S269" s="354"/>
      <c r="T269" s="354"/>
      <c r="U269" s="354"/>
      <c r="V269" s="354"/>
      <c r="W269" s="354"/>
      <c r="X269" s="354"/>
      <c r="Y269" s="354"/>
      <c r="Z269" s="354"/>
      <c r="AA269" s="354"/>
      <c r="AB269" s="354"/>
      <c r="AC269" s="354"/>
      <c r="AD269" s="354"/>
      <c r="AE269" s="354"/>
      <c r="AF269" s="354"/>
      <c r="AG269" s="354"/>
      <c r="AH269" s="354"/>
      <c r="AI269" s="354"/>
      <c r="AJ269" s="354"/>
      <c r="AK269" s="354"/>
      <c r="AL269" s="354"/>
      <c r="AM269" s="354"/>
      <c r="AN269" s="354"/>
      <c r="AO269" s="354"/>
      <c r="AP269" s="354"/>
      <c r="AQ269" s="354"/>
      <c r="AR269" s="354"/>
      <c r="AS269" s="354"/>
      <c r="AT269" s="354"/>
      <c r="AU269" s="354"/>
      <c r="AV269" s="354"/>
      <c r="AW269" s="354"/>
      <c r="AX269" s="354"/>
      <c r="AY269" s="354"/>
      <c r="AZ269" s="354"/>
      <c r="BA269" s="354"/>
      <c r="BB269" s="355"/>
      <c r="BC269" s="342" t="str">
        <f>DB268</f>
        <v/>
      </c>
      <c r="BD269" s="343"/>
      <c r="BE269" s="343"/>
      <c r="BF269" s="343"/>
      <c r="BG269" s="343"/>
      <c r="BH269" s="343"/>
      <c r="BI269" s="343"/>
      <c r="BJ269" s="343"/>
      <c r="BK269" s="343"/>
      <c r="BL269" s="343"/>
      <c r="BM269" s="343"/>
      <c r="BN269" s="343"/>
      <c r="BO269" s="343"/>
      <c r="BP269" s="343"/>
      <c r="BQ269" s="343"/>
      <c r="BR269" s="343"/>
      <c r="BS269" s="343"/>
      <c r="BT269" s="343"/>
      <c r="BU269" s="343"/>
      <c r="BV269" s="343"/>
      <c r="BW269" s="343"/>
      <c r="BX269" s="343"/>
      <c r="BY269" s="343"/>
      <c r="BZ269" s="343"/>
      <c r="CA269" s="343"/>
      <c r="CB269" s="343"/>
      <c r="CC269" s="343"/>
      <c r="CD269" s="343"/>
      <c r="CE269" s="343"/>
      <c r="CF269" s="343"/>
      <c r="CG269" s="343"/>
      <c r="CH269" s="343"/>
      <c r="CI269" s="343"/>
      <c r="CJ269" s="343"/>
      <c r="CK269" s="343"/>
      <c r="CL269" s="343"/>
      <c r="CM269" s="343"/>
      <c r="CN269" s="343"/>
      <c r="CO269" s="343"/>
      <c r="CP269" s="343"/>
      <c r="CQ269" s="343"/>
      <c r="CR269" s="344"/>
      <c r="CY269" s="69" t="s">
        <v>926</v>
      </c>
      <c r="CZ269" s="69" t="s">
        <v>927</v>
      </c>
      <c r="DA269" s="69" t="s">
        <v>928</v>
      </c>
      <c r="DB269" s="69" t="s">
        <v>929</v>
      </c>
      <c r="DC269" s="69" t="s">
        <v>930</v>
      </c>
      <c r="DD269" s="69" t="s">
        <v>931</v>
      </c>
      <c r="DE269" s="69" t="s">
        <v>932</v>
      </c>
      <c r="DT269" s="70" t="str">
        <f t="shared" ref="DT269:DZ270" si="163">IFERROR(INDEX($GJ$6:$BLM$6,1,MATCH(CY269,$GJ$4:$BLM$4,0),1),"")</f>
        <v/>
      </c>
      <c r="DU269" s="70" t="str">
        <f t="shared" si="163"/>
        <v/>
      </c>
      <c r="DV269" s="70" t="str">
        <f t="shared" si="163"/>
        <v/>
      </c>
      <c r="DW269" s="70" t="str">
        <f t="shared" si="163"/>
        <v/>
      </c>
      <c r="DX269" s="70" t="str">
        <f t="shared" si="163"/>
        <v/>
      </c>
      <c r="DY269" s="70" t="str">
        <f t="shared" si="163"/>
        <v/>
      </c>
      <c r="DZ269" s="70" t="str">
        <f t="shared" si="163"/>
        <v/>
      </c>
      <c r="EO269" s="77"/>
      <c r="EP269" s="86" t="str">
        <f t="shared" ref="EP269:EV269" si="164">IF(DT269=1,FL269&amp;"　","")</f>
        <v/>
      </c>
      <c r="EQ269" s="86" t="str">
        <f t="shared" si="164"/>
        <v/>
      </c>
      <c r="ER269" s="86" t="str">
        <f t="shared" si="164"/>
        <v/>
      </c>
      <c r="ES269" s="86" t="str">
        <f t="shared" si="164"/>
        <v/>
      </c>
      <c r="ET269" s="86" t="str">
        <f t="shared" si="164"/>
        <v/>
      </c>
      <c r="EU269" s="86" t="str">
        <f t="shared" si="164"/>
        <v/>
      </c>
      <c r="EV269" s="86" t="str">
        <f t="shared" si="164"/>
        <v/>
      </c>
      <c r="FJ269" s="77"/>
      <c r="FL269" s="87" t="s">
        <v>1761</v>
      </c>
      <c r="FM269" s="87" t="s">
        <v>1762</v>
      </c>
      <c r="FN269" s="87" t="s">
        <v>1763</v>
      </c>
      <c r="FO269" s="87" t="s">
        <v>1764</v>
      </c>
      <c r="FP269" s="87" t="s">
        <v>1765</v>
      </c>
      <c r="FQ269" s="87" t="s">
        <v>1766</v>
      </c>
      <c r="FR269" s="87" t="s">
        <v>1767</v>
      </c>
    </row>
    <row r="270" spans="3:187" ht="54.95" customHeight="1" thickBot="1">
      <c r="C270" s="351" t="s">
        <v>1768</v>
      </c>
      <c r="D270" s="352"/>
      <c r="E270" s="352"/>
      <c r="F270" s="352"/>
      <c r="G270" s="353" t="str">
        <f>_xlfn.CONCAT(EO270:FJ270)</f>
        <v/>
      </c>
      <c r="H270" s="354"/>
      <c r="I270" s="354"/>
      <c r="J270" s="354"/>
      <c r="K270" s="354"/>
      <c r="L270" s="354"/>
      <c r="M270" s="354"/>
      <c r="N270" s="354"/>
      <c r="O270" s="354"/>
      <c r="P270" s="354"/>
      <c r="Q270" s="354"/>
      <c r="R270" s="354"/>
      <c r="S270" s="354"/>
      <c r="T270" s="354"/>
      <c r="U270" s="354"/>
      <c r="V270" s="354"/>
      <c r="W270" s="354"/>
      <c r="X270" s="354"/>
      <c r="Y270" s="354"/>
      <c r="Z270" s="354"/>
      <c r="AA270" s="354"/>
      <c r="AB270" s="354"/>
      <c r="AC270" s="354"/>
      <c r="AD270" s="354"/>
      <c r="AE270" s="354"/>
      <c r="AF270" s="354"/>
      <c r="AG270" s="354"/>
      <c r="AH270" s="354"/>
      <c r="AI270" s="354"/>
      <c r="AJ270" s="354"/>
      <c r="AK270" s="354"/>
      <c r="AL270" s="354"/>
      <c r="AM270" s="354"/>
      <c r="AN270" s="354"/>
      <c r="AO270" s="354"/>
      <c r="AP270" s="354"/>
      <c r="AQ270" s="354"/>
      <c r="AR270" s="354"/>
      <c r="AS270" s="354"/>
      <c r="AT270" s="354"/>
      <c r="AU270" s="354"/>
      <c r="AV270" s="354"/>
      <c r="AW270" s="354"/>
      <c r="AX270" s="354"/>
      <c r="AY270" s="354"/>
      <c r="AZ270" s="354"/>
      <c r="BA270" s="354"/>
      <c r="BB270" s="355"/>
      <c r="BC270" s="345"/>
      <c r="BD270" s="346"/>
      <c r="BE270" s="346"/>
      <c r="BF270" s="346"/>
      <c r="BG270" s="346"/>
      <c r="BH270" s="346"/>
      <c r="BI270" s="346"/>
      <c r="BJ270" s="346"/>
      <c r="BK270" s="346"/>
      <c r="BL270" s="346"/>
      <c r="BM270" s="346"/>
      <c r="BN270" s="346"/>
      <c r="BO270" s="346"/>
      <c r="BP270" s="346"/>
      <c r="BQ270" s="346"/>
      <c r="BR270" s="346"/>
      <c r="BS270" s="346"/>
      <c r="BT270" s="346"/>
      <c r="BU270" s="346"/>
      <c r="BV270" s="346"/>
      <c r="BW270" s="346"/>
      <c r="BX270" s="346"/>
      <c r="BY270" s="346"/>
      <c r="BZ270" s="346"/>
      <c r="CA270" s="346"/>
      <c r="CB270" s="346"/>
      <c r="CC270" s="346"/>
      <c r="CD270" s="346"/>
      <c r="CE270" s="346"/>
      <c r="CF270" s="346"/>
      <c r="CG270" s="346"/>
      <c r="CH270" s="346"/>
      <c r="CI270" s="346"/>
      <c r="CJ270" s="346"/>
      <c r="CK270" s="346"/>
      <c r="CL270" s="346"/>
      <c r="CM270" s="346"/>
      <c r="CN270" s="346"/>
      <c r="CO270" s="346"/>
      <c r="CP270" s="346"/>
      <c r="CQ270" s="346"/>
      <c r="CR270" s="347"/>
      <c r="CY270" s="69" t="s">
        <v>933</v>
      </c>
      <c r="CZ270" s="69" t="s">
        <v>934</v>
      </c>
      <c r="DA270" s="69" t="s">
        <v>935</v>
      </c>
      <c r="DB270" s="69" t="s">
        <v>936</v>
      </c>
      <c r="DC270" s="69" t="s">
        <v>937</v>
      </c>
      <c r="DD270" s="69" t="s">
        <v>938</v>
      </c>
      <c r="DE270" s="69" t="s">
        <v>939</v>
      </c>
      <c r="DF270" s="69" t="s">
        <v>940</v>
      </c>
      <c r="DG270" s="69" t="s">
        <v>941</v>
      </c>
      <c r="DH270" s="69" t="s">
        <v>942</v>
      </c>
      <c r="DI270" s="69" t="s">
        <v>943</v>
      </c>
      <c r="DJ270" s="69" t="s">
        <v>944</v>
      </c>
      <c r="DK270" s="69" t="s">
        <v>945</v>
      </c>
      <c r="DL270" s="69" t="s">
        <v>946</v>
      </c>
      <c r="DM270" s="69" t="s">
        <v>947</v>
      </c>
      <c r="DN270" s="69" t="s">
        <v>948</v>
      </c>
      <c r="DO270" s="69" t="s">
        <v>949</v>
      </c>
      <c r="DP270" s="69" t="s">
        <v>950</v>
      </c>
      <c r="DQ270" s="69" t="s">
        <v>951</v>
      </c>
      <c r="DR270" s="69" t="s">
        <v>952</v>
      </c>
      <c r="DT270" s="70" t="str">
        <f t="shared" si="163"/>
        <v/>
      </c>
      <c r="DU270" s="70" t="str">
        <f t="shared" si="163"/>
        <v/>
      </c>
      <c r="DV270" s="70" t="str">
        <f t="shared" si="163"/>
        <v/>
      </c>
      <c r="DW270" s="70" t="str">
        <f t="shared" si="163"/>
        <v/>
      </c>
      <c r="DX270" s="70" t="str">
        <f t="shared" si="163"/>
        <v/>
      </c>
      <c r="DY270" s="70" t="str">
        <f t="shared" si="163"/>
        <v/>
      </c>
      <c r="DZ270" s="70" t="str">
        <f t="shared" si="163"/>
        <v/>
      </c>
      <c r="EA270" s="70" t="str">
        <f t="shared" ref="EA270:EM270" si="165">IFERROR(INDEX($GJ$6:$BLM$6,1,MATCH(DF270,$GJ$4:$BLM$4,0),1),"")</f>
        <v/>
      </c>
      <c r="EB270" s="70" t="str">
        <f t="shared" si="165"/>
        <v/>
      </c>
      <c r="EC270" s="70" t="str">
        <f t="shared" si="165"/>
        <v/>
      </c>
      <c r="ED270" s="70" t="str">
        <f t="shared" si="165"/>
        <v/>
      </c>
      <c r="EE270" s="70" t="str">
        <f t="shared" si="165"/>
        <v/>
      </c>
      <c r="EF270" s="70" t="str">
        <f t="shared" si="165"/>
        <v/>
      </c>
      <c r="EG270" s="70" t="str">
        <f t="shared" si="165"/>
        <v/>
      </c>
      <c r="EH270" s="70" t="str">
        <f t="shared" si="165"/>
        <v/>
      </c>
      <c r="EI270" s="70" t="str">
        <f t="shared" si="165"/>
        <v/>
      </c>
      <c r="EJ270" s="70" t="str">
        <f t="shared" si="165"/>
        <v/>
      </c>
      <c r="EK270" s="70" t="str">
        <f t="shared" si="165"/>
        <v/>
      </c>
      <c r="EL270" s="70" t="str">
        <f t="shared" si="165"/>
        <v/>
      </c>
      <c r="EM270" s="70" t="str">
        <f t="shared" si="165"/>
        <v/>
      </c>
      <c r="EO270" s="77"/>
      <c r="EP270" s="93" t="str">
        <f>IF(DT270=1,FL270&amp;" ","")</f>
        <v/>
      </c>
      <c r="EQ270" s="93" t="str">
        <f t="shared" ref="EQ270:FI270" si="166">IF(DU270=1,FM270&amp;" ","")</f>
        <v/>
      </c>
      <c r="ER270" s="93" t="str">
        <f t="shared" si="166"/>
        <v/>
      </c>
      <c r="ES270" s="93" t="str">
        <f t="shared" si="166"/>
        <v/>
      </c>
      <c r="ET270" s="93" t="str">
        <f t="shared" si="166"/>
        <v/>
      </c>
      <c r="EU270" s="93" t="str">
        <f t="shared" si="166"/>
        <v/>
      </c>
      <c r="EV270" s="93" t="str">
        <f t="shared" si="166"/>
        <v/>
      </c>
      <c r="EW270" s="93" t="str">
        <f t="shared" si="166"/>
        <v/>
      </c>
      <c r="EX270" s="93" t="str">
        <f t="shared" si="166"/>
        <v/>
      </c>
      <c r="EY270" s="93" t="str">
        <f t="shared" si="166"/>
        <v/>
      </c>
      <c r="EZ270" s="93" t="str">
        <f t="shared" si="166"/>
        <v/>
      </c>
      <c r="FA270" s="93" t="str">
        <f t="shared" si="166"/>
        <v/>
      </c>
      <c r="FB270" s="93" t="str">
        <f t="shared" si="166"/>
        <v/>
      </c>
      <c r="FC270" s="93" t="str">
        <f t="shared" si="166"/>
        <v/>
      </c>
      <c r="FD270" s="93" t="str">
        <f t="shared" si="166"/>
        <v/>
      </c>
      <c r="FE270" s="93" t="str">
        <f t="shared" si="166"/>
        <v/>
      </c>
      <c r="FF270" s="93" t="str">
        <f t="shared" si="166"/>
        <v/>
      </c>
      <c r="FG270" s="93" t="str">
        <f t="shared" si="166"/>
        <v/>
      </c>
      <c r="FH270" s="93" t="str">
        <f t="shared" si="166"/>
        <v/>
      </c>
      <c r="FI270" s="93" t="str">
        <f t="shared" si="166"/>
        <v/>
      </c>
      <c r="FJ270" s="77"/>
      <c r="FL270" s="87" t="s">
        <v>1769</v>
      </c>
      <c r="FM270" s="87" t="s">
        <v>1770</v>
      </c>
      <c r="FN270" s="87" t="s">
        <v>1771</v>
      </c>
      <c r="FO270" s="87" t="s">
        <v>1772</v>
      </c>
      <c r="FP270" s="87" t="s">
        <v>1773</v>
      </c>
      <c r="FQ270" s="87" t="s">
        <v>1774</v>
      </c>
      <c r="FR270" s="87" t="s">
        <v>1775</v>
      </c>
      <c r="FS270" s="87" t="s">
        <v>1776</v>
      </c>
      <c r="FT270" s="87" t="s">
        <v>1777</v>
      </c>
      <c r="FU270" s="87" t="s">
        <v>1778</v>
      </c>
      <c r="FV270" s="87" t="s">
        <v>1779</v>
      </c>
      <c r="FW270" s="87" t="s">
        <v>1780</v>
      </c>
      <c r="FX270" s="87" t="s">
        <v>1781</v>
      </c>
      <c r="FY270" s="87" t="s">
        <v>1782</v>
      </c>
      <c r="FZ270" s="87" t="s">
        <v>1783</v>
      </c>
      <c r="GA270" s="87" t="s">
        <v>1784</v>
      </c>
      <c r="GB270" s="87" t="s">
        <v>1785</v>
      </c>
      <c r="GC270" s="87" t="s">
        <v>1786</v>
      </c>
      <c r="GD270" s="87" t="s">
        <v>1787</v>
      </c>
      <c r="GE270" s="87" t="s">
        <v>1788</v>
      </c>
    </row>
    <row r="271" spans="3:187" ht="54.95" customHeight="1" thickBot="1">
      <c r="C271" s="351" t="s">
        <v>1789</v>
      </c>
      <c r="D271" s="352"/>
      <c r="E271" s="352"/>
      <c r="F271" s="352"/>
      <c r="G271" s="353" t="str">
        <f>ASC(DB271)</f>
        <v/>
      </c>
      <c r="H271" s="354"/>
      <c r="I271" s="354"/>
      <c r="J271" s="354"/>
      <c r="K271" s="354"/>
      <c r="L271" s="354"/>
      <c r="M271" s="354"/>
      <c r="N271" s="354"/>
      <c r="O271" s="354"/>
      <c r="P271" s="354"/>
      <c r="Q271" s="354"/>
      <c r="R271" s="354"/>
      <c r="S271" s="354"/>
      <c r="T271" s="354"/>
      <c r="U271" s="354"/>
      <c r="V271" s="354"/>
      <c r="W271" s="354"/>
      <c r="X271" s="354"/>
      <c r="Y271" s="354"/>
      <c r="Z271" s="354"/>
      <c r="AA271" s="354"/>
      <c r="AB271" s="354"/>
      <c r="AC271" s="354"/>
      <c r="AD271" s="354"/>
      <c r="AE271" s="354"/>
      <c r="AF271" s="354"/>
      <c r="AG271" s="354"/>
      <c r="AH271" s="354"/>
      <c r="AI271" s="354"/>
      <c r="AJ271" s="354"/>
      <c r="AK271" s="354"/>
      <c r="AL271" s="354"/>
      <c r="AM271" s="354"/>
      <c r="AN271" s="354"/>
      <c r="AO271" s="354"/>
      <c r="AP271" s="354"/>
      <c r="AQ271" s="354"/>
      <c r="AR271" s="354"/>
      <c r="AS271" s="354"/>
      <c r="AT271" s="354"/>
      <c r="AU271" s="354"/>
      <c r="AV271" s="354"/>
      <c r="AW271" s="354"/>
      <c r="AX271" s="354"/>
      <c r="AY271" s="354"/>
      <c r="AZ271" s="354"/>
      <c r="BA271" s="354"/>
      <c r="BB271" s="355"/>
      <c r="BC271" s="348"/>
      <c r="BD271" s="349"/>
      <c r="BE271" s="349"/>
      <c r="BF271" s="349"/>
      <c r="BG271" s="349"/>
      <c r="BH271" s="349"/>
      <c r="BI271" s="349"/>
      <c r="BJ271" s="349"/>
      <c r="BK271" s="349"/>
      <c r="BL271" s="349"/>
      <c r="BM271" s="349"/>
      <c r="BN271" s="349"/>
      <c r="BO271" s="349"/>
      <c r="BP271" s="349"/>
      <c r="BQ271" s="349"/>
      <c r="BR271" s="349"/>
      <c r="BS271" s="349"/>
      <c r="BT271" s="349"/>
      <c r="BU271" s="349"/>
      <c r="BV271" s="349"/>
      <c r="BW271" s="349"/>
      <c r="BX271" s="349"/>
      <c r="BY271" s="349"/>
      <c r="BZ271" s="349"/>
      <c r="CA271" s="349"/>
      <c r="CB271" s="349"/>
      <c r="CC271" s="349"/>
      <c r="CD271" s="349"/>
      <c r="CE271" s="349"/>
      <c r="CF271" s="349"/>
      <c r="CG271" s="349"/>
      <c r="CH271" s="349"/>
      <c r="CI271" s="349"/>
      <c r="CJ271" s="349"/>
      <c r="CK271" s="349"/>
      <c r="CL271" s="349"/>
      <c r="CM271" s="349"/>
      <c r="CN271" s="349"/>
      <c r="CO271" s="349"/>
      <c r="CP271" s="349"/>
      <c r="CQ271" s="349"/>
      <c r="CR271" s="350"/>
      <c r="CV271" s="69" t="s">
        <v>953</v>
      </c>
      <c r="CY271" s="70" t="str">
        <f>IFERROR(INDEX($GJ$6:$BLM$6,1,MATCH(CV271,$GJ$4:$BLM$4,0),1),"")</f>
        <v/>
      </c>
      <c r="DB271" s="71" t="str">
        <f>IF(CY271=0,"",CY271)</f>
        <v/>
      </c>
    </row>
    <row r="272" spans="3:187" ht="5.0999999999999996" customHeight="1"/>
    <row r="273" spans="3:175" ht="38.1" customHeight="1" thickBot="1">
      <c r="C273" s="460" t="s">
        <v>1734</v>
      </c>
      <c r="D273" s="460"/>
      <c r="E273" s="460"/>
      <c r="F273" s="460"/>
      <c r="G273" s="460"/>
      <c r="H273" s="460"/>
      <c r="I273" s="460"/>
      <c r="J273" s="460"/>
      <c r="K273" s="460"/>
      <c r="L273" s="461" t="str">
        <f>CV273</f>
        <v>⑬</v>
      </c>
      <c r="M273" s="461"/>
      <c r="N273" s="461"/>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5"/>
      <c r="AY273" s="95"/>
      <c r="AZ273" s="95"/>
      <c r="BA273" s="95"/>
      <c r="BB273" s="95"/>
      <c r="BC273" s="95"/>
      <c r="BD273" s="95"/>
      <c r="BE273" s="95"/>
      <c r="BF273" s="95"/>
      <c r="BG273" s="95"/>
      <c r="BH273" s="95"/>
      <c r="BI273" s="95"/>
      <c r="BJ273" s="95"/>
      <c r="BK273" s="95"/>
      <c r="BL273" s="95"/>
      <c r="BM273" s="95"/>
      <c r="BN273" s="95"/>
      <c r="BO273" s="95"/>
      <c r="BP273" s="95"/>
      <c r="BQ273" s="95"/>
      <c r="BR273" s="95"/>
      <c r="BS273" s="95"/>
      <c r="BT273" s="95"/>
      <c r="BU273" s="95"/>
      <c r="BV273" s="95"/>
      <c r="BW273" s="95"/>
      <c r="BX273" s="95"/>
      <c r="BY273" s="95"/>
      <c r="BZ273" s="95"/>
      <c r="CA273" s="95"/>
      <c r="CB273" s="95"/>
      <c r="CC273" s="95"/>
      <c r="CD273" s="95"/>
      <c r="CE273" s="95"/>
      <c r="CF273" s="95"/>
      <c r="CG273" s="95"/>
      <c r="CH273" s="95"/>
      <c r="CI273" s="95"/>
      <c r="CJ273" s="95"/>
      <c r="CK273" s="95"/>
      <c r="CL273" s="95"/>
      <c r="CM273" s="95"/>
      <c r="CN273" s="95"/>
      <c r="CO273" s="95"/>
      <c r="CP273" s="95"/>
      <c r="CQ273" s="95"/>
      <c r="CR273" s="95"/>
      <c r="CV273" s="65" t="s">
        <v>1915</v>
      </c>
    </row>
    <row r="274" spans="3:175" ht="38.1" customHeight="1" thickBot="1">
      <c r="C274" s="365" t="s">
        <v>1608</v>
      </c>
      <c r="D274" s="366"/>
      <c r="E274" s="366"/>
      <c r="F274" s="366"/>
      <c r="G274" s="366"/>
      <c r="H274" s="366"/>
      <c r="I274" s="366"/>
      <c r="J274" s="366"/>
      <c r="K274" s="366"/>
      <c r="L274" s="367"/>
      <c r="M274" s="359" t="str">
        <f>DB274</f>
        <v/>
      </c>
      <c r="N274" s="360"/>
      <c r="O274" s="360"/>
      <c r="P274" s="360"/>
      <c r="Q274" s="360"/>
      <c r="R274" s="360"/>
      <c r="S274" s="360"/>
      <c r="T274" s="360"/>
      <c r="U274" s="360"/>
      <c r="V274" s="360"/>
      <c r="W274" s="360"/>
      <c r="X274" s="360"/>
      <c r="Y274" s="360"/>
      <c r="Z274" s="360"/>
      <c r="AA274" s="360"/>
      <c r="AB274" s="360"/>
      <c r="AC274" s="360"/>
      <c r="AD274" s="360"/>
      <c r="AE274" s="360"/>
      <c r="AF274" s="360"/>
      <c r="AG274" s="360"/>
      <c r="AH274" s="360"/>
      <c r="AI274" s="360"/>
      <c r="AJ274" s="360"/>
      <c r="AK274" s="360"/>
      <c r="AL274" s="360"/>
      <c r="AM274" s="360"/>
      <c r="AN274" s="360"/>
      <c r="AO274" s="360"/>
      <c r="AP274" s="360"/>
      <c r="AQ274" s="360"/>
      <c r="AR274" s="360"/>
      <c r="AS274" s="360"/>
      <c r="AT274" s="360"/>
      <c r="AU274" s="360"/>
      <c r="AV274" s="360"/>
      <c r="AW274" s="360"/>
      <c r="AX274" s="360"/>
      <c r="AY274" s="360"/>
      <c r="AZ274" s="360"/>
      <c r="BA274" s="360"/>
      <c r="BB274" s="360"/>
      <c r="BC274" s="397" t="s">
        <v>1879</v>
      </c>
      <c r="BD274" s="398"/>
      <c r="BE274" s="398"/>
      <c r="BF274" s="398"/>
      <c r="BG274" s="398"/>
      <c r="BH274" s="398"/>
      <c r="BI274" s="398"/>
      <c r="BJ274" s="398"/>
      <c r="BK274" s="398"/>
      <c r="BL274" s="398"/>
      <c r="BM274" s="398"/>
      <c r="BN274" s="398"/>
      <c r="BO274" s="398"/>
      <c r="BP274" s="398"/>
      <c r="BQ274" s="398"/>
      <c r="BR274" s="398"/>
      <c r="BS274" s="398"/>
      <c r="BT274" s="398"/>
      <c r="BU274" s="398"/>
      <c r="BV274" s="398"/>
      <c r="BW274" s="398"/>
      <c r="BX274" s="398"/>
      <c r="BY274" s="398"/>
      <c r="BZ274" s="398"/>
      <c r="CA274" s="398"/>
      <c r="CB274" s="398"/>
      <c r="CC274" s="398"/>
      <c r="CD274" s="398"/>
      <c r="CE274" s="398"/>
      <c r="CF274" s="398"/>
      <c r="CG274" s="398"/>
      <c r="CH274" s="398"/>
      <c r="CI274" s="398"/>
      <c r="CJ274" s="398"/>
      <c r="CK274" s="398"/>
      <c r="CL274" s="398"/>
      <c r="CM274" s="398"/>
      <c r="CN274" s="398"/>
      <c r="CO274" s="398"/>
      <c r="CP274" s="398"/>
      <c r="CQ274" s="398"/>
      <c r="CR274" s="399"/>
      <c r="CV274" s="69" t="s">
        <v>954</v>
      </c>
      <c r="CY274" s="70" t="str">
        <f>IFERROR(INDEX($GJ$6:$BLM$6,1,MATCH(CV274,$GJ$4:$BLM$4,0),1),"")</f>
        <v/>
      </c>
      <c r="DB274" s="71" t="str">
        <f t="shared" ref="DB274:DC278" si="167">IF(CY274=0,"",CY274)</f>
        <v/>
      </c>
    </row>
    <row r="275" spans="3:175" ht="38.1" customHeight="1" thickBot="1">
      <c r="C275" s="365" t="s">
        <v>1599</v>
      </c>
      <c r="D275" s="366"/>
      <c r="E275" s="366"/>
      <c r="F275" s="366"/>
      <c r="G275" s="366"/>
      <c r="H275" s="366"/>
      <c r="I275" s="366"/>
      <c r="J275" s="366"/>
      <c r="K275" s="366"/>
      <c r="L275" s="367"/>
      <c r="M275" s="359" t="str">
        <f>DB275</f>
        <v/>
      </c>
      <c r="N275" s="360"/>
      <c r="O275" s="360"/>
      <c r="P275" s="360"/>
      <c r="Q275" s="360"/>
      <c r="R275" s="360"/>
      <c r="S275" s="360"/>
      <c r="T275" s="360"/>
      <c r="U275" s="360"/>
      <c r="V275" s="360"/>
      <c r="W275" s="360"/>
      <c r="X275" s="360"/>
      <c r="Y275" s="360"/>
      <c r="Z275" s="360"/>
      <c r="AA275" s="360"/>
      <c r="AB275" s="361"/>
      <c r="AC275" s="365" t="s">
        <v>1735</v>
      </c>
      <c r="AD275" s="366"/>
      <c r="AE275" s="366"/>
      <c r="AF275" s="366"/>
      <c r="AG275" s="366"/>
      <c r="AH275" s="366"/>
      <c r="AI275" s="366"/>
      <c r="AJ275" s="366"/>
      <c r="AK275" s="366"/>
      <c r="AL275" s="367"/>
      <c r="AM275" s="359" t="str">
        <f>_xlfn.CONCAT(EO275:FJ275)</f>
        <v/>
      </c>
      <c r="AN275" s="360"/>
      <c r="AO275" s="360"/>
      <c r="AP275" s="360"/>
      <c r="AQ275" s="360"/>
      <c r="AR275" s="360"/>
      <c r="AS275" s="360"/>
      <c r="AT275" s="360"/>
      <c r="AU275" s="360"/>
      <c r="AV275" s="360"/>
      <c r="AW275" s="360"/>
      <c r="AX275" s="360"/>
      <c r="AY275" s="360"/>
      <c r="AZ275" s="360"/>
      <c r="BA275" s="360"/>
      <c r="BB275" s="360"/>
      <c r="BC275" s="400"/>
      <c r="BD275" s="401"/>
      <c r="BE275" s="401"/>
      <c r="BF275" s="401"/>
      <c r="BG275" s="401"/>
      <c r="BH275" s="401"/>
      <c r="BI275" s="401"/>
      <c r="BJ275" s="401"/>
      <c r="BK275" s="401"/>
      <c r="BL275" s="401"/>
      <c r="BM275" s="401"/>
      <c r="BN275" s="401"/>
      <c r="BO275" s="401"/>
      <c r="BP275" s="401"/>
      <c r="BQ275" s="401"/>
      <c r="BR275" s="401"/>
      <c r="BS275" s="401"/>
      <c r="BT275" s="401"/>
      <c r="BU275" s="401"/>
      <c r="BV275" s="401"/>
      <c r="BW275" s="401"/>
      <c r="BX275" s="401"/>
      <c r="BY275" s="401"/>
      <c r="BZ275" s="401"/>
      <c r="CA275" s="401"/>
      <c r="CB275" s="401"/>
      <c r="CC275" s="401"/>
      <c r="CD275" s="401"/>
      <c r="CE275" s="401"/>
      <c r="CF275" s="401"/>
      <c r="CG275" s="401"/>
      <c r="CH275" s="401"/>
      <c r="CI275" s="401"/>
      <c r="CJ275" s="401"/>
      <c r="CK275" s="401"/>
      <c r="CL275" s="401"/>
      <c r="CM275" s="401"/>
      <c r="CN275" s="401"/>
      <c r="CO275" s="401"/>
      <c r="CP275" s="401"/>
      <c r="CQ275" s="401"/>
      <c r="CR275" s="402"/>
      <c r="CV275" s="69" t="s">
        <v>967</v>
      </c>
      <c r="CY275" s="70" t="str">
        <f>IFERROR(INDEX($GJ$6:$BLM$6,1,MATCH(CV275,$GJ$4:$BLM$4,0),1),"")</f>
        <v/>
      </c>
      <c r="DB275" s="71" t="str">
        <f t="shared" si="167"/>
        <v/>
      </c>
      <c r="DE275" s="69" t="s">
        <v>982</v>
      </c>
      <c r="DF275" s="69" t="s">
        <v>983</v>
      </c>
      <c r="DT275" s="89" t="str">
        <f>IFERROR(INDEX($GJ$6:$BLM$6,1,MATCH(DE275,$GJ$4:$BLM$4,0),1),"")</f>
        <v/>
      </c>
      <c r="DU275" s="89" t="str">
        <f>IFERROR(INDEX($GJ$6:$BLM$6,1,MATCH(DF275,$GJ$4:$BLM$4,0),1),"")</f>
        <v/>
      </c>
      <c r="EO275" s="77"/>
      <c r="EP275" s="90" t="str">
        <f>IF(DT275=1,IF(EQ275="",FL275,FL275&amp;"・"),"")</f>
        <v/>
      </c>
      <c r="EQ275" s="86" t="str">
        <f>IF(DU275=1,FM275&amp;"","")</f>
        <v/>
      </c>
      <c r="FI275" s="91" t="str">
        <f>IF(AND(EP275="",EQ275=""),"","対応可能")</f>
        <v/>
      </c>
      <c r="FJ275" s="77"/>
      <c r="FL275" s="87" t="s">
        <v>1736</v>
      </c>
      <c r="FM275" s="87" t="s">
        <v>1737</v>
      </c>
    </row>
    <row r="276" spans="3:175" ht="38.1" customHeight="1" thickBot="1">
      <c r="C276" s="365" t="s">
        <v>1738</v>
      </c>
      <c r="D276" s="366"/>
      <c r="E276" s="366"/>
      <c r="F276" s="366"/>
      <c r="G276" s="366"/>
      <c r="H276" s="366"/>
      <c r="I276" s="366"/>
      <c r="J276" s="366"/>
      <c r="K276" s="366"/>
      <c r="L276" s="367"/>
      <c r="M276" s="359" t="str">
        <f>DB276</f>
        <v/>
      </c>
      <c r="N276" s="360"/>
      <c r="O276" s="360"/>
      <c r="P276" s="360"/>
      <c r="Q276" s="360"/>
      <c r="R276" s="360"/>
      <c r="S276" s="360"/>
      <c r="T276" s="360"/>
      <c r="U276" s="360"/>
      <c r="V276" s="360"/>
      <c r="W276" s="360"/>
      <c r="X276" s="360"/>
      <c r="Y276" s="360"/>
      <c r="Z276" s="360"/>
      <c r="AA276" s="360"/>
      <c r="AB276" s="361"/>
      <c r="AC276" s="453" t="s">
        <v>1607</v>
      </c>
      <c r="AD276" s="454"/>
      <c r="AE276" s="454"/>
      <c r="AF276" s="454"/>
      <c r="AG276" s="454"/>
      <c r="AH276" s="454"/>
      <c r="AI276" s="454"/>
      <c r="AJ276" s="454"/>
      <c r="AK276" s="454"/>
      <c r="AL276" s="455"/>
      <c r="AM276" s="359" t="str">
        <f>DC276</f>
        <v/>
      </c>
      <c r="AN276" s="360"/>
      <c r="AO276" s="360"/>
      <c r="AP276" s="360"/>
      <c r="AQ276" s="360"/>
      <c r="AR276" s="360"/>
      <c r="AS276" s="360"/>
      <c r="AT276" s="360"/>
      <c r="AU276" s="360"/>
      <c r="AV276" s="360"/>
      <c r="AW276" s="360"/>
      <c r="AX276" s="360"/>
      <c r="AY276" s="360"/>
      <c r="AZ276" s="360"/>
      <c r="BA276" s="360"/>
      <c r="BB276" s="360"/>
      <c r="BC276" s="400"/>
      <c r="BD276" s="401"/>
      <c r="BE276" s="401"/>
      <c r="BF276" s="401"/>
      <c r="BG276" s="401"/>
      <c r="BH276" s="401"/>
      <c r="BI276" s="401"/>
      <c r="BJ276" s="401"/>
      <c r="BK276" s="401"/>
      <c r="BL276" s="401"/>
      <c r="BM276" s="401"/>
      <c r="BN276" s="401"/>
      <c r="BO276" s="401"/>
      <c r="BP276" s="401"/>
      <c r="BQ276" s="401"/>
      <c r="BR276" s="401"/>
      <c r="BS276" s="401"/>
      <c r="BT276" s="401"/>
      <c r="BU276" s="401"/>
      <c r="BV276" s="401"/>
      <c r="BW276" s="401"/>
      <c r="BX276" s="401"/>
      <c r="BY276" s="401"/>
      <c r="BZ276" s="401"/>
      <c r="CA276" s="401"/>
      <c r="CB276" s="401"/>
      <c r="CC276" s="401"/>
      <c r="CD276" s="401"/>
      <c r="CE276" s="401"/>
      <c r="CF276" s="401"/>
      <c r="CG276" s="401"/>
      <c r="CH276" s="401"/>
      <c r="CI276" s="401"/>
      <c r="CJ276" s="401"/>
      <c r="CK276" s="401"/>
      <c r="CL276" s="401"/>
      <c r="CM276" s="401"/>
      <c r="CN276" s="401"/>
      <c r="CO276" s="401"/>
      <c r="CP276" s="401"/>
      <c r="CQ276" s="401"/>
      <c r="CR276" s="402"/>
      <c r="CV276" s="69" t="s">
        <v>955</v>
      </c>
      <c r="CW276" s="69" t="s">
        <v>958</v>
      </c>
      <c r="CY276" s="70" t="str">
        <f>IFERROR(INDEX($GJ$6:$BLM$6,1,MATCH(CV276,$GJ$4:$BLM$4,0),1),"")</f>
        <v/>
      </c>
      <c r="CZ276" s="70" t="str">
        <f>IFERROR(INDEX($GJ$6:$BLM$6,1,MATCH(CW276,$GJ$4:$BLM$4,0),1),"")</f>
        <v/>
      </c>
      <c r="DB276" s="71" t="str">
        <f t="shared" si="167"/>
        <v/>
      </c>
      <c r="DC276" s="71" t="str">
        <f t="shared" si="167"/>
        <v/>
      </c>
    </row>
    <row r="277" spans="3:175" ht="38.1" customHeight="1" thickBot="1">
      <c r="C277" s="365" t="s">
        <v>1605</v>
      </c>
      <c r="D277" s="366"/>
      <c r="E277" s="366"/>
      <c r="F277" s="366"/>
      <c r="G277" s="366"/>
      <c r="H277" s="366"/>
      <c r="I277" s="366"/>
      <c r="J277" s="366"/>
      <c r="K277" s="366"/>
      <c r="L277" s="367"/>
      <c r="M277" s="359" t="str">
        <f>DB277</f>
        <v/>
      </c>
      <c r="N277" s="360"/>
      <c r="O277" s="360"/>
      <c r="P277" s="360"/>
      <c r="Q277" s="360"/>
      <c r="R277" s="360"/>
      <c r="S277" s="360"/>
      <c r="T277" s="360"/>
      <c r="U277" s="360"/>
      <c r="V277" s="360"/>
      <c r="W277" s="360"/>
      <c r="X277" s="360"/>
      <c r="Y277" s="360"/>
      <c r="Z277" s="360"/>
      <c r="AA277" s="360"/>
      <c r="AB277" s="361"/>
      <c r="AC277" s="362" t="s">
        <v>1739</v>
      </c>
      <c r="AD277" s="363"/>
      <c r="AE277" s="363"/>
      <c r="AF277" s="363"/>
      <c r="AG277" s="363"/>
      <c r="AH277" s="363"/>
      <c r="AI277" s="363"/>
      <c r="AJ277" s="363"/>
      <c r="AK277" s="363"/>
      <c r="AL277" s="364"/>
      <c r="AM277" s="359" t="str">
        <f>DC277</f>
        <v/>
      </c>
      <c r="AN277" s="360"/>
      <c r="AO277" s="360"/>
      <c r="AP277" s="360"/>
      <c r="AQ277" s="360"/>
      <c r="AR277" s="360"/>
      <c r="AS277" s="360"/>
      <c r="AT277" s="360"/>
      <c r="AU277" s="360"/>
      <c r="AV277" s="360"/>
      <c r="AW277" s="360"/>
      <c r="AX277" s="360"/>
      <c r="AY277" s="360"/>
      <c r="AZ277" s="360"/>
      <c r="BA277" s="360"/>
      <c r="BB277" s="360"/>
      <c r="BC277" s="400"/>
      <c r="BD277" s="401"/>
      <c r="BE277" s="401"/>
      <c r="BF277" s="401"/>
      <c r="BG277" s="401"/>
      <c r="BH277" s="401"/>
      <c r="BI277" s="401"/>
      <c r="BJ277" s="401"/>
      <c r="BK277" s="401"/>
      <c r="BL277" s="401"/>
      <c r="BM277" s="401"/>
      <c r="BN277" s="401"/>
      <c r="BO277" s="401"/>
      <c r="BP277" s="401"/>
      <c r="BQ277" s="401"/>
      <c r="BR277" s="401"/>
      <c r="BS277" s="401"/>
      <c r="BT277" s="401"/>
      <c r="BU277" s="401"/>
      <c r="BV277" s="401"/>
      <c r="BW277" s="401"/>
      <c r="BX277" s="401"/>
      <c r="BY277" s="401"/>
      <c r="BZ277" s="401"/>
      <c r="CA277" s="401"/>
      <c r="CB277" s="401"/>
      <c r="CC277" s="401"/>
      <c r="CD277" s="401"/>
      <c r="CE277" s="401"/>
      <c r="CF277" s="401"/>
      <c r="CG277" s="401"/>
      <c r="CH277" s="401"/>
      <c r="CI277" s="401"/>
      <c r="CJ277" s="401"/>
      <c r="CK277" s="401"/>
      <c r="CL277" s="401"/>
      <c r="CM277" s="401"/>
      <c r="CN277" s="401"/>
      <c r="CO277" s="401"/>
      <c r="CP277" s="401"/>
      <c r="CQ277" s="401"/>
      <c r="CR277" s="402"/>
      <c r="CV277" s="69" t="s">
        <v>957</v>
      </c>
      <c r="CW277" s="69" t="s">
        <v>1801</v>
      </c>
      <c r="CY277" s="70" t="str">
        <f>IFERROR(INDEX($GJ$6:$BLM$6,1,MATCH(CV277,$GJ$4:$BLM$4,0),1),"")</f>
        <v/>
      </c>
      <c r="CZ277" s="70" t="str">
        <f>IFERROR(INDEX($GJ$6:$BLM$6,1,MATCH(CW277,$GJ$4:$BLM$4,0),1),"")</f>
        <v/>
      </c>
      <c r="DB277" s="71" t="str">
        <f t="shared" si="167"/>
        <v/>
      </c>
      <c r="DC277" s="71" t="str">
        <f t="shared" si="167"/>
        <v/>
      </c>
    </row>
    <row r="278" spans="3:175" ht="38.1" customHeight="1" thickBot="1">
      <c r="C278" s="372" t="s">
        <v>1740</v>
      </c>
      <c r="D278" s="373"/>
      <c r="E278" s="373"/>
      <c r="F278" s="373"/>
      <c r="G278" s="373"/>
      <c r="H278" s="373"/>
      <c r="I278" s="373"/>
      <c r="J278" s="373"/>
      <c r="K278" s="373"/>
      <c r="L278" s="374"/>
      <c r="M278" s="359" t="str">
        <f>DB278</f>
        <v/>
      </c>
      <c r="N278" s="360"/>
      <c r="O278" s="360"/>
      <c r="P278" s="360"/>
      <c r="Q278" s="360"/>
      <c r="R278" s="360"/>
      <c r="S278" s="360"/>
      <c r="T278" s="360"/>
      <c r="U278" s="360"/>
      <c r="V278" s="360"/>
      <c r="W278" s="360"/>
      <c r="X278" s="360"/>
      <c r="Y278" s="360"/>
      <c r="Z278" s="360"/>
      <c r="AA278" s="360"/>
      <c r="AB278" s="361"/>
      <c r="AC278" s="372" t="s">
        <v>1741</v>
      </c>
      <c r="AD278" s="373"/>
      <c r="AE278" s="373"/>
      <c r="AF278" s="373"/>
      <c r="AG278" s="373"/>
      <c r="AH278" s="373"/>
      <c r="AI278" s="373"/>
      <c r="AJ278" s="373"/>
      <c r="AK278" s="373"/>
      <c r="AL278" s="374"/>
      <c r="AM278" s="359" t="str">
        <f>DC278</f>
        <v/>
      </c>
      <c r="AN278" s="360"/>
      <c r="AO278" s="360"/>
      <c r="AP278" s="360"/>
      <c r="AQ278" s="360"/>
      <c r="AR278" s="360"/>
      <c r="AS278" s="360"/>
      <c r="AT278" s="360"/>
      <c r="AU278" s="360"/>
      <c r="AV278" s="360"/>
      <c r="AW278" s="360"/>
      <c r="AX278" s="360"/>
      <c r="AY278" s="360"/>
      <c r="AZ278" s="360"/>
      <c r="BA278" s="360"/>
      <c r="BB278" s="360"/>
      <c r="BC278" s="400"/>
      <c r="BD278" s="401"/>
      <c r="BE278" s="401"/>
      <c r="BF278" s="401"/>
      <c r="BG278" s="401"/>
      <c r="BH278" s="401"/>
      <c r="BI278" s="401"/>
      <c r="BJ278" s="401"/>
      <c r="BK278" s="401"/>
      <c r="BL278" s="401"/>
      <c r="BM278" s="401"/>
      <c r="BN278" s="401"/>
      <c r="BO278" s="401"/>
      <c r="BP278" s="401"/>
      <c r="BQ278" s="401"/>
      <c r="BR278" s="401"/>
      <c r="BS278" s="401"/>
      <c r="BT278" s="401"/>
      <c r="BU278" s="401"/>
      <c r="BV278" s="401"/>
      <c r="BW278" s="401"/>
      <c r="BX278" s="401"/>
      <c r="BY278" s="401"/>
      <c r="BZ278" s="401"/>
      <c r="CA278" s="401"/>
      <c r="CB278" s="401"/>
      <c r="CC278" s="401"/>
      <c r="CD278" s="401"/>
      <c r="CE278" s="401"/>
      <c r="CF278" s="401"/>
      <c r="CG278" s="401"/>
      <c r="CH278" s="401"/>
      <c r="CI278" s="401"/>
      <c r="CJ278" s="401"/>
      <c r="CK278" s="401"/>
      <c r="CL278" s="401"/>
      <c r="CM278" s="401"/>
      <c r="CN278" s="401"/>
      <c r="CO278" s="401"/>
      <c r="CP278" s="401"/>
      <c r="CQ278" s="401"/>
      <c r="CR278" s="402"/>
      <c r="CV278" s="69" t="s">
        <v>959</v>
      </c>
      <c r="CW278" s="69" t="s">
        <v>960</v>
      </c>
      <c r="CY278" s="70" t="str">
        <f>IFERROR(INDEX($GJ$6:$BLM$6,1,MATCH(CV278,$GJ$4:$BLM$4,0),1),"")</f>
        <v/>
      </c>
      <c r="CZ278" s="70" t="str">
        <f>IFERROR(INDEX($GJ$6:$BLM$6,1,MATCH(CW278,$GJ$4:$BLM$4,0),1),"")</f>
        <v/>
      </c>
      <c r="DB278" s="71" t="str">
        <f t="shared" si="167"/>
        <v/>
      </c>
      <c r="DC278" s="71" t="str">
        <f t="shared" si="167"/>
        <v/>
      </c>
    </row>
    <row r="279" spans="3:175" ht="38.1" customHeight="1" thickBot="1">
      <c r="C279" s="375" t="s">
        <v>1742</v>
      </c>
      <c r="D279" s="376"/>
      <c r="E279" s="376"/>
      <c r="F279" s="376"/>
      <c r="G279" s="376"/>
      <c r="H279" s="376"/>
      <c r="I279" s="376"/>
      <c r="J279" s="376"/>
      <c r="K279" s="376"/>
      <c r="L279" s="377"/>
      <c r="M279" s="359" t="str">
        <f>_xlfn.CONCAT(EP279:ER279)</f>
        <v/>
      </c>
      <c r="N279" s="360"/>
      <c r="O279" s="360"/>
      <c r="P279" s="360"/>
      <c r="Q279" s="360"/>
      <c r="R279" s="360"/>
      <c r="S279" s="360"/>
      <c r="T279" s="360"/>
      <c r="U279" s="360"/>
      <c r="V279" s="360"/>
      <c r="W279" s="360"/>
      <c r="X279" s="360"/>
      <c r="Y279" s="360"/>
      <c r="Z279" s="360"/>
      <c r="AA279" s="360"/>
      <c r="AB279" s="361"/>
      <c r="AC279" s="372" t="s">
        <v>1743</v>
      </c>
      <c r="AD279" s="373"/>
      <c r="AE279" s="373"/>
      <c r="AF279" s="373"/>
      <c r="AG279" s="373"/>
      <c r="AH279" s="373"/>
      <c r="AI279" s="373"/>
      <c r="AJ279" s="373"/>
      <c r="AK279" s="373"/>
      <c r="AL279" s="374"/>
      <c r="AM279" s="359" t="str">
        <f>ES279</f>
        <v/>
      </c>
      <c r="AN279" s="360"/>
      <c r="AO279" s="360"/>
      <c r="AP279" s="360"/>
      <c r="AQ279" s="360"/>
      <c r="AR279" s="360"/>
      <c r="AS279" s="360"/>
      <c r="AT279" s="360"/>
      <c r="AU279" s="360"/>
      <c r="AV279" s="360"/>
      <c r="AW279" s="360"/>
      <c r="AX279" s="360"/>
      <c r="AY279" s="360"/>
      <c r="AZ279" s="360"/>
      <c r="BA279" s="360"/>
      <c r="BB279" s="360"/>
      <c r="BC279" s="400"/>
      <c r="BD279" s="401"/>
      <c r="BE279" s="401"/>
      <c r="BF279" s="401"/>
      <c r="BG279" s="401"/>
      <c r="BH279" s="401"/>
      <c r="BI279" s="401"/>
      <c r="BJ279" s="401"/>
      <c r="BK279" s="401"/>
      <c r="BL279" s="401"/>
      <c r="BM279" s="401"/>
      <c r="BN279" s="401"/>
      <c r="BO279" s="401"/>
      <c r="BP279" s="401"/>
      <c r="BQ279" s="401"/>
      <c r="BR279" s="401"/>
      <c r="BS279" s="401"/>
      <c r="BT279" s="401"/>
      <c r="BU279" s="401"/>
      <c r="BV279" s="401"/>
      <c r="BW279" s="401"/>
      <c r="BX279" s="401"/>
      <c r="BY279" s="401"/>
      <c r="BZ279" s="401"/>
      <c r="CA279" s="401"/>
      <c r="CB279" s="401"/>
      <c r="CC279" s="401"/>
      <c r="CD279" s="401"/>
      <c r="CE279" s="401"/>
      <c r="CF279" s="401"/>
      <c r="CG279" s="401"/>
      <c r="CH279" s="401"/>
      <c r="CI279" s="401"/>
      <c r="CJ279" s="401"/>
      <c r="CK279" s="401"/>
      <c r="CL279" s="401"/>
      <c r="CM279" s="401"/>
      <c r="CN279" s="401"/>
      <c r="CO279" s="401"/>
      <c r="CP279" s="401"/>
      <c r="CQ279" s="401"/>
      <c r="CR279" s="402"/>
      <c r="CV279" s="65" t="s">
        <v>1744</v>
      </c>
      <c r="CW279" s="65" t="s">
        <v>1745</v>
      </c>
      <c r="CY279" s="69" t="s">
        <v>961</v>
      </c>
      <c r="CZ279" s="69" t="s">
        <v>962</v>
      </c>
      <c r="DA279" s="69" t="s">
        <v>963</v>
      </c>
      <c r="DB279" s="69" t="s">
        <v>964</v>
      </c>
      <c r="DT279" s="70" t="str">
        <f>IFERROR(INDEX($GJ$6:$BLM$6,1,MATCH(CY279,$GJ$4:$BLM$4,0),1),"")</f>
        <v/>
      </c>
      <c r="DU279" s="70" t="str">
        <f>IFERROR(INDEX($GJ$6:$BLM$6,1,MATCH(CZ279,$GJ$4:$BLM$4,0),1),"")</f>
        <v/>
      </c>
      <c r="DV279" s="70" t="str">
        <f>IFERROR(INDEX($GJ$6:$BLM$6,1,MATCH(DA279,$GJ$4:$BLM$4,0),1),"")</f>
        <v/>
      </c>
      <c r="DW279" s="70" t="str">
        <f>IFERROR(INDEX($GJ$6:$BLM$6,1,MATCH(DB279,$GJ$4:$BLM$4,0),1),"")</f>
        <v/>
      </c>
      <c r="EP279" s="91" t="str">
        <f>IF(OR(DT279=0,DT279=""),"",DT279&amp;"×")</f>
        <v/>
      </c>
      <c r="EQ279" s="91" t="str">
        <f>IF(OR(DU279=0,DU279=""),"",DU279&amp;"×")</f>
        <v/>
      </c>
      <c r="ER279" s="91" t="str">
        <f>IF(OR(DV279=0,DV279=""),"",DV279&amp;"")</f>
        <v/>
      </c>
      <c r="ES279" s="91" t="str">
        <f>IF(OR(DW279=0,DW279=""),"",DW279&amp;"")</f>
        <v/>
      </c>
    </row>
    <row r="280" spans="3:175" ht="38.1" customHeight="1" thickBot="1">
      <c r="C280" s="365" t="s">
        <v>1601</v>
      </c>
      <c r="D280" s="366"/>
      <c r="E280" s="366"/>
      <c r="F280" s="366"/>
      <c r="G280" s="366"/>
      <c r="H280" s="366"/>
      <c r="I280" s="366"/>
      <c r="J280" s="366"/>
      <c r="K280" s="366"/>
      <c r="L280" s="367"/>
      <c r="M280" s="359" t="str">
        <f>DB280</f>
        <v/>
      </c>
      <c r="N280" s="360"/>
      <c r="O280" s="360"/>
      <c r="P280" s="360"/>
      <c r="Q280" s="360"/>
      <c r="R280" s="360"/>
      <c r="S280" s="360"/>
      <c r="T280" s="360"/>
      <c r="U280" s="360"/>
      <c r="V280" s="360"/>
      <c r="W280" s="360"/>
      <c r="X280" s="360"/>
      <c r="Y280" s="360"/>
      <c r="Z280" s="360"/>
      <c r="AA280" s="360"/>
      <c r="AB280" s="361"/>
      <c r="AC280" s="365" t="s">
        <v>1600</v>
      </c>
      <c r="AD280" s="366"/>
      <c r="AE280" s="366"/>
      <c r="AF280" s="366"/>
      <c r="AG280" s="366"/>
      <c r="AH280" s="366"/>
      <c r="AI280" s="366"/>
      <c r="AJ280" s="366"/>
      <c r="AK280" s="366"/>
      <c r="AL280" s="367"/>
      <c r="AM280" s="359" t="str">
        <f>DC280</f>
        <v/>
      </c>
      <c r="AN280" s="360"/>
      <c r="AO280" s="360"/>
      <c r="AP280" s="360"/>
      <c r="AQ280" s="360"/>
      <c r="AR280" s="360"/>
      <c r="AS280" s="360"/>
      <c r="AT280" s="360"/>
      <c r="AU280" s="360"/>
      <c r="AV280" s="360"/>
      <c r="AW280" s="360"/>
      <c r="AX280" s="360"/>
      <c r="AY280" s="360"/>
      <c r="AZ280" s="360"/>
      <c r="BA280" s="360"/>
      <c r="BB280" s="360"/>
      <c r="BC280" s="400"/>
      <c r="BD280" s="401"/>
      <c r="BE280" s="401"/>
      <c r="BF280" s="401"/>
      <c r="BG280" s="401"/>
      <c r="BH280" s="401"/>
      <c r="BI280" s="401"/>
      <c r="BJ280" s="401"/>
      <c r="BK280" s="401"/>
      <c r="BL280" s="401"/>
      <c r="BM280" s="401"/>
      <c r="BN280" s="401"/>
      <c r="BO280" s="401"/>
      <c r="BP280" s="401"/>
      <c r="BQ280" s="401"/>
      <c r="BR280" s="401"/>
      <c r="BS280" s="401"/>
      <c r="BT280" s="401"/>
      <c r="BU280" s="401"/>
      <c r="BV280" s="401"/>
      <c r="BW280" s="401"/>
      <c r="BX280" s="401"/>
      <c r="BY280" s="401"/>
      <c r="BZ280" s="401"/>
      <c r="CA280" s="401"/>
      <c r="CB280" s="401"/>
      <c r="CC280" s="401"/>
      <c r="CD280" s="401"/>
      <c r="CE280" s="401"/>
      <c r="CF280" s="401"/>
      <c r="CG280" s="401"/>
      <c r="CH280" s="401"/>
      <c r="CI280" s="401"/>
      <c r="CJ280" s="401"/>
      <c r="CK280" s="401"/>
      <c r="CL280" s="401"/>
      <c r="CM280" s="401"/>
      <c r="CN280" s="401"/>
      <c r="CO280" s="401"/>
      <c r="CP280" s="401"/>
      <c r="CQ280" s="401"/>
      <c r="CR280" s="402"/>
      <c r="CV280" s="69" t="s">
        <v>965</v>
      </c>
      <c r="CW280" s="69" t="s">
        <v>966</v>
      </c>
      <c r="CY280" s="70" t="str">
        <f>IFERROR(INDEX($GJ$6:$BLM$6,1,MATCH(CV280,$GJ$4:$BLM$4,0),1),"")</f>
        <v/>
      </c>
      <c r="CZ280" s="70" t="str">
        <f>IFERROR(INDEX($GJ$6:$BLM$6,1,MATCH(CW280,$GJ$4:$BLM$4,0),1),"")</f>
        <v/>
      </c>
      <c r="DB280" s="71" t="str">
        <f t="shared" ref="DB280:DC282" si="168">IF(CY280=0,"",CY280)</f>
        <v/>
      </c>
      <c r="DC280" s="71" t="str">
        <f t="shared" si="168"/>
        <v/>
      </c>
    </row>
    <row r="281" spans="3:175" ht="38.1" customHeight="1" thickBot="1">
      <c r="C281" s="375" t="s">
        <v>1746</v>
      </c>
      <c r="D281" s="376"/>
      <c r="E281" s="376"/>
      <c r="F281" s="376"/>
      <c r="G281" s="376"/>
      <c r="H281" s="376"/>
      <c r="I281" s="376"/>
      <c r="J281" s="376"/>
      <c r="K281" s="376"/>
      <c r="L281" s="377"/>
      <c r="M281" s="356" t="str">
        <f>DB281</f>
        <v/>
      </c>
      <c r="N281" s="357"/>
      <c r="O281" s="357"/>
      <c r="P281" s="357"/>
      <c r="Q281" s="357"/>
      <c r="R281" s="357"/>
      <c r="S281" s="357"/>
      <c r="T281" s="357"/>
      <c r="U281" s="357"/>
      <c r="V281" s="357"/>
      <c r="W281" s="357"/>
      <c r="X281" s="357"/>
      <c r="Y281" s="357"/>
      <c r="Z281" s="357"/>
      <c r="AA281" s="357"/>
      <c r="AB281" s="358"/>
      <c r="AC281" s="365" t="s">
        <v>70</v>
      </c>
      <c r="AD281" s="366"/>
      <c r="AE281" s="366"/>
      <c r="AF281" s="366"/>
      <c r="AG281" s="366"/>
      <c r="AH281" s="366"/>
      <c r="AI281" s="366"/>
      <c r="AJ281" s="366"/>
      <c r="AK281" s="366"/>
      <c r="AL281" s="367"/>
      <c r="AM281" s="356" t="str">
        <f>_xlfn.CONCAT(EO281:FJ281)</f>
        <v/>
      </c>
      <c r="AN281" s="357"/>
      <c r="AO281" s="357"/>
      <c r="AP281" s="357"/>
      <c r="AQ281" s="357"/>
      <c r="AR281" s="357"/>
      <c r="AS281" s="357"/>
      <c r="AT281" s="357"/>
      <c r="AU281" s="357"/>
      <c r="AV281" s="357"/>
      <c r="AW281" s="357"/>
      <c r="AX281" s="357"/>
      <c r="AY281" s="357"/>
      <c r="AZ281" s="357"/>
      <c r="BA281" s="357"/>
      <c r="BB281" s="357"/>
      <c r="BC281" s="400"/>
      <c r="BD281" s="401"/>
      <c r="BE281" s="401"/>
      <c r="BF281" s="401"/>
      <c r="BG281" s="401"/>
      <c r="BH281" s="401"/>
      <c r="BI281" s="401"/>
      <c r="BJ281" s="401"/>
      <c r="BK281" s="401"/>
      <c r="BL281" s="401"/>
      <c r="BM281" s="401"/>
      <c r="BN281" s="401"/>
      <c r="BO281" s="401"/>
      <c r="BP281" s="401"/>
      <c r="BQ281" s="401"/>
      <c r="BR281" s="401"/>
      <c r="BS281" s="401"/>
      <c r="BT281" s="401"/>
      <c r="BU281" s="401"/>
      <c r="BV281" s="401"/>
      <c r="BW281" s="401"/>
      <c r="BX281" s="401"/>
      <c r="BY281" s="401"/>
      <c r="BZ281" s="401"/>
      <c r="CA281" s="401"/>
      <c r="CB281" s="401"/>
      <c r="CC281" s="401"/>
      <c r="CD281" s="401"/>
      <c r="CE281" s="401"/>
      <c r="CF281" s="401"/>
      <c r="CG281" s="401"/>
      <c r="CH281" s="401"/>
      <c r="CI281" s="401"/>
      <c r="CJ281" s="401"/>
      <c r="CK281" s="401"/>
      <c r="CL281" s="401"/>
      <c r="CM281" s="401"/>
      <c r="CN281" s="401"/>
      <c r="CO281" s="401"/>
      <c r="CP281" s="401"/>
      <c r="CQ281" s="401"/>
      <c r="CR281" s="402"/>
      <c r="CV281" s="69" t="s">
        <v>968</v>
      </c>
      <c r="CY281" s="70" t="str">
        <f>IFERROR(INDEX($GJ$6:$BLM$6,1,MATCH(CV281,$GJ$4:$BLM$4,0),1),"")</f>
        <v/>
      </c>
      <c r="DB281" s="71" t="str">
        <f t="shared" si="168"/>
        <v/>
      </c>
      <c r="DE281" s="69" t="s">
        <v>1513</v>
      </c>
      <c r="DF281" s="69" t="s">
        <v>1493</v>
      </c>
      <c r="DT281" s="89" t="str">
        <f t="shared" ref="DT281:DU283" si="169">IFERROR(INDEX($GJ$6:$BLM$6,1,MATCH(DE281,$GJ$4:$BLM$4,0),1),"")</f>
        <v/>
      </c>
      <c r="DU281" s="89" t="str">
        <f t="shared" si="169"/>
        <v/>
      </c>
      <c r="EO281" s="77"/>
      <c r="EP281" s="86" t="str">
        <f t="shared" ref="EP281:EW284" si="170">IF(DT281=1,FL281&amp;"　","")</f>
        <v/>
      </c>
      <c r="EQ281" s="86" t="str">
        <f t="shared" si="170"/>
        <v/>
      </c>
      <c r="FJ281" s="77"/>
      <c r="FL281" s="92" t="s">
        <v>1596</v>
      </c>
      <c r="FM281" s="92" t="s">
        <v>1595</v>
      </c>
    </row>
    <row r="282" spans="3:175" ht="38.1" customHeight="1" thickBot="1">
      <c r="C282" s="372" t="s">
        <v>1747</v>
      </c>
      <c r="D282" s="373"/>
      <c r="E282" s="373"/>
      <c r="F282" s="373"/>
      <c r="G282" s="373"/>
      <c r="H282" s="373"/>
      <c r="I282" s="373"/>
      <c r="J282" s="373"/>
      <c r="K282" s="373"/>
      <c r="L282" s="374"/>
      <c r="M282" s="356" t="s">
        <v>1902</v>
      </c>
      <c r="N282" s="357"/>
      <c r="O282" s="357"/>
      <c r="P282" s="357"/>
      <c r="Q282" s="357"/>
      <c r="R282" s="357"/>
      <c r="S282" s="357"/>
      <c r="T282" s="357"/>
      <c r="U282" s="357"/>
      <c r="V282" s="357"/>
      <c r="W282" s="357"/>
      <c r="X282" s="357"/>
      <c r="Y282" s="357"/>
      <c r="Z282" s="357"/>
      <c r="AA282" s="357"/>
      <c r="AB282" s="357"/>
      <c r="AC282" s="357"/>
      <c r="AD282" s="357"/>
      <c r="AE282" s="357"/>
      <c r="AF282" s="357"/>
      <c r="AG282" s="357"/>
      <c r="AH282" s="357"/>
      <c r="AI282" s="357"/>
      <c r="AJ282" s="357"/>
      <c r="AK282" s="357"/>
      <c r="AL282" s="357"/>
      <c r="AM282" s="357"/>
      <c r="AN282" s="357"/>
      <c r="AO282" s="357"/>
      <c r="AP282" s="357"/>
      <c r="AQ282" s="357"/>
      <c r="AR282" s="357"/>
      <c r="AS282" s="357"/>
      <c r="AT282" s="357"/>
      <c r="AU282" s="357"/>
      <c r="AV282" s="357"/>
      <c r="AW282" s="357"/>
      <c r="AX282" s="357"/>
      <c r="AY282" s="357"/>
      <c r="AZ282" s="357"/>
      <c r="BA282" s="357"/>
      <c r="BB282" s="358"/>
      <c r="BC282" s="400"/>
      <c r="BD282" s="401"/>
      <c r="BE282" s="401"/>
      <c r="BF282" s="401"/>
      <c r="BG282" s="401"/>
      <c r="BH282" s="401"/>
      <c r="BI282" s="401"/>
      <c r="BJ282" s="401"/>
      <c r="BK282" s="401"/>
      <c r="BL282" s="401"/>
      <c r="BM282" s="401"/>
      <c r="BN282" s="401"/>
      <c r="BO282" s="401"/>
      <c r="BP282" s="401"/>
      <c r="BQ282" s="401"/>
      <c r="BR282" s="401"/>
      <c r="BS282" s="401"/>
      <c r="BT282" s="401"/>
      <c r="BU282" s="401"/>
      <c r="BV282" s="401"/>
      <c r="BW282" s="401"/>
      <c r="BX282" s="401"/>
      <c r="BY282" s="401"/>
      <c r="BZ282" s="401"/>
      <c r="CA282" s="401"/>
      <c r="CB282" s="401"/>
      <c r="CC282" s="401"/>
      <c r="CD282" s="401"/>
      <c r="CE282" s="401"/>
      <c r="CF282" s="401"/>
      <c r="CG282" s="401"/>
      <c r="CH282" s="401"/>
      <c r="CI282" s="401"/>
      <c r="CJ282" s="401"/>
      <c r="CK282" s="401"/>
      <c r="CL282" s="401"/>
      <c r="CM282" s="401"/>
      <c r="CN282" s="401"/>
      <c r="CO282" s="401"/>
      <c r="CP282" s="401"/>
      <c r="CQ282" s="401"/>
      <c r="CR282" s="402"/>
      <c r="CV282" s="69" t="s">
        <v>1473</v>
      </c>
      <c r="CY282" s="70" t="str">
        <f>IFERROR(INDEX($GJ$6:$BLM$6,1,MATCH(CV282,$GJ$4:$BLM$4,0),1),"")</f>
        <v/>
      </c>
      <c r="DB282" s="71" t="str">
        <f t="shared" si="168"/>
        <v/>
      </c>
      <c r="DE282" s="69" t="s">
        <v>1669</v>
      </c>
      <c r="DF282" s="69" t="s">
        <v>1670</v>
      </c>
      <c r="DG282" s="69" t="s">
        <v>1671</v>
      </c>
      <c r="DT282" s="89" t="str">
        <f t="shared" si="169"/>
        <v/>
      </c>
      <c r="DU282" s="89" t="str">
        <f t="shared" si="169"/>
        <v/>
      </c>
      <c r="DV282" s="89" t="str">
        <f>IFERROR(INDEX($GJ$6:$BLM$6,1,MATCH(DG282,$GJ$4:$BLM$4,0),1),"")</f>
        <v/>
      </c>
      <c r="EO282" s="77"/>
      <c r="EP282" s="86" t="str">
        <f t="shared" si="170"/>
        <v/>
      </c>
      <c r="EQ282" s="86" t="str">
        <f t="shared" si="170"/>
        <v/>
      </c>
      <c r="ER282" s="86" t="str">
        <f t="shared" si="170"/>
        <v/>
      </c>
      <c r="FJ282" s="77"/>
      <c r="FL282" s="87" t="s">
        <v>1695</v>
      </c>
      <c r="FM282" s="87" t="s">
        <v>1696</v>
      </c>
      <c r="FN282" s="87" t="s">
        <v>1697</v>
      </c>
    </row>
    <row r="283" spans="3:175" ht="38.1" customHeight="1" thickBot="1">
      <c r="C283" s="375" t="s">
        <v>1748</v>
      </c>
      <c r="D283" s="376"/>
      <c r="E283" s="376"/>
      <c r="F283" s="376"/>
      <c r="G283" s="376"/>
      <c r="H283" s="376"/>
      <c r="I283" s="376"/>
      <c r="J283" s="376"/>
      <c r="K283" s="376"/>
      <c r="L283" s="377"/>
      <c r="M283" s="359" t="str">
        <f>DB283</f>
        <v/>
      </c>
      <c r="N283" s="360"/>
      <c r="O283" s="360"/>
      <c r="P283" s="360"/>
      <c r="Q283" s="360"/>
      <c r="R283" s="360"/>
      <c r="S283" s="360"/>
      <c r="T283" s="360"/>
      <c r="U283" s="360"/>
      <c r="V283" s="360"/>
      <c r="W283" s="360"/>
      <c r="X283" s="360"/>
      <c r="Y283" s="360"/>
      <c r="Z283" s="360"/>
      <c r="AA283" s="360"/>
      <c r="AB283" s="361"/>
      <c r="AC283" s="365" t="s">
        <v>1749</v>
      </c>
      <c r="AD283" s="366"/>
      <c r="AE283" s="366"/>
      <c r="AF283" s="366"/>
      <c r="AG283" s="366"/>
      <c r="AH283" s="366"/>
      <c r="AI283" s="366"/>
      <c r="AJ283" s="366"/>
      <c r="AK283" s="366"/>
      <c r="AL283" s="367"/>
      <c r="AM283" s="359" t="str">
        <f>_xlfn.CONCAT(EO283:FJ283)</f>
        <v/>
      </c>
      <c r="AN283" s="360"/>
      <c r="AO283" s="360"/>
      <c r="AP283" s="360"/>
      <c r="AQ283" s="360"/>
      <c r="AR283" s="360"/>
      <c r="AS283" s="360"/>
      <c r="AT283" s="360"/>
      <c r="AU283" s="360"/>
      <c r="AV283" s="360"/>
      <c r="AW283" s="360"/>
      <c r="AX283" s="360"/>
      <c r="AY283" s="360"/>
      <c r="AZ283" s="360"/>
      <c r="BA283" s="360"/>
      <c r="BB283" s="360"/>
      <c r="BC283" s="400"/>
      <c r="BD283" s="401"/>
      <c r="BE283" s="401"/>
      <c r="BF283" s="401"/>
      <c r="BG283" s="401"/>
      <c r="BH283" s="401"/>
      <c r="BI283" s="401"/>
      <c r="BJ283" s="401"/>
      <c r="BK283" s="401"/>
      <c r="BL283" s="401"/>
      <c r="BM283" s="401"/>
      <c r="BN283" s="401"/>
      <c r="BO283" s="401"/>
      <c r="BP283" s="401"/>
      <c r="BQ283" s="401"/>
      <c r="BR283" s="401"/>
      <c r="BS283" s="401"/>
      <c r="BT283" s="401"/>
      <c r="BU283" s="401"/>
      <c r="BV283" s="401"/>
      <c r="BW283" s="401"/>
      <c r="BX283" s="401"/>
      <c r="BY283" s="401"/>
      <c r="BZ283" s="401"/>
      <c r="CA283" s="401"/>
      <c r="CB283" s="401"/>
      <c r="CC283" s="401"/>
      <c r="CD283" s="401"/>
      <c r="CE283" s="401"/>
      <c r="CF283" s="401"/>
      <c r="CG283" s="401"/>
      <c r="CH283" s="401"/>
      <c r="CI283" s="401"/>
      <c r="CJ283" s="401"/>
      <c r="CK283" s="401"/>
      <c r="CL283" s="401"/>
      <c r="CM283" s="401"/>
      <c r="CN283" s="401"/>
      <c r="CO283" s="401"/>
      <c r="CP283" s="401"/>
      <c r="CQ283" s="401"/>
      <c r="CR283" s="402"/>
      <c r="CV283" s="69" t="s">
        <v>956</v>
      </c>
      <c r="CY283" s="70" t="str">
        <f>IFERROR(INDEX($GJ$6:$BLM$6,1,MATCH(CV283,$GJ$4:$BLM$4,0),1),"")</f>
        <v/>
      </c>
      <c r="CZ283" s="70" t="str">
        <f>IFERROR(INDEX($GJ$6:$BLM$6,1,MATCH(CW283,$GJ$4:$BLM$4,0),1),"")</f>
        <v/>
      </c>
      <c r="DB283" s="71" t="str">
        <f>IF(CY283=0,"",CY283)</f>
        <v/>
      </c>
      <c r="DC283" s="71" t="str">
        <f>IF(CZ283=0,"",CZ283)</f>
        <v/>
      </c>
      <c r="DE283" s="69" t="s">
        <v>969</v>
      </c>
      <c r="DF283" s="69" t="s">
        <v>970</v>
      </c>
      <c r="DG283" s="69" t="s">
        <v>971</v>
      </c>
      <c r="DT283" s="89" t="str">
        <f t="shared" si="169"/>
        <v/>
      </c>
      <c r="DU283" s="89" t="str">
        <f t="shared" si="169"/>
        <v/>
      </c>
      <c r="DV283" s="89" t="str">
        <f>IFERROR(INDEX($GJ$6:$BLM$6,1,MATCH(DG283,$GJ$4:$BLM$4,0),1),"")</f>
        <v/>
      </c>
      <c r="EO283" s="77"/>
      <c r="EP283" s="86" t="str">
        <f t="shared" si="170"/>
        <v/>
      </c>
      <c r="EQ283" s="86" t="str">
        <f t="shared" si="170"/>
        <v/>
      </c>
      <c r="ER283" s="86" t="str">
        <f t="shared" si="170"/>
        <v/>
      </c>
      <c r="FJ283" s="77"/>
      <c r="FL283" s="87" t="s">
        <v>1594</v>
      </c>
      <c r="FM283" s="87" t="s">
        <v>1593</v>
      </c>
      <c r="FN283" s="87" t="s">
        <v>1592</v>
      </c>
    </row>
    <row r="284" spans="3:175" ht="38.1" customHeight="1" thickBot="1">
      <c r="C284" s="365" t="s">
        <v>1750</v>
      </c>
      <c r="D284" s="366"/>
      <c r="E284" s="366"/>
      <c r="F284" s="366"/>
      <c r="G284" s="366"/>
      <c r="H284" s="366"/>
      <c r="I284" s="366"/>
      <c r="J284" s="366"/>
      <c r="K284" s="366"/>
      <c r="L284" s="367"/>
      <c r="M284" s="359" t="str">
        <f>_xlfn.CONCAT(EO284:FJ284)</f>
        <v/>
      </c>
      <c r="N284" s="360"/>
      <c r="O284" s="360"/>
      <c r="P284" s="360"/>
      <c r="Q284" s="360"/>
      <c r="R284" s="360"/>
      <c r="S284" s="360"/>
      <c r="T284" s="360"/>
      <c r="U284" s="360"/>
      <c r="V284" s="360"/>
      <c r="W284" s="360"/>
      <c r="X284" s="360"/>
      <c r="Y284" s="360"/>
      <c r="Z284" s="360"/>
      <c r="AA284" s="360"/>
      <c r="AB284" s="360"/>
      <c r="AC284" s="360"/>
      <c r="AD284" s="360"/>
      <c r="AE284" s="360"/>
      <c r="AF284" s="360"/>
      <c r="AG284" s="360"/>
      <c r="AH284" s="360"/>
      <c r="AI284" s="360"/>
      <c r="AJ284" s="360"/>
      <c r="AK284" s="360"/>
      <c r="AL284" s="360"/>
      <c r="AM284" s="360"/>
      <c r="AN284" s="360"/>
      <c r="AO284" s="360"/>
      <c r="AP284" s="360"/>
      <c r="AQ284" s="360"/>
      <c r="AR284" s="360"/>
      <c r="AS284" s="360"/>
      <c r="AT284" s="360"/>
      <c r="AU284" s="360"/>
      <c r="AV284" s="360"/>
      <c r="AW284" s="360"/>
      <c r="AX284" s="360"/>
      <c r="AY284" s="360"/>
      <c r="AZ284" s="360"/>
      <c r="BA284" s="360"/>
      <c r="BB284" s="360"/>
      <c r="BC284" s="400"/>
      <c r="BD284" s="401"/>
      <c r="BE284" s="401"/>
      <c r="BF284" s="401"/>
      <c r="BG284" s="401"/>
      <c r="BH284" s="401"/>
      <c r="BI284" s="401"/>
      <c r="BJ284" s="401"/>
      <c r="BK284" s="401"/>
      <c r="BL284" s="401"/>
      <c r="BM284" s="401"/>
      <c r="BN284" s="401"/>
      <c r="BO284" s="401"/>
      <c r="BP284" s="401"/>
      <c r="BQ284" s="401"/>
      <c r="BR284" s="401"/>
      <c r="BS284" s="401"/>
      <c r="BT284" s="401"/>
      <c r="BU284" s="401"/>
      <c r="BV284" s="401"/>
      <c r="BW284" s="401"/>
      <c r="BX284" s="401"/>
      <c r="BY284" s="401"/>
      <c r="BZ284" s="401"/>
      <c r="CA284" s="401"/>
      <c r="CB284" s="401"/>
      <c r="CC284" s="401"/>
      <c r="CD284" s="401"/>
      <c r="CE284" s="401"/>
      <c r="CF284" s="401"/>
      <c r="CG284" s="401"/>
      <c r="CH284" s="401"/>
      <c r="CI284" s="401"/>
      <c r="CJ284" s="401"/>
      <c r="CK284" s="401"/>
      <c r="CL284" s="401"/>
      <c r="CM284" s="401"/>
      <c r="CN284" s="401"/>
      <c r="CO284" s="401"/>
      <c r="CP284" s="401"/>
      <c r="CQ284" s="401"/>
      <c r="CR284" s="402"/>
      <c r="CY284" s="69" t="s">
        <v>972</v>
      </c>
      <c r="CZ284" s="69" t="s">
        <v>973</v>
      </c>
      <c r="DA284" s="69" t="s">
        <v>974</v>
      </c>
      <c r="DB284" s="69" t="s">
        <v>975</v>
      </c>
      <c r="DC284" s="69" t="s">
        <v>976</v>
      </c>
      <c r="DD284" s="69" t="s">
        <v>977</v>
      </c>
      <c r="DE284" s="69" t="s">
        <v>978</v>
      </c>
      <c r="DF284" s="69" t="s">
        <v>979</v>
      </c>
      <c r="DG284" s="69" t="s">
        <v>980</v>
      </c>
      <c r="DH284" s="69" t="s">
        <v>981</v>
      </c>
      <c r="DT284" s="70" t="str">
        <f t="shared" ref="DT284:EC284" si="171">IFERROR(INDEX($GJ$6:$BLM$6,1,MATCH(CY284,$GJ$4:$BLM$4,0),1),"")</f>
        <v/>
      </c>
      <c r="DU284" s="70" t="str">
        <f t="shared" si="171"/>
        <v/>
      </c>
      <c r="DV284" s="70" t="str">
        <f t="shared" si="171"/>
        <v/>
      </c>
      <c r="DW284" s="70" t="str">
        <f t="shared" si="171"/>
        <v/>
      </c>
      <c r="DX284" s="70" t="str">
        <f t="shared" si="171"/>
        <v/>
      </c>
      <c r="DY284" s="70" t="str">
        <f t="shared" si="171"/>
        <v/>
      </c>
      <c r="DZ284" s="70" t="str">
        <f t="shared" si="171"/>
        <v/>
      </c>
      <c r="EA284" s="70" t="str">
        <f t="shared" si="171"/>
        <v/>
      </c>
      <c r="EB284" s="70" t="str">
        <f t="shared" si="171"/>
        <v/>
      </c>
      <c r="EC284" s="70" t="str">
        <f t="shared" si="171"/>
        <v/>
      </c>
      <c r="EO284" s="77"/>
      <c r="EP284" s="86" t="str">
        <f t="shared" si="170"/>
        <v/>
      </c>
      <c r="EQ284" s="86" t="str">
        <f t="shared" si="170"/>
        <v/>
      </c>
      <c r="ER284" s="86" t="str">
        <f t="shared" si="170"/>
        <v/>
      </c>
      <c r="ES284" s="86" t="str">
        <f t="shared" si="170"/>
        <v/>
      </c>
      <c r="ET284" s="86" t="str">
        <f t="shared" si="170"/>
        <v/>
      </c>
      <c r="EU284" s="86" t="str">
        <f t="shared" si="170"/>
        <v/>
      </c>
      <c r="EV284" s="86" t="str">
        <f t="shared" si="170"/>
        <v/>
      </c>
      <c r="EW284" s="86" t="str">
        <f t="shared" si="170"/>
        <v/>
      </c>
      <c r="EX284" s="79" t="str">
        <f>IF(EB284=1,"その他","")</f>
        <v/>
      </c>
      <c r="EY284" s="71" t="str">
        <f>IF(OR(EC284=0,EC284=""),"","("&amp;EC284&amp;")")</f>
        <v/>
      </c>
      <c r="FJ284" s="77"/>
      <c r="FL284" s="87" t="s">
        <v>1751</v>
      </c>
      <c r="FM284" s="87" t="s">
        <v>1752</v>
      </c>
      <c r="FN284" s="87" t="s">
        <v>1753</v>
      </c>
      <c r="FO284" s="87" t="s">
        <v>85</v>
      </c>
      <c r="FP284" s="87" t="s">
        <v>86</v>
      </c>
      <c r="FQ284" s="87" t="s">
        <v>1754</v>
      </c>
      <c r="FR284" s="87" t="s">
        <v>1755</v>
      </c>
      <c r="FS284" s="87" t="s">
        <v>1756</v>
      </c>
    </row>
    <row r="285" spans="3:175" ht="38.1" customHeight="1" thickBot="1">
      <c r="C285" s="365" t="s">
        <v>1757</v>
      </c>
      <c r="D285" s="366"/>
      <c r="E285" s="366"/>
      <c r="F285" s="366"/>
      <c r="G285" s="366"/>
      <c r="H285" s="366"/>
      <c r="I285" s="366"/>
      <c r="J285" s="366"/>
      <c r="K285" s="366"/>
      <c r="L285" s="367"/>
      <c r="M285" s="359" t="str">
        <f>DB285</f>
        <v/>
      </c>
      <c r="N285" s="360"/>
      <c r="O285" s="360"/>
      <c r="P285" s="360"/>
      <c r="Q285" s="360"/>
      <c r="R285" s="360"/>
      <c r="S285" s="360"/>
      <c r="T285" s="360"/>
      <c r="U285" s="360"/>
      <c r="V285" s="360"/>
      <c r="W285" s="360"/>
      <c r="X285" s="360"/>
      <c r="Y285" s="360"/>
      <c r="Z285" s="360"/>
      <c r="AA285" s="360"/>
      <c r="AB285" s="360"/>
      <c r="AC285" s="360"/>
      <c r="AD285" s="360"/>
      <c r="AE285" s="360"/>
      <c r="AF285" s="360"/>
      <c r="AG285" s="360"/>
      <c r="AH285" s="360"/>
      <c r="AI285" s="360"/>
      <c r="AJ285" s="360"/>
      <c r="AK285" s="360"/>
      <c r="AL285" s="360"/>
      <c r="AM285" s="360"/>
      <c r="AN285" s="360"/>
      <c r="AO285" s="360"/>
      <c r="AP285" s="360"/>
      <c r="AQ285" s="360"/>
      <c r="AR285" s="360"/>
      <c r="AS285" s="360"/>
      <c r="AT285" s="360"/>
      <c r="AU285" s="360"/>
      <c r="AV285" s="360"/>
      <c r="AW285" s="360"/>
      <c r="AX285" s="360"/>
      <c r="AY285" s="360"/>
      <c r="AZ285" s="360"/>
      <c r="BA285" s="360"/>
      <c r="BB285" s="361"/>
      <c r="BC285" s="400"/>
      <c r="BD285" s="401"/>
      <c r="BE285" s="401"/>
      <c r="BF285" s="401"/>
      <c r="BG285" s="401"/>
      <c r="BH285" s="401"/>
      <c r="BI285" s="401"/>
      <c r="BJ285" s="401"/>
      <c r="BK285" s="401"/>
      <c r="BL285" s="401"/>
      <c r="BM285" s="401"/>
      <c r="BN285" s="401"/>
      <c r="BO285" s="401"/>
      <c r="BP285" s="401"/>
      <c r="BQ285" s="401"/>
      <c r="BR285" s="401"/>
      <c r="BS285" s="401"/>
      <c r="BT285" s="401"/>
      <c r="BU285" s="401"/>
      <c r="BV285" s="401"/>
      <c r="BW285" s="401"/>
      <c r="BX285" s="401"/>
      <c r="BY285" s="401"/>
      <c r="BZ285" s="401"/>
      <c r="CA285" s="401"/>
      <c r="CB285" s="401"/>
      <c r="CC285" s="401"/>
      <c r="CD285" s="401"/>
      <c r="CE285" s="401"/>
      <c r="CF285" s="401"/>
      <c r="CG285" s="401"/>
      <c r="CH285" s="401"/>
      <c r="CI285" s="401"/>
      <c r="CJ285" s="401"/>
      <c r="CK285" s="401"/>
      <c r="CL285" s="401"/>
      <c r="CM285" s="401"/>
      <c r="CN285" s="401"/>
      <c r="CO285" s="401"/>
      <c r="CP285" s="401"/>
      <c r="CQ285" s="401"/>
      <c r="CR285" s="402"/>
      <c r="CV285" s="69" t="s">
        <v>984</v>
      </c>
      <c r="CY285" s="70" t="str">
        <f>IFERROR(INDEX($GJ$6:$BLM$6,1,MATCH(CV285,$GJ$4:$BLM$4,0),1),"")</f>
        <v/>
      </c>
      <c r="DB285" s="71" t="str">
        <f>IF(CY285=0,"",CY285)</f>
        <v/>
      </c>
    </row>
    <row r="286" spans="3:175" ht="189.95" customHeight="1" thickBot="1">
      <c r="C286" s="368" t="s">
        <v>1591</v>
      </c>
      <c r="D286" s="369"/>
      <c r="E286" s="369"/>
      <c r="F286" s="369"/>
      <c r="G286" s="370" t="str">
        <f>DB286</f>
        <v/>
      </c>
      <c r="H286" s="371"/>
      <c r="I286" s="371"/>
      <c r="J286" s="371"/>
      <c r="K286" s="371"/>
      <c r="L286" s="371"/>
      <c r="M286" s="371"/>
      <c r="N286" s="371"/>
      <c r="O286" s="371"/>
      <c r="P286" s="371"/>
      <c r="Q286" s="371"/>
      <c r="R286" s="371"/>
      <c r="S286" s="371"/>
      <c r="T286" s="371"/>
      <c r="U286" s="371"/>
      <c r="V286" s="371"/>
      <c r="W286" s="371"/>
      <c r="X286" s="371"/>
      <c r="Y286" s="371"/>
      <c r="Z286" s="371"/>
      <c r="AA286" s="371"/>
      <c r="AB286" s="371"/>
      <c r="AC286" s="371"/>
      <c r="AD286" s="371"/>
      <c r="AE286" s="371"/>
      <c r="AF286" s="371"/>
      <c r="AG286" s="371"/>
      <c r="AH286" s="371"/>
      <c r="AI286" s="371"/>
      <c r="AJ286" s="371"/>
      <c r="AK286" s="371"/>
      <c r="AL286" s="371"/>
      <c r="AM286" s="371"/>
      <c r="AN286" s="371"/>
      <c r="AO286" s="371"/>
      <c r="AP286" s="371"/>
      <c r="AQ286" s="371"/>
      <c r="AR286" s="371"/>
      <c r="AS286" s="371"/>
      <c r="AT286" s="371"/>
      <c r="AU286" s="371"/>
      <c r="AV286" s="371"/>
      <c r="AW286" s="371"/>
      <c r="AX286" s="371"/>
      <c r="AY286" s="371"/>
      <c r="AZ286" s="371"/>
      <c r="BA286" s="371"/>
      <c r="BB286" s="371"/>
      <c r="BC286" s="403"/>
      <c r="BD286" s="404"/>
      <c r="BE286" s="404"/>
      <c r="BF286" s="404"/>
      <c r="BG286" s="404"/>
      <c r="BH286" s="404"/>
      <c r="BI286" s="404"/>
      <c r="BJ286" s="404"/>
      <c r="BK286" s="404"/>
      <c r="BL286" s="404"/>
      <c r="BM286" s="404"/>
      <c r="BN286" s="404"/>
      <c r="BO286" s="404"/>
      <c r="BP286" s="404"/>
      <c r="BQ286" s="404"/>
      <c r="BR286" s="404"/>
      <c r="BS286" s="404"/>
      <c r="BT286" s="404"/>
      <c r="BU286" s="404"/>
      <c r="BV286" s="404"/>
      <c r="BW286" s="404"/>
      <c r="BX286" s="404"/>
      <c r="BY286" s="404"/>
      <c r="BZ286" s="404"/>
      <c r="CA286" s="404"/>
      <c r="CB286" s="404"/>
      <c r="CC286" s="404"/>
      <c r="CD286" s="404"/>
      <c r="CE286" s="404"/>
      <c r="CF286" s="404"/>
      <c r="CG286" s="404"/>
      <c r="CH286" s="404"/>
      <c r="CI286" s="404"/>
      <c r="CJ286" s="404"/>
      <c r="CK286" s="404"/>
      <c r="CL286" s="404"/>
      <c r="CM286" s="404"/>
      <c r="CN286" s="404"/>
      <c r="CO286" s="404"/>
      <c r="CP286" s="404"/>
      <c r="CQ286" s="404"/>
      <c r="CR286" s="405"/>
      <c r="CV286" s="69" t="s">
        <v>986</v>
      </c>
      <c r="CY286" s="70" t="str">
        <f>IFERROR(INDEX($GJ$6:$BLM$6,1,MATCH(CV286,$GJ$4:$BLM$4,0),1),"")</f>
        <v/>
      </c>
      <c r="DB286" s="71" t="str">
        <f>IF(CY286=0,"",CY286)</f>
        <v/>
      </c>
    </row>
    <row r="287" spans="3:175" ht="38.1" customHeight="1" thickBot="1">
      <c r="C287" s="362" t="s">
        <v>1758</v>
      </c>
      <c r="D287" s="363"/>
      <c r="E287" s="363"/>
      <c r="F287" s="363"/>
      <c r="G287" s="363"/>
      <c r="H287" s="363"/>
      <c r="I287" s="363"/>
      <c r="J287" s="363"/>
      <c r="K287" s="363"/>
      <c r="L287" s="363"/>
      <c r="M287" s="363"/>
      <c r="N287" s="363"/>
      <c r="O287" s="363"/>
      <c r="P287" s="363"/>
      <c r="Q287" s="363"/>
      <c r="R287" s="363"/>
      <c r="S287" s="363"/>
      <c r="T287" s="363"/>
      <c r="U287" s="363"/>
      <c r="V287" s="363"/>
      <c r="W287" s="363"/>
      <c r="X287" s="363"/>
      <c r="Y287" s="363"/>
      <c r="Z287" s="363"/>
      <c r="AA287" s="363"/>
      <c r="AB287" s="363"/>
      <c r="AC287" s="363"/>
      <c r="AD287" s="363"/>
      <c r="AE287" s="363"/>
      <c r="AF287" s="363"/>
      <c r="AG287" s="363"/>
      <c r="AH287" s="363"/>
      <c r="AI287" s="363"/>
      <c r="AJ287" s="363"/>
      <c r="AK287" s="363"/>
      <c r="AL287" s="363"/>
      <c r="AM287" s="363"/>
      <c r="AN287" s="363"/>
      <c r="AO287" s="363"/>
      <c r="AP287" s="363"/>
      <c r="AQ287" s="363"/>
      <c r="AR287" s="363"/>
      <c r="AS287" s="363"/>
      <c r="AT287" s="363"/>
      <c r="AU287" s="363"/>
      <c r="AV287" s="363"/>
      <c r="AW287" s="363"/>
      <c r="AX287" s="363"/>
      <c r="AY287" s="363"/>
      <c r="AZ287" s="363"/>
      <c r="BA287" s="363"/>
      <c r="BB287" s="364"/>
      <c r="BC287" s="362" t="s">
        <v>1759</v>
      </c>
      <c r="BD287" s="363"/>
      <c r="BE287" s="363"/>
      <c r="BF287" s="363"/>
      <c r="BG287" s="363"/>
      <c r="BH287" s="363"/>
      <c r="BI287" s="363"/>
      <c r="BJ287" s="363"/>
      <c r="BK287" s="363"/>
      <c r="BL287" s="363"/>
      <c r="BM287" s="363"/>
      <c r="BN287" s="363"/>
      <c r="BO287" s="363"/>
      <c r="BP287" s="363"/>
      <c r="BQ287" s="363"/>
      <c r="BR287" s="363"/>
      <c r="BS287" s="363"/>
      <c r="BT287" s="363"/>
      <c r="BU287" s="363"/>
      <c r="BV287" s="363"/>
      <c r="BW287" s="363"/>
      <c r="BX287" s="363"/>
      <c r="BY287" s="363"/>
      <c r="BZ287" s="363"/>
      <c r="CA287" s="363"/>
      <c r="CB287" s="363"/>
      <c r="CC287" s="363"/>
      <c r="CD287" s="363"/>
      <c r="CE287" s="363"/>
      <c r="CF287" s="363"/>
      <c r="CG287" s="363"/>
      <c r="CH287" s="363"/>
      <c r="CI287" s="363"/>
      <c r="CJ287" s="363"/>
      <c r="CK287" s="363"/>
      <c r="CL287" s="363"/>
      <c r="CM287" s="363"/>
      <c r="CN287" s="363"/>
      <c r="CO287" s="363"/>
      <c r="CP287" s="363"/>
      <c r="CQ287" s="363"/>
      <c r="CR287" s="364"/>
      <c r="CV287" s="69" t="s">
        <v>985</v>
      </c>
      <c r="CY287" s="70" t="str">
        <f>IFERROR(INDEX($GJ$6:$BLM$6,1,MATCH(CV287,$GJ$4:$BLM$4,0),1),"")</f>
        <v/>
      </c>
      <c r="DB287" s="71" t="str">
        <f>IF(CY287=0,"",CY287)</f>
        <v/>
      </c>
    </row>
    <row r="288" spans="3:175" ht="54.95" customHeight="1" thickBot="1">
      <c r="C288" s="351" t="s">
        <v>1760</v>
      </c>
      <c r="D288" s="352"/>
      <c r="E288" s="352"/>
      <c r="F288" s="352"/>
      <c r="G288" s="353" t="str">
        <f>_xlfn.CONCAT(EO288:FJ288)</f>
        <v/>
      </c>
      <c r="H288" s="354"/>
      <c r="I288" s="354"/>
      <c r="J288" s="354"/>
      <c r="K288" s="354"/>
      <c r="L288" s="354"/>
      <c r="M288" s="354"/>
      <c r="N288" s="354"/>
      <c r="O288" s="354"/>
      <c r="P288" s="354"/>
      <c r="Q288" s="354"/>
      <c r="R288" s="354"/>
      <c r="S288" s="354"/>
      <c r="T288" s="354"/>
      <c r="U288" s="354"/>
      <c r="V288" s="354"/>
      <c r="W288" s="354"/>
      <c r="X288" s="354"/>
      <c r="Y288" s="354"/>
      <c r="Z288" s="354"/>
      <c r="AA288" s="354"/>
      <c r="AB288" s="354"/>
      <c r="AC288" s="354"/>
      <c r="AD288" s="354"/>
      <c r="AE288" s="354"/>
      <c r="AF288" s="354"/>
      <c r="AG288" s="354"/>
      <c r="AH288" s="354"/>
      <c r="AI288" s="354"/>
      <c r="AJ288" s="354"/>
      <c r="AK288" s="354"/>
      <c r="AL288" s="354"/>
      <c r="AM288" s="354"/>
      <c r="AN288" s="354"/>
      <c r="AO288" s="354"/>
      <c r="AP288" s="354"/>
      <c r="AQ288" s="354"/>
      <c r="AR288" s="354"/>
      <c r="AS288" s="354"/>
      <c r="AT288" s="354"/>
      <c r="AU288" s="354"/>
      <c r="AV288" s="354"/>
      <c r="AW288" s="354"/>
      <c r="AX288" s="354"/>
      <c r="AY288" s="354"/>
      <c r="AZ288" s="354"/>
      <c r="BA288" s="354"/>
      <c r="BB288" s="355"/>
      <c r="BC288" s="342" t="str">
        <f>DB287</f>
        <v/>
      </c>
      <c r="BD288" s="343"/>
      <c r="BE288" s="343"/>
      <c r="BF288" s="343"/>
      <c r="BG288" s="343"/>
      <c r="BH288" s="343"/>
      <c r="BI288" s="343"/>
      <c r="BJ288" s="343"/>
      <c r="BK288" s="343"/>
      <c r="BL288" s="343"/>
      <c r="BM288" s="343"/>
      <c r="BN288" s="343"/>
      <c r="BO288" s="343"/>
      <c r="BP288" s="343"/>
      <c r="BQ288" s="343"/>
      <c r="BR288" s="343"/>
      <c r="BS288" s="343"/>
      <c r="BT288" s="343"/>
      <c r="BU288" s="343"/>
      <c r="BV288" s="343"/>
      <c r="BW288" s="343"/>
      <c r="BX288" s="343"/>
      <c r="BY288" s="343"/>
      <c r="BZ288" s="343"/>
      <c r="CA288" s="343"/>
      <c r="CB288" s="343"/>
      <c r="CC288" s="343"/>
      <c r="CD288" s="343"/>
      <c r="CE288" s="343"/>
      <c r="CF288" s="343"/>
      <c r="CG288" s="343"/>
      <c r="CH288" s="343"/>
      <c r="CI288" s="343"/>
      <c r="CJ288" s="343"/>
      <c r="CK288" s="343"/>
      <c r="CL288" s="343"/>
      <c r="CM288" s="343"/>
      <c r="CN288" s="343"/>
      <c r="CO288" s="343"/>
      <c r="CP288" s="343"/>
      <c r="CQ288" s="343"/>
      <c r="CR288" s="344"/>
      <c r="CY288" s="69" t="s">
        <v>987</v>
      </c>
      <c r="CZ288" s="69" t="s">
        <v>988</v>
      </c>
      <c r="DA288" s="69" t="s">
        <v>989</v>
      </c>
      <c r="DB288" s="69" t="s">
        <v>990</v>
      </c>
      <c r="DC288" s="69" t="s">
        <v>991</v>
      </c>
      <c r="DD288" s="69" t="s">
        <v>992</v>
      </c>
      <c r="DE288" s="69" t="s">
        <v>993</v>
      </c>
      <c r="DT288" s="70" t="str">
        <f t="shared" ref="DT288:DZ289" si="172">IFERROR(INDEX($GJ$6:$BLM$6,1,MATCH(CY288,$GJ$4:$BLM$4,0),1),"")</f>
        <v/>
      </c>
      <c r="DU288" s="70" t="str">
        <f t="shared" si="172"/>
        <v/>
      </c>
      <c r="DV288" s="70" t="str">
        <f t="shared" si="172"/>
        <v/>
      </c>
      <c r="DW288" s="70" t="str">
        <f t="shared" si="172"/>
        <v/>
      </c>
      <c r="DX288" s="70" t="str">
        <f t="shared" si="172"/>
        <v/>
      </c>
      <c r="DY288" s="70" t="str">
        <f t="shared" si="172"/>
        <v/>
      </c>
      <c r="DZ288" s="70" t="str">
        <f t="shared" si="172"/>
        <v/>
      </c>
      <c r="EO288" s="77"/>
      <c r="EP288" s="86" t="str">
        <f t="shared" ref="EP288:EV288" si="173">IF(DT288=1,FL288&amp;"　","")</f>
        <v/>
      </c>
      <c r="EQ288" s="86" t="str">
        <f t="shared" si="173"/>
        <v/>
      </c>
      <c r="ER288" s="86" t="str">
        <f t="shared" si="173"/>
        <v/>
      </c>
      <c r="ES288" s="86" t="str">
        <f t="shared" si="173"/>
        <v/>
      </c>
      <c r="ET288" s="86" t="str">
        <f t="shared" si="173"/>
        <v/>
      </c>
      <c r="EU288" s="86" t="str">
        <f t="shared" si="173"/>
        <v/>
      </c>
      <c r="EV288" s="86" t="str">
        <f t="shared" si="173"/>
        <v/>
      </c>
      <c r="FJ288" s="77"/>
      <c r="FL288" s="87" t="s">
        <v>1761</v>
      </c>
      <c r="FM288" s="87" t="s">
        <v>1762</v>
      </c>
      <c r="FN288" s="87" t="s">
        <v>1763</v>
      </c>
      <c r="FO288" s="87" t="s">
        <v>1764</v>
      </c>
      <c r="FP288" s="87" t="s">
        <v>1765</v>
      </c>
      <c r="FQ288" s="87" t="s">
        <v>1766</v>
      </c>
      <c r="FR288" s="87" t="s">
        <v>1767</v>
      </c>
    </row>
    <row r="289" spans="3:187" ht="54.95" customHeight="1" thickBot="1">
      <c r="C289" s="351" t="s">
        <v>1768</v>
      </c>
      <c r="D289" s="352"/>
      <c r="E289" s="352"/>
      <c r="F289" s="352"/>
      <c r="G289" s="353" t="str">
        <f>_xlfn.CONCAT(EO289:FJ289)</f>
        <v/>
      </c>
      <c r="H289" s="354"/>
      <c r="I289" s="354"/>
      <c r="J289" s="354"/>
      <c r="K289" s="354"/>
      <c r="L289" s="354"/>
      <c r="M289" s="354"/>
      <c r="N289" s="354"/>
      <c r="O289" s="354"/>
      <c r="P289" s="354"/>
      <c r="Q289" s="354"/>
      <c r="R289" s="354"/>
      <c r="S289" s="354"/>
      <c r="T289" s="354"/>
      <c r="U289" s="354"/>
      <c r="V289" s="354"/>
      <c r="W289" s="354"/>
      <c r="X289" s="354"/>
      <c r="Y289" s="354"/>
      <c r="Z289" s="354"/>
      <c r="AA289" s="354"/>
      <c r="AB289" s="354"/>
      <c r="AC289" s="354"/>
      <c r="AD289" s="354"/>
      <c r="AE289" s="354"/>
      <c r="AF289" s="354"/>
      <c r="AG289" s="354"/>
      <c r="AH289" s="354"/>
      <c r="AI289" s="354"/>
      <c r="AJ289" s="354"/>
      <c r="AK289" s="354"/>
      <c r="AL289" s="354"/>
      <c r="AM289" s="354"/>
      <c r="AN289" s="354"/>
      <c r="AO289" s="354"/>
      <c r="AP289" s="354"/>
      <c r="AQ289" s="354"/>
      <c r="AR289" s="354"/>
      <c r="AS289" s="354"/>
      <c r="AT289" s="354"/>
      <c r="AU289" s="354"/>
      <c r="AV289" s="354"/>
      <c r="AW289" s="354"/>
      <c r="AX289" s="354"/>
      <c r="AY289" s="354"/>
      <c r="AZ289" s="354"/>
      <c r="BA289" s="354"/>
      <c r="BB289" s="355"/>
      <c r="BC289" s="345"/>
      <c r="BD289" s="346"/>
      <c r="BE289" s="346"/>
      <c r="BF289" s="346"/>
      <c r="BG289" s="346"/>
      <c r="BH289" s="346"/>
      <c r="BI289" s="346"/>
      <c r="BJ289" s="346"/>
      <c r="BK289" s="346"/>
      <c r="BL289" s="346"/>
      <c r="BM289" s="346"/>
      <c r="BN289" s="346"/>
      <c r="BO289" s="346"/>
      <c r="BP289" s="346"/>
      <c r="BQ289" s="346"/>
      <c r="BR289" s="346"/>
      <c r="BS289" s="346"/>
      <c r="BT289" s="346"/>
      <c r="BU289" s="346"/>
      <c r="BV289" s="346"/>
      <c r="BW289" s="346"/>
      <c r="BX289" s="346"/>
      <c r="BY289" s="346"/>
      <c r="BZ289" s="346"/>
      <c r="CA289" s="346"/>
      <c r="CB289" s="346"/>
      <c r="CC289" s="346"/>
      <c r="CD289" s="346"/>
      <c r="CE289" s="346"/>
      <c r="CF289" s="346"/>
      <c r="CG289" s="346"/>
      <c r="CH289" s="346"/>
      <c r="CI289" s="346"/>
      <c r="CJ289" s="346"/>
      <c r="CK289" s="346"/>
      <c r="CL289" s="346"/>
      <c r="CM289" s="346"/>
      <c r="CN289" s="346"/>
      <c r="CO289" s="346"/>
      <c r="CP289" s="346"/>
      <c r="CQ289" s="346"/>
      <c r="CR289" s="347"/>
      <c r="CY289" s="69" t="s">
        <v>994</v>
      </c>
      <c r="CZ289" s="69" t="s">
        <v>995</v>
      </c>
      <c r="DA289" s="69" t="s">
        <v>996</v>
      </c>
      <c r="DB289" s="69" t="s">
        <v>997</v>
      </c>
      <c r="DC289" s="69" t="s">
        <v>998</v>
      </c>
      <c r="DD289" s="69" t="s">
        <v>999</v>
      </c>
      <c r="DE289" s="69" t="s">
        <v>1000</v>
      </c>
      <c r="DF289" s="69" t="s">
        <v>1001</v>
      </c>
      <c r="DG289" s="69" t="s">
        <v>1002</v>
      </c>
      <c r="DH289" s="69" t="s">
        <v>1003</v>
      </c>
      <c r="DI289" s="69" t="s">
        <v>1004</v>
      </c>
      <c r="DJ289" s="69" t="s">
        <v>1005</v>
      </c>
      <c r="DK289" s="69" t="s">
        <v>1006</v>
      </c>
      <c r="DL289" s="69" t="s">
        <v>1007</v>
      </c>
      <c r="DM289" s="69" t="s">
        <v>1008</v>
      </c>
      <c r="DN289" s="69" t="s">
        <v>1009</v>
      </c>
      <c r="DO289" s="69" t="s">
        <v>1010</v>
      </c>
      <c r="DP289" s="69" t="s">
        <v>1011</v>
      </c>
      <c r="DQ289" s="69" t="s">
        <v>1012</v>
      </c>
      <c r="DR289" s="69" t="s">
        <v>1013</v>
      </c>
      <c r="DT289" s="70" t="str">
        <f t="shared" si="172"/>
        <v/>
      </c>
      <c r="DU289" s="70" t="str">
        <f t="shared" si="172"/>
        <v/>
      </c>
      <c r="DV289" s="70" t="str">
        <f t="shared" si="172"/>
        <v/>
      </c>
      <c r="DW289" s="70" t="str">
        <f t="shared" si="172"/>
        <v/>
      </c>
      <c r="DX289" s="70" t="str">
        <f t="shared" si="172"/>
        <v/>
      </c>
      <c r="DY289" s="70" t="str">
        <f t="shared" si="172"/>
        <v/>
      </c>
      <c r="DZ289" s="70" t="str">
        <f t="shared" si="172"/>
        <v/>
      </c>
      <c r="EA289" s="70" t="str">
        <f t="shared" ref="EA289:EM289" si="174">IFERROR(INDEX($GJ$6:$BLM$6,1,MATCH(DF289,$GJ$4:$BLM$4,0),1),"")</f>
        <v/>
      </c>
      <c r="EB289" s="70" t="str">
        <f t="shared" si="174"/>
        <v/>
      </c>
      <c r="EC289" s="70" t="str">
        <f t="shared" si="174"/>
        <v/>
      </c>
      <c r="ED289" s="70" t="str">
        <f t="shared" si="174"/>
        <v/>
      </c>
      <c r="EE289" s="70" t="str">
        <f t="shared" si="174"/>
        <v/>
      </c>
      <c r="EF289" s="70" t="str">
        <f t="shared" si="174"/>
        <v/>
      </c>
      <c r="EG289" s="70" t="str">
        <f t="shared" si="174"/>
        <v/>
      </c>
      <c r="EH289" s="70" t="str">
        <f t="shared" si="174"/>
        <v/>
      </c>
      <c r="EI289" s="70" t="str">
        <f t="shared" si="174"/>
        <v/>
      </c>
      <c r="EJ289" s="70" t="str">
        <f t="shared" si="174"/>
        <v/>
      </c>
      <c r="EK289" s="70" t="str">
        <f t="shared" si="174"/>
        <v/>
      </c>
      <c r="EL289" s="70" t="str">
        <f t="shared" si="174"/>
        <v/>
      </c>
      <c r="EM289" s="70" t="str">
        <f t="shared" si="174"/>
        <v/>
      </c>
      <c r="EO289" s="77"/>
      <c r="EP289" s="93" t="str">
        <f>IF(DT289=1,FL289&amp;" ","")</f>
        <v/>
      </c>
      <c r="EQ289" s="93" t="str">
        <f t="shared" ref="EQ289:FI289" si="175">IF(DU289=1,FM289&amp;" ","")</f>
        <v/>
      </c>
      <c r="ER289" s="93" t="str">
        <f t="shared" si="175"/>
        <v/>
      </c>
      <c r="ES289" s="93" t="str">
        <f t="shared" si="175"/>
        <v/>
      </c>
      <c r="ET289" s="93" t="str">
        <f t="shared" si="175"/>
        <v/>
      </c>
      <c r="EU289" s="93" t="str">
        <f t="shared" si="175"/>
        <v/>
      </c>
      <c r="EV289" s="93" t="str">
        <f t="shared" si="175"/>
        <v/>
      </c>
      <c r="EW289" s="93" t="str">
        <f t="shared" si="175"/>
        <v/>
      </c>
      <c r="EX289" s="93" t="str">
        <f t="shared" si="175"/>
        <v/>
      </c>
      <c r="EY289" s="93" t="str">
        <f t="shared" si="175"/>
        <v/>
      </c>
      <c r="EZ289" s="93" t="str">
        <f t="shared" si="175"/>
        <v/>
      </c>
      <c r="FA289" s="93" t="str">
        <f t="shared" si="175"/>
        <v/>
      </c>
      <c r="FB289" s="93" t="str">
        <f t="shared" si="175"/>
        <v/>
      </c>
      <c r="FC289" s="93" t="str">
        <f t="shared" si="175"/>
        <v/>
      </c>
      <c r="FD289" s="93" t="str">
        <f t="shared" si="175"/>
        <v/>
      </c>
      <c r="FE289" s="93" t="str">
        <f t="shared" si="175"/>
        <v/>
      </c>
      <c r="FF289" s="93" t="str">
        <f t="shared" si="175"/>
        <v/>
      </c>
      <c r="FG289" s="93" t="str">
        <f t="shared" si="175"/>
        <v/>
      </c>
      <c r="FH289" s="93" t="str">
        <f t="shared" si="175"/>
        <v/>
      </c>
      <c r="FI289" s="93" t="str">
        <f t="shared" si="175"/>
        <v/>
      </c>
      <c r="FJ289" s="77"/>
      <c r="FL289" s="87" t="s">
        <v>1769</v>
      </c>
      <c r="FM289" s="87" t="s">
        <v>1770</v>
      </c>
      <c r="FN289" s="87" t="s">
        <v>1771</v>
      </c>
      <c r="FO289" s="87" t="s">
        <v>1772</v>
      </c>
      <c r="FP289" s="87" t="s">
        <v>1773</v>
      </c>
      <c r="FQ289" s="87" t="s">
        <v>1774</v>
      </c>
      <c r="FR289" s="87" t="s">
        <v>1775</v>
      </c>
      <c r="FS289" s="87" t="s">
        <v>1776</v>
      </c>
      <c r="FT289" s="87" t="s">
        <v>1777</v>
      </c>
      <c r="FU289" s="87" t="s">
        <v>1778</v>
      </c>
      <c r="FV289" s="87" t="s">
        <v>1779</v>
      </c>
      <c r="FW289" s="87" t="s">
        <v>1780</v>
      </c>
      <c r="FX289" s="87" t="s">
        <v>1781</v>
      </c>
      <c r="FY289" s="87" t="s">
        <v>1782</v>
      </c>
      <c r="FZ289" s="87" t="s">
        <v>1783</v>
      </c>
      <c r="GA289" s="87" t="s">
        <v>1784</v>
      </c>
      <c r="GB289" s="87" t="s">
        <v>1785</v>
      </c>
      <c r="GC289" s="87" t="s">
        <v>1786</v>
      </c>
      <c r="GD289" s="87" t="s">
        <v>1787</v>
      </c>
      <c r="GE289" s="87" t="s">
        <v>1788</v>
      </c>
    </row>
    <row r="290" spans="3:187" ht="54.95" customHeight="1" thickBot="1">
      <c r="C290" s="351" t="s">
        <v>1789</v>
      </c>
      <c r="D290" s="352"/>
      <c r="E290" s="352"/>
      <c r="F290" s="352"/>
      <c r="G290" s="353" t="str">
        <f>ASC(DB290)</f>
        <v/>
      </c>
      <c r="H290" s="354"/>
      <c r="I290" s="354"/>
      <c r="J290" s="354"/>
      <c r="K290" s="354"/>
      <c r="L290" s="354"/>
      <c r="M290" s="354"/>
      <c r="N290" s="354"/>
      <c r="O290" s="354"/>
      <c r="P290" s="354"/>
      <c r="Q290" s="354"/>
      <c r="R290" s="354"/>
      <c r="S290" s="354"/>
      <c r="T290" s="354"/>
      <c r="U290" s="354"/>
      <c r="V290" s="354"/>
      <c r="W290" s="354"/>
      <c r="X290" s="354"/>
      <c r="Y290" s="354"/>
      <c r="Z290" s="354"/>
      <c r="AA290" s="354"/>
      <c r="AB290" s="354"/>
      <c r="AC290" s="354"/>
      <c r="AD290" s="354"/>
      <c r="AE290" s="354"/>
      <c r="AF290" s="354"/>
      <c r="AG290" s="354"/>
      <c r="AH290" s="354"/>
      <c r="AI290" s="354"/>
      <c r="AJ290" s="354"/>
      <c r="AK290" s="354"/>
      <c r="AL290" s="354"/>
      <c r="AM290" s="354"/>
      <c r="AN290" s="354"/>
      <c r="AO290" s="354"/>
      <c r="AP290" s="354"/>
      <c r="AQ290" s="354"/>
      <c r="AR290" s="354"/>
      <c r="AS290" s="354"/>
      <c r="AT290" s="354"/>
      <c r="AU290" s="354"/>
      <c r="AV290" s="354"/>
      <c r="AW290" s="354"/>
      <c r="AX290" s="354"/>
      <c r="AY290" s="354"/>
      <c r="AZ290" s="354"/>
      <c r="BA290" s="354"/>
      <c r="BB290" s="355"/>
      <c r="BC290" s="348"/>
      <c r="BD290" s="349"/>
      <c r="BE290" s="349"/>
      <c r="BF290" s="349"/>
      <c r="BG290" s="349"/>
      <c r="BH290" s="349"/>
      <c r="BI290" s="349"/>
      <c r="BJ290" s="349"/>
      <c r="BK290" s="349"/>
      <c r="BL290" s="349"/>
      <c r="BM290" s="349"/>
      <c r="BN290" s="349"/>
      <c r="BO290" s="349"/>
      <c r="BP290" s="349"/>
      <c r="BQ290" s="349"/>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50"/>
      <c r="CV290" s="69" t="s">
        <v>1014</v>
      </c>
      <c r="CY290" s="70" t="str">
        <f>IFERROR(INDEX($GJ$6:$BLM$6,1,MATCH(CV290,$GJ$4:$BLM$4,0),1),"")</f>
        <v/>
      </c>
      <c r="DB290" s="71" t="str">
        <f>IF(CY290=0,"",CY290)</f>
        <v/>
      </c>
    </row>
    <row r="291" spans="3:187" ht="5.0999999999999996" customHeight="1"/>
    <row r="292" spans="3:187" ht="38.1" customHeight="1" thickBot="1">
      <c r="C292" s="460" t="s">
        <v>1734</v>
      </c>
      <c r="D292" s="460"/>
      <c r="E292" s="460"/>
      <c r="F292" s="460"/>
      <c r="G292" s="460"/>
      <c r="H292" s="460"/>
      <c r="I292" s="460"/>
      <c r="J292" s="460"/>
      <c r="K292" s="460"/>
      <c r="L292" s="461" t="str">
        <f>CV292</f>
        <v>⑭</v>
      </c>
      <c r="M292" s="461"/>
      <c r="N292" s="461"/>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c r="AO292" s="95"/>
      <c r="AP292" s="95"/>
      <c r="AQ292" s="95"/>
      <c r="AR292" s="95"/>
      <c r="AS292" s="95"/>
      <c r="AT292" s="95"/>
      <c r="AU292" s="95"/>
      <c r="AV292" s="95"/>
      <c r="AW292" s="95"/>
      <c r="AX292" s="95"/>
      <c r="AY292" s="95"/>
      <c r="AZ292" s="95"/>
      <c r="BA292" s="95"/>
      <c r="BB292" s="95"/>
      <c r="BC292" s="95"/>
      <c r="BD292" s="95"/>
      <c r="BE292" s="95"/>
      <c r="BF292" s="95"/>
      <c r="BG292" s="95"/>
      <c r="BH292" s="95"/>
      <c r="BI292" s="95"/>
      <c r="BJ292" s="95"/>
      <c r="BK292" s="95"/>
      <c r="BL292" s="95"/>
      <c r="BM292" s="95"/>
      <c r="BN292" s="95"/>
      <c r="BO292" s="95"/>
      <c r="BP292" s="95"/>
      <c r="BQ292" s="95"/>
      <c r="BR292" s="95"/>
      <c r="BS292" s="95"/>
      <c r="BT292" s="95"/>
      <c r="BU292" s="95"/>
      <c r="BV292" s="95"/>
      <c r="BW292" s="95"/>
      <c r="BX292" s="95"/>
      <c r="BY292" s="95"/>
      <c r="BZ292" s="95"/>
      <c r="CA292" s="95"/>
      <c r="CB292" s="95"/>
      <c r="CC292" s="95"/>
      <c r="CD292" s="95"/>
      <c r="CE292" s="95"/>
      <c r="CF292" s="95"/>
      <c r="CG292" s="95"/>
      <c r="CH292" s="95"/>
      <c r="CI292" s="95"/>
      <c r="CJ292" s="95"/>
      <c r="CK292" s="95"/>
      <c r="CL292" s="95"/>
      <c r="CM292" s="95"/>
      <c r="CN292" s="95"/>
      <c r="CO292" s="95"/>
      <c r="CP292" s="95"/>
      <c r="CQ292" s="95"/>
      <c r="CR292" s="95"/>
      <c r="CV292" s="65" t="s">
        <v>1916</v>
      </c>
    </row>
    <row r="293" spans="3:187" ht="38.1" customHeight="1" thickBot="1">
      <c r="C293" s="365" t="s">
        <v>1608</v>
      </c>
      <c r="D293" s="366"/>
      <c r="E293" s="366"/>
      <c r="F293" s="366"/>
      <c r="G293" s="366"/>
      <c r="H293" s="366"/>
      <c r="I293" s="366"/>
      <c r="J293" s="366"/>
      <c r="K293" s="366"/>
      <c r="L293" s="367"/>
      <c r="M293" s="359" t="str">
        <f>DB293</f>
        <v/>
      </c>
      <c r="N293" s="360"/>
      <c r="O293" s="360"/>
      <c r="P293" s="360"/>
      <c r="Q293" s="360"/>
      <c r="R293" s="360"/>
      <c r="S293" s="360"/>
      <c r="T293" s="360"/>
      <c r="U293" s="360"/>
      <c r="V293" s="360"/>
      <c r="W293" s="360"/>
      <c r="X293" s="360"/>
      <c r="Y293" s="360"/>
      <c r="Z293" s="360"/>
      <c r="AA293" s="360"/>
      <c r="AB293" s="360"/>
      <c r="AC293" s="360"/>
      <c r="AD293" s="360"/>
      <c r="AE293" s="360"/>
      <c r="AF293" s="360"/>
      <c r="AG293" s="360"/>
      <c r="AH293" s="360"/>
      <c r="AI293" s="360"/>
      <c r="AJ293" s="360"/>
      <c r="AK293" s="360"/>
      <c r="AL293" s="360"/>
      <c r="AM293" s="360"/>
      <c r="AN293" s="360"/>
      <c r="AO293" s="360"/>
      <c r="AP293" s="360"/>
      <c r="AQ293" s="360"/>
      <c r="AR293" s="360"/>
      <c r="AS293" s="360"/>
      <c r="AT293" s="360"/>
      <c r="AU293" s="360"/>
      <c r="AV293" s="360"/>
      <c r="AW293" s="360"/>
      <c r="AX293" s="360"/>
      <c r="AY293" s="360"/>
      <c r="AZ293" s="360"/>
      <c r="BA293" s="360"/>
      <c r="BB293" s="360"/>
      <c r="BC293" s="397" t="s">
        <v>1879</v>
      </c>
      <c r="BD293" s="398"/>
      <c r="BE293" s="398"/>
      <c r="BF293" s="398"/>
      <c r="BG293" s="398"/>
      <c r="BH293" s="398"/>
      <c r="BI293" s="398"/>
      <c r="BJ293" s="398"/>
      <c r="BK293" s="398"/>
      <c r="BL293" s="398"/>
      <c r="BM293" s="398"/>
      <c r="BN293" s="398"/>
      <c r="BO293" s="398"/>
      <c r="BP293" s="398"/>
      <c r="BQ293" s="398"/>
      <c r="BR293" s="398"/>
      <c r="BS293" s="398"/>
      <c r="BT293" s="398"/>
      <c r="BU293" s="398"/>
      <c r="BV293" s="398"/>
      <c r="BW293" s="398"/>
      <c r="BX293" s="398"/>
      <c r="BY293" s="398"/>
      <c r="BZ293" s="398"/>
      <c r="CA293" s="398"/>
      <c r="CB293" s="398"/>
      <c r="CC293" s="398"/>
      <c r="CD293" s="398"/>
      <c r="CE293" s="398"/>
      <c r="CF293" s="398"/>
      <c r="CG293" s="398"/>
      <c r="CH293" s="398"/>
      <c r="CI293" s="398"/>
      <c r="CJ293" s="398"/>
      <c r="CK293" s="398"/>
      <c r="CL293" s="398"/>
      <c r="CM293" s="398"/>
      <c r="CN293" s="398"/>
      <c r="CO293" s="398"/>
      <c r="CP293" s="398"/>
      <c r="CQ293" s="398"/>
      <c r="CR293" s="399"/>
      <c r="CV293" s="69" t="s">
        <v>1015</v>
      </c>
      <c r="CY293" s="70" t="str">
        <f>IFERROR(INDEX($GJ$6:$BLM$6,1,MATCH(CV293,$GJ$4:$BLM$4,0),1),"")</f>
        <v/>
      </c>
      <c r="DB293" s="71" t="str">
        <f t="shared" ref="DB293:DC297" si="176">IF(CY293=0,"",CY293)</f>
        <v/>
      </c>
    </row>
    <row r="294" spans="3:187" ht="38.1" customHeight="1" thickBot="1">
      <c r="C294" s="365" t="s">
        <v>1599</v>
      </c>
      <c r="D294" s="366"/>
      <c r="E294" s="366"/>
      <c r="F294" s="366"/>
      <c r="G294" s="366"/>
      <c r="H294" s="366"/>
      <c r="I294" s="366"/>
      <c r="J294" s="366"/>
      <c r="K294" s="366"/>
      <c r="L294" s="367"/>
      <c r="M294" s="359" t="str">
        <f>DB294</f>
        <v/>
      </c>
      <c r="N294" s="360"/>
      <c r="O294" s="360"/>
      <c r="P294" s="360"/>
      <c r="Q294" s="360"/>
      <c r="R294" s="360"/>
      <c r="S294" s="360"/>
      <c r="T294" s="360"/>
      <c r="U294" s="360"/>
      <c r="V294" s="360"/>
      <c r="W294" s="360"/>
      <c r="X294" s="360"/>
      <c r="Y294" s="360"/>
      <c r="Z294" s="360"/>
      <c r="AA294" s="360"/>
      <c r="AB294" s="361"/>
      <c r="AC294" s="365" t="s">
        <v>1735</v>
      </c>
      <c r="AD294" s="366"/>
      <c r="AE294" s="366"/>
      <c r="AF294" s="366"/>
      <c r="AG294" s="366"/>
      <c r="AH294" s="366"/>
      <c r="AI294" s="366"/>
      <c r="AJ294" s="366"/>
      <c r="AK294" s="366"/>
      <c r="AL294" s="367"/>
      <c r="AM294" s="359" t="str">
        <f>_xlfn.CONCAT(EO294:FJ294)</f>
        <v/>
      </c>
      <c r="AN294" s="360"/>
      <c r="AO294" s="360"/>
      <c r="AP294" s="360"/>
      <c r="AQ294" s="360"/>
      <c r="AR294" s="360"/>
      <c r="AS294" s="360"/>
      <c r="AT294" s="360"/>
      <c r="AU294" s="360"/>
      <c r="AV294" s="360"/>
      <c r="AW294" s="360"/>
      <c r="AX294" s="360"/>
      <c r="AY294" s="360"/>
      <c r="AZ294" s="360"/>
      <c r="BA294" s="360"/>
      <c r="BB294" s="360"/>
      <c r="BC294" s="400"/>
      <c r="BD294" s="401"/>
      <c r="BE294" s="401"/>
      <c r="BF294" s="401"/>
      <c r="BG294" s="401"/>
      <c r="BH294" s="401"/>
      <c r="BI294" s="401"/>
      <c r="BJ294" s="401"/>
      <c r="BK294" s="401"/>
      <c r="BL294" s="401"/>
      <c r="BM294" s="401"/>
      <c r="BN294" s="401"/>
      <c r="BO294" s="401"/>
      <c r="BP294" s="401"/>
      <c r="BQ294" s="401"/>
      <c r="BR294" s="401"/>
      <c r="BS294" s="401"/>
      <c r="BT294" s="401"/>
      <c r="BU294" s="401"/>
      <c r="BV294" s="401"/>
      <c r="BW294" s="401"/>
      <c r="BX294" s="401"/>
      <c r="BY294" s="401"/>
      <c r="BZ294" s="401"/>
      <c r="CA294" s="401"/>
      <c r="CB294" s="401"/>
      <c r="CC294" s="401"/>
      <c r="CD294" s="401"/>
      <c r="CE294" s="401"/>
      <c r="CF294" s="401"/>
      <c r="CG294" s="401"/>
      <c r="CH294" s="401"/>
      <c r="CI294" s="401"/>
      <c r="CJ294" s="401"/>
      <c r="CK294" s="401"/>
      <c r="CL294" s="401"/>
      <c r="CM294" s="401"/>
      <c r="CN294" s="401"/>
      <c r="CO294" s="401"/>
      <c r="CP294" s="401"/>
      <c r="CQ294" s="401"/>
      <c r="CR294" s="402"/>
      <c r="CV294" s="69" t="s">
        <v>1028</v>
      </c>
      <c r="CY294" s="70" t="str">
        <f>IFERROR(INDEX($GJ$6:$BLM$6,1,MATCH(CV294,$GJ$4:$BLM$4,0),1),"")</f>
        <v/>
      </c>
      <c r="DB294" s="71" t="str">
        <f t="shared" si="176"/>
        <v/>
      </c>
      <c r="DE294" s="69" t="s">
        <v>1043</v>
      </c>
      <c r="DF294" s="69" t="s">
        <v>1044</v>
      </c>
      <c r="DT294" s="89" t="str">
        <f>IFERROR(INDEX($GJ$6:$BLM$6,1,MATCH(DE294,$GJ$4:$BLM$4,0),1),"")</f>
        <v/>
      </c>
      <c r="DU294" s="89" t="str">
        <f>IFERROR(INDEX($GJ$6:$BLM$6,1,MATCH(DF294,$GJ$4:$BLM$4,0),1),"")</f>
        <v/>
      </c>
      <c r="EO294" s="77"/>
      <c r="EP294" s="90" t="str">
        <f>IF(DT294=1,IF(EQ294="",FL294,FL294&amp;"・"),"")</f>
        <v/>
      </c>
      <c r="EQ294" s="86" t="str">
        <f>IF(DU294=1,FM294&amp;"","")</f>
        <v/>
      </c>
      <c r="FI294" s="91" t="str">
        <f>IF(AND(EP294="",EQ294=""),"","対応可能")</f>
        <v/>
      </c>
      <c r="FJ294" s="77"/>
      <c r="FL294" s="87" t="s">
        <v>1736</v>
      </c>
      <c r="FM294" s="87" t="s">
        <v>1737</v>
      </c>
    </row>
    <row r="295" spans="3:187" ht="38.1" customHeight="1" thickBot="1">
      <c r="C295" s="365" t="s">
        <v>1738</v>
      </c>
      <c r="D295" s="366"/>
      <c r="E295" s="366"/>
      <c r="F295" s="366"/>
      <c r="G295" s="366"/>
      <c r="H295" s="366"/>
      <c r="I295" s="366"/>
      <c r="J295" s="366"/>
      <c r="K295" s="366"/>
      <c r="L295" s="367"/>
      <c r="M295" s="359" t="str">
        <f>DB295</f>
        <v/>
      </c>
      <c r="N295" s="360"/>
      <c r="O295" s="360"/>
      <c r="P295" s="360"/>
      <c r="Q295" s="360"/>
      <c r="R295" s="360"/>
      <c r="S295" s="360"/>
      <c r="T295" s="360"/>
      <c r="U295" s="360"/>
      <c r="V295" s="360"/>
      <c r="W295" s="360"/>
      <c r="X295" s="360"/>
      <c r="Y295" s="360"/>
      <c r="Z295" s="360"/>
      <c r="AA295" s="360"/>
      <c r="AB295" s="361"/>
      <c r="AC295" s="453" t="s">
        <v>1607</v>
      </c>
      <c r="AD295" s="454"/>
      <c r="AE295" s="454"/>
      <c r="AF295" s="454"/>
      <c r="AG295" s="454"/>
      <c r="AH295" s="454"/>
      <c r="AI295" s="454"/>
      <c r="AJ295" s="454"/>
      <c r="AK295" s="454"/>
      <c r="AL295" s="455"/>
      <c r="AM295" s="359" t="str">
        <f>DC295</f>
        <v/>
      </c>
      <c r="AN295" s="360"/>
      <c r="AO295" s="360"/>
      <c r="AP295" s="360"/>
      <c r="AQ295" s="360"/>
      <c r="AR295" s="360"/>
      <c r="AS295" s="360"/>
      <c r="AT295" s="360"/>
      <c r="AU295" s="360"/>
      <c r="AV295" s="360"/>
      <c r="AW295" s="360"/>
      <c r="AX295" s="360"/>
      <c r="AY295" s="360"/>
      <c r="AZ295" s="360"/>
      <c r="BA295" s="360"/>
      <c r="BB295" s="360"/>
      <c r="BC295" s="400"/>
      <c r="BD295" s="401"/>
      <c r="BE295" s="401"/>
      <c r="BF295" s="401"/>
      <c r="BG295" s="401"/>
      <c r="BH295" s="401"/>
      <c r="BI295" s="401"/>
      <c r="BJ295" s="401"/>
      <c r="BK295" s="401"/>
      <c r="BL295" s="401"/>
      <c r="BM295" s="401"/>
      <c r="BN295" s="401"/>
      <c r="BO295" s="401"/>
      <c r="BP295" s="401"/>
      <c r="BQ295" s="401"/>
      <c r="BR295" s="401"/>
      <c r="BS295" s="401"/>
      <c r="BT295" s="401"/>
      <c r="BU295" s="401"/>
      <c r="BV295" s="401"/>
      <c r="BW295" s="401"/>
      <c r="BX295" s="401"/>
      <c r="BY295" s="401"/>
      <c r="BZ295" s="401"/>
      <c r="CA295" s="401"/>
      <c r="CB295" s="401"/>
      <c r="CC295" s="401"/>
      <c r="CD295" s="401"/>
      <c r="CE295" s="401"/>
      <c r="CF295" s="401"/>
      <c r="CG295" s="401"/>
      <c r="CH295" s="401"/>
      <c r="CI295" s="401"/>
      <c r="CJ295" s="401"/>
      <c r="CK295" s="401"/>
      <c r="CL295" s="401"/>
      <c r="CM295" s="401"/>
      <c r="CN295" s="401"/>
      <c r="CO295" s="401"/>
      <c r="CP295" s="401"/>
      <c r="CQ295" s="401"/>
      <c r="CR295" s="402"/>
      <c r="CV295" s="69" t="s">
        <v>1016</v>
      </c>
      <c r="CW295" s="69" t="s">
        <v>1019</v>
      </c>
      <c r="CY295" s="70" t="str">
        <f>IFERROR(INDEX($GJ$6:$BLM$6,1,MATCH(CV295,$GJ$4:$BLM$4,0),1),"")</f>
        <v/>
      </c>
      <c r="CZ295" s="70" t="str">
        <f>IFERROR(INDEX($GJ$6:$BLM$6,1,MATCH(CW295,$GJ$4:$BLM$4,0),1),"")</f>
        <v/>
      </c>
      <c r="DB295" s="71" t="str">
        <f t="shared" si="176"/>
        <v/>
      </c>
      <c r="DC295" s="71" t="str">
        <f t="shared" si="176"/>
        <v/>
      </c>
    </row>
    <row r="296" spans="3:187" ht="38.1" customHeight="1" thickBot="1">
      <c r="C296" s="365" t="s">
        <v>1605</v>
      </c>
      <c r="D296" s="366"/>
      <c r="E296" s="366"/>
      <c r="F296" s="366"/>
      <c r="G296" s="366"/>
      <c r="H296" s="366"/>
      <c r="I296" s="366"/>
      <c r="J296" s="366"/>
      <c r="K296" s="366"/>
      <c r="L296" s="367"/>
      <c r="M296" s="359" t="str">
        <f>DB296</f>
        <v/>
      </c>
      <c r="N296" s="360"/>
      <c r="O296" s="360"/>
      <c r="P296" s="360"/>
      <c r="Q296" s="360"/>
      <c r="R296" s="360"/>
      <c r="S296" s="360"/>
      <c r="T296" s="360"/>
      <c r="U296" s="360"/>
      <c r="V296" s="360"/>
      <c r="W296" s="360"/>
      <c r="X296" s="360"/>
      <c r="Y296" s="360"/>
      <c r="Z296" s="360"/>
      <c r="AA296" s="360"/>
      <c r="AB296" s="361"/>
      <c r="AC296" s="362" t="s">
        <v>1739</v>
      </c>
      <c r="AD296" s="363"/>
      <c r="AE296" s="363"/>
      <c r="AF296" s="363"/>
      <c r="AG296" s="363"/>
      <c r="AH296" s="363"/>
      <c r="AI296" s="363"/>
      <c r="AJ296" s="363"/>
      <c r="AK296" s="363"/>
      <c r="AL296" s="364"/>
      <c r="AM296" s="359" t="str">
        <f>DC296</f>
        <v/>
      </c>
      <c r="AN296" s="360"/>
      <c r="AO296" s="360"/>
      <c r="AP296" s="360"/>
      <c r="AQ296" s="360"/>
      <c r="AR296" s="360"/>
      <c r="AS296" s="360"/>
      <c r="AT296" s="360"/>
      <c r="AU296" s="360"/>
      <c r="AV296" s="360"/>
      <c r="AW296" s="360"/>
      <c r="AX296" s="360"/>
      <c r="AY296" s="360"/>
      <c r="AZ296" s="360"/>
      <c r="BA296" s="360"/>
      <c r="BB296" s="360"/>
      <c r="BC296" s="400"/>
      <c r="BD296" s="401"/>
      <c r="BE296" s="401"/>
      <c r="BF296" s="401"/>
      <c r="BG296" s="401"/>
      <c r="BH296" s="401"/>
      <c r="BI296" s="401"/>
      <c r="BJ296" s="401"/>
      <c r="BK296" s="401"/>
      <c r="BL296" s="401"/>
      <c r="BM296" s="401"/>
      <c r="BN296" s="401"/>
      <c r="BO296" s="401"/>
      <c r="BP296" s="401"/>
      <c r="BQ296" s="401"/>
      <c r="BR296" s="401"/>
      <c r="BS296" s="401"/>
      <c r="BT296" s="401"/>
      <c r="BU296" s="401"/>
      <c r="BV296" s="401"/>
      <c r="BW296" s="401"/>
      <c r="BX296" s="401"/>
      <c r="BY296" s="401"/>
      <c r="BZ296" s="401"/>
      <c r="CA296" s="401"/>
      <c r="CB296" s="401"/>
      <c r="CC296" s="401"/>
      <c r="CD296" s="401"/>
      <c r="CE296" s="401"/>
      <c r="CF296" s="401"/>
      <c r="CG296" s="401"/>
      <c r="CH296" s="401"/>
      <c r="CI296" s="401"/>
      <c r="CJ296" s="401"/>
      <c r="CK296" s="401"/>
      <c r="CL296" s="401"/>
      <c r="CM296" s="401"/>
      <c r="CN296" s="401"/>
      <c r="CO296" s="401"/>
      <c r="CP296" s="401"/>
      <c r="CQ296" s="401"/>
      <c r="CR296" s="402"/>
      <c r="CV296" s="69" t="s">
        <v>1018</v>
      </c>
      <c r="CW296" s="69" t="s">
        <v>1802</v>
      </c>
      <c r="CY296" s="70" t="str">
        <f>IFERROR(INDEX($GJ$6:$BLM$6,1,MATCH(CV296,$GJ$4:$BLM$4,0),1),"")</f>
        <v/>
      </c>
      <c r="CZ296" s="70" t="str">
        <f>IFERROR(INDEX($GJ$6:$BLM$6,1,MATCH(CW296,$GJ$4:$BLM$4,0),1),"")</f>
        <v/>
      </c>
      <c r="DB296" s="71" t="str">
        <f t="shared" si="176"/>
        <v/>
      </c>
      <c r="DC296" s="71" t="str">
        <f t="shared" si="176"/>
        <v/>
      </c>
    </row>
    <row r="297" spans="3:187" ht="38.1" customHeight="1" thickBot="1">
      <c r="C297" s="372" t="s">
        <v>1740</v>
      </c>
      <c r="D297" s="373"/>
      <c r="E297" s="373"/>
      <c r="F297" s="373"/>
      <c r="G297" s="373"/>
      <c r="H297" s="373"/>
      <c r="I297" s="373"/>
      <c r="J297" s="373"/>
      <c r="K297" s="373"/>
      <c r="L297" s="374"/>
      <c r="M297" s="359" t="str">
        <f>DB297</f>
        <v/>
      </c>
      <c r="N297" s="360"/>
      <c r="O297" s="360"/>
      <c r="P297" s="360"/>
      <c r="Q297" s="360"/>
      <c r="R297" s="360"/>
      <c r="S297" s="360"/>
      <c r="T297" s="360"/>
      <c r="U297" s="360"/>
      <c r="V297" s="360"/>
      <c r="W297" s="360"/>
      <c r="X297" s="360"/>
      <c r="Y297" s="360"/>
      <c r="Z297" s="360"/>
      <c r="AA297" s="360"/>
      <c r="AB297" s="361"/>
      <c r="AC297" s="372" t="s">
        <v>1741</v>
      </c>
      <c r="AD297" s="373"/>
      <c r="AE297" s="373"/>
      <c r="AF297" s="373"/>
      <c r="AG297" s="373"/>
      <c r="AH297" s="373"/>
      <c r="AI297" s="373"/>
      <c r="AJ297" s="373"/>
      <c r="AK297" s="373"/>
      <c r="AL297" s="374"/>
      <c r="AM297" s="359" t="str">
        <f>DC297</f>
        <v/>
      </c>
      <c r="AN297" s="360"/>
      <c r="AO297" s="360"/>
      <c r="AP297" s="360"/>
      <c r="AQ297" s="360"/>
      <c r="AR297" s="360"/>
      <c r="AS297" s="360"/>
      <c r="AT297" s="360"/>
      <c r="AU297" s="360"/>
      <c r="AV297" s="360"/>
      <c r="AW297" s="360"/>
      <c r="AX297" s="360"/>
      <c r="AY297" s="360"/>
      <c r="AZ297" s="360"/>
      <c r="BA297" s="360"/>
      <c r="BB297" s="360"/>
      <c r="BC297" s="400"/>
      <c r="BD297" s="401"/>
      <c r="BE297" s="401"/>
      <c r="BF297" s="401"/>
      <c r="BG297" s="401"/>
      <c r="BH297" s="401"/>
      <c r="BI297" s="401"/>
      <c r="BJ297" s="401"/>
      <c r="BK297" s="401"/>
      <c r="BL297" s="401"/>
      <c r="BM297" s="401"/>
      <c r="BN297" s="401"/>
      <c r="BO297" s="401"/>
      <c r="BP297" s="401"/>
      <c r="BQ297" s="401"/>
      <c r="BR297" s="401"/>
      <c r="BS297" s="401"/>
      <c r="BT297" s="401"/>
      <c r="BU297" s="401"/>
      <c r="BV297" s="401"/>
      <c r="BW297" s="401"/>
      <c r="BX297" s="401"/>
      <c r="BY297" s="401"/>
      <c r="BZ297" s="401"/>
      <c r="CA297" s="401"/>
      <c r="CB297" s="401"/>
      <c r="CC297" s="401"/>
      <c r="CD297" s="401"/>
      <c r="CE297" s="401"/>
      <c r="CF297" s="401"/>
      <c r="CG297" s="401"/>
      <c r="CH297" s="401"/>
      <c r="CI297" s="401"/>
      <c r="CJ297" s="401"/>
      <c r="CK297" s="401"/>
      <c r="CL297" s="401"/>
      <c r="CM297" s="401"/>
      <c r="CN297" s="401"/>
      <c r="CO297" s="401"/>
      <c r="CP297" s="401"/>
      <c r="CQ297" s="401"/>
      <c r="CR297" s="402"/>
      <c r="CV297" s="69" t="s">
        <v>1020</v>
      </c>
      <c r="CW297" s="69" t="s">
        <v>1021</v>
      </c>
      <c r="CY297" s="70" t="str">
        <f>IFERROR(INDEX($GJ$6:$BLM$6,1,MATCH(CV297,$GJ$4:$BLM$4,0),1),"")</f>
        <v/>
      </c>
      <c r="CZ297" s="70" t="str">
        <f>IFERROR(INDEX($GJ$6:$BLM$6,1,MATCH(CW297,$GJ$4:$BLM$4,0),1),"")</f>
        <v/>
      </c>
      <c r="DB297" s="71" t="str">
        <f t="shared" si="176"/>
        <v/>
      </c>
      <c r="DC297" s="71" t="str">
        <f t="shared" si="176"/>
        <v/>
      </c>
    </row>
    <row r="298" spans="3:187" ht="38.1" customHeight="1" thickBot="1">
      <c r="C298" s="375" t="s">
        <v>1742</v>
      </c>
      <c r="D298" s="376"/>
      <c r="E298" s="376"/>
      <c r="F298" s="376"/>
      <c r="G298" s="376"/>
      <c r="H298" s="376"/>
      <c r="I298" s="376"/>
      <c r="J298" s="376"/>
      <c r="K298" s="376"/>
      <c r="L298" s="377"/>
      <c r="M298" s="359" t="str">
        <f>_xlfn.CONCAT(EP298:ER298)</f>
        <v/>
      </c>
      <c r="N298" s="360"/>
      <c r="O298" s="360"/>
      <c r="P298" s="360"/>
      <c r="Q298" s="360"/>
      <c r="R298" s="360"/>
      <c r="S298" s="360"/>
      <c r="T298" s="360"/>
      <c r="U298" s="360"/>
      <c r="V298" s="360"/>
      <c r="W298" s="360"/>
      <c r="X298" s="360"/>
      <c r="Y298" s="360"/>
      <c r="Z298" s="360"/>
      <c r="AA298" s="360"/>
      <c r="AB298" s="361"/>
      <c r="AC298" s="372" t="s">
        <v>1743</v>
      </c>
      <c r="AD298" s="373"/>
      <c r="AE298" s="373"/>
      <c r="AF298" s="373"/>
      <c r="AG298" s="373"/>
      <c r="AH298" s="373"/>
      <c r="AI298" s="373"/>
      <c r="AJ298" s="373"/>
      <c r="AK298" s="373"/>
      <c r="AL298" s="374"/>
      <c r="AM298" s="359" t="str">
        <f>ES298</f>
        <v/>
      </c>
      <c r="AN298" s="360"/>
      <c r="AO298" s="360"/>
      <c r="AP298" s="360"/>
      <c r="AQ298" s="360"/>
      <c r="AR298" s="360"/>
      <c r="AS298" s="360"/>
      <c r="AT298" s="360"/>
      <c r="AU298" s="360"/>
      <c r="AV298" s="360"/>
      <c r="AW298" s="360"/>
      <c r="AX298" s="360"/>
      <c r="AY298" s="360"/>
      <c r="AZ298" s="360"/>
      <c r="BA298" s="360"/>
      <c r="BB298" s="360"/>
      <c r="BC298" s="400"/>
      <c r="BD298" s="401"/>
      <c r="BE298" s="401"/>
      <c r="BF298" s="401"/>
      <c r="BG298" s="401"/>
      <c r="BH298" s="401"/>
      <c r="BI298" s="401"/>
      <c r="BJ298" s="401"/>
      <c r="BK298" s="401"/>
      <c r="BL298" s="401"/>
      <c r="BM298" s="401"/>
      <c r="BN298" s="401"/>
      <c r="BO298" s="401"/>
      <c r="BP298" s="401"/>
      <c r="BQ298" s="401"/>
      <c r="BR298" s="401"/>
      <c r="BS298" s="401"/>
      <c r="BT298" s="401"/>
      <c r="BU298" s="401"/>
      <c r="BV298" s="401"/>
      <c r="BW298" s="401"/>
      <c r="BX298" s="401"/>
      <c r="BY298" s="401"/>
      <c r="BZ298" s="401"/>
      <c r="CA298" s="401"/>
      <c r="CB298" s="401"/>
      <c r="CC298" s="401"/>
      <c r="CD298" s="401"/>
      <c r="CE298" s="401"/>
      <c r="CF298" s="401"/>
      <c r="CG298" s="401"/>
      <c r="CH298" s="401"/>
      <c r="CI298" s="401"/>
      <c r="CJ298" s="401"/>
      <c r="CK298" s="401"/>
      <c r="CL298" s="401"/>
      <c r="CM298" s="401"/>
      <c r="CN298" s="401"/>
      <c r="CO298" s="401"/>
      <c r="CP298" s="401"/>
      <c r="CQ298" s="401"/>
      <c r="CR298" s="402"/>
      <c r="CV298" s="65" t="s">
        <v>1744</v>
      </c>
      <c r="CW298" s="65" t="s">
        <v>1745</v>
      </c>
      <c r="CY298" s="69" t="s">
        <v>1022</v>
      </c>
      <c r="CZ298" s="69" t="s">
        <v>1023</v>
      </c>
      <c r="DA298" s="69" t="s">
        <v>1024</v>
      </c>
      <c r="DB298" s="69" t="s">
        <v>1025</v>
      </c>
      <c r="DT298" s="70" t="str">
        <f>IFERROR(INDEX($GJ$6:$BLM$6,1,MATCH(CY298,$GJ$4:$BLM$4,0),1),"")</f>
        <v/>
      </c>
      <c r="DU298" s="70" t="str">
        <f>IFERROR(INDEX($GJ$6:$BLM$6,1,MATCH(CZ298,$GJ$4:$BLM$4,0),1),"")</f>
        <v/>
      </c>
      <c r="DV298" s="70" t="str">
        <f>IFERROR(INDEX($GJ$6:$BLM$6,1,MATCH(DA298,$GJ$4:$BLM$4,0),1),"")</f>
        <v/>
      </c>
      <c r="DW298" s="70" t="str">
        <f>IFERROR(INDEX($GJ$6:$BLM$6,1,MATCH(DB298,$GJ$4:$BLM$4,0),1),"")</f>
        <v/>
      </c>
      <c r="EP298" s="91" t="str">
        <f>IF(OR(DT298=0,DT298=""),"",DT298&amp;"×")</f>
        <v/>
      </c>
      <c r="EQ298" s="91" t="str">
        <f>IF(OR(DU298=0,DU298=""),"",DU298&amp;"×")</f>
        <v/>
      </c>
      <c r="ER298" s="91" t="str">
        <f>IF(OR(DV298=0,DV298=""),"",DV298&amp;"")</f>
        <v/>
      </c>
      <c r="ES298" s="91" t="str">
        <f>IF(OR(DW298=0,DW298=""),"",DW298&amp;"")</f>
        <v/>
      </c>
    </row>
    <row r="299" spans="3:187" ht="38.1" customHeight="1" thickBot="1">
      <c r="C299" s="365" t="s">
        <v>1601</v>
      </c>
      <c r="D299" s="366"/>
      <c r="E299" s="366"/>
      <c r="F299" s="366"/>
      <c r="G299" s="366"/>
      <c r="H299" s="366"/>
      <c r="I299" s="366"/>
      <c r="J299" s="366"/>
      <c r="K299" s="366"/>
      <c r="L299" s="367"/>
      <c r="M299" s="359" t="str">
        <f>DB299</f>
        <v/>
      </c>
      <c r="N299" s="360"/>
      <c r="O299" s="360"/>
      <c r="P299" s="360"/>
      <c r="Q299" s="360"/>
      <c r="R299" s="360"/>
      <c r="S299" s="360"/>
      <c r="T299" s="360"/>
      <c r="U299" s="360"/>
      <c r="V299" s="360"/>
      <c r="W299" s="360"/>
      <c r="X299" s="360"/>
      <c r="Y299" s="360"/>
      <c r="Z299" s="360"/>
      <c r="AA299" s="360"/>
      <c r="AB299" s="361"/>
      <c r="AC299" s="365" t="s">
        <v>1600</v>
      </c>
      <c r="AD299" s="366"/>
      <c r="AE299" s="366"/>
      <c r="AF299" s="366"/>
      <c r="AG299" s="366"/>
      <c r="AH299" s="366"/>
      <c r="AI299" s="366"/>
      <c r="AJ299" s="366"/>
      <c r="AK299" s="366"/>
      <c r="AL299" s="367"/>
      <c r="AM299" s="359" t="str">
        <f>DC299</f>
        <v/>
      </c>
      <c r="AN299" s="360"/>
      <c r="AO299" s="360"/>
      <c r="AP299" s="360"/>
      <c r="AQ299" s="360"/>
      <c r="AR299" s="360"/>
      <c r="AS299" s="360"/>
      <c r="AT299" s="360"/>
      <c r="AU299" s="360"/>
      <c r="AV299" s="360"/>
      <c r="AW299" s="360"/>
      <c r="AX299" s="360"/>
      <c r="AY299" s="360"/>
      <c r="AZ299" s="360"/>
      <c r="BA299" s="360"/>
      <c r="BB299" s="360"/>
      <c r="BC299" s="400"/>
      <c r="BD299" s="401"/>
      <c r="BE299" s="401"/>
      <c r="BF299" s="401"/>
      <c r="BG299" s="401"/>
      <c r="BH299" s="401"/>
      <c r="BI299" s="401"/>
      <c r="BJ299" s="401"/>
      <c r="BK299" s="401"/>
      <c r="BL299" s="401"/>
      <c r="BM299" s="401"/>
      <c r="BN299" s="401"/>
      <c r="BO299" s="401"/>
      <c r="BP299" s="401"/>
      <c r="BQ299" s="401"/>
      <c r="BR299" s="401"/>
      <c r="BS299" s="401"/>
      <c r="BT299" s="401"/>
      <c r="BU299" s="401"/>
      <c r="BV299" s="401"/>
      <c r="BW299" s="401"/>
      <c r="BX299" s="401"/>
      <c r="BY299" s="401"/>
      <c r="BZ299" s="401"/>
      <c r="CA299" s="401"/>
      <c r="CB299" s="401"/>
      <c r="CC299" s="401"/>
      <c r="CD299" s="401"/>
      <c r="CE299" s="401"/>
      <c r="CF299" s="401"/>
      <c r="CG299" s="401"/>
      <c r="CH299" s="401"/>
      <c r="CI299" s="401"/>
      <c r="CJ299" s="401"/>
      <c r="CK299" s="401"/>
      <c r="CL299" s="401"/>
      <c r="CM299" s="401"/>
      <c r="CN299" s="401"/>
      <c r="CO299" s="401"/>
      <c r="CP299" s="401"/>
      <c r="CQ299" s="401"/>
      <c r="CR299" s="402"/>
      <c r="CV299" s="69" t="s">
        <v>1026</v>
      </c>
      <c r="CW299" s="69" t="s">
        <v>1027</v>
      </c>
      <c r="CY299" s="70" t="str">
        <f>IFERROR(INDEX($GJ$6:$BLM$6,1,MATCH(CV299,$GJ$4:$BLM$4,0),1),"")</f>
        <v/>
      </c>
      <c r="CZ299" s="70" t="str">
        <f>IFERROR(INDEX($GJ$6:$BLM$6,1,MATCH(CW299,$GJ$4:$BLM$4,0),1),"")</f>
        <v/>
      </c>
      <c r="DB299" s="71" t="str">
        <f t="shared" ref="DB299:DC301" si="177">IF(CY299=0,"",CY299)</f>
        <v/>
      </c>
      <c r="DC299" s="71" t="str">
        <f t="shared" si="177"/>
        <v/>
      </c>
    </row>
    <row r="300" spans="3:187" ht="38.1" customHeight="1" thickBot="1">
      <c r="C300" s="375" t="s">
        <v>1746</v>
      </c>
      <c r="D300" s="376"/>
      <c r="E300" s="376"/>
      <c r="F300" s="376"/>
      <c r="G300" s="376"/>
      <c r="H300" s="376"/>
      <c r="I300" s="376"/>
      <c r="J300" s="376"/>
      <c r="K300" s="376"/>
      <c r="L300" s="377"/>
      <c r="M300" s="356" t="str">
        <f>DB300</f>
        <v/>
      </c>
      <c r="N300" s="357"/>
      <c r="O300" s="357"/>
      <c r="P300" s="357"/>
      <c r="Q300" s="357"/>
      <c r="R300" s="357"/>
      <c r="S300" s="357"/>
      <c r="T300" s="357"/>
      <c r="U300" s="357"/>
      <c r="V300" s="357"/>
      <c r="W300" s="357"/>
      <c r="X300" s="357"/>
      <c r="Y300" s="357"/>
      <c r="Z300" s="357"/>
      <c r="AA300" s="357"/>
      <c r="AB300" s="358"/>
      <c r="AC300" s="365" t="s">
        <v>70</v>
      </c>
      <c r="AD300" s="366"/>
      <c r="AE300" s="366"/>
      <c r="AF300" s="366"/>
      <c r="AG300" s="366"/>
      <c r="AH300" s="366"/>
      <c r="AI300" s="366"/>
      <c r="AJ300" s="366"/>
      <c r="AK300" s="366"/>
      <c r="AL300" s="367"/>
      <c r="AM300" s="356" t="str">
        <f>_xlfn.CONCAT(EO300:FJ300)</f>
        <v/>
      </c>
      <c r="AN300" s="357"/>
      <c r="AO300" s="357"/>
      <c r="AP300" s="357"/>
      <c r="AQ300" s="357"/>
      <c r="AR300" s="357"/>
      <c r="AS300" s="357"/>
      <c r="AT300" s="357"/>
      <c r="AU300" s="357"/>
      <c r="AV300" s="357"/>
      <c r="AW300" s="357"/>
      <c r="AX300" s="357"/>
      <c r="AY300" s="357"/>
      <c r="AZ300" s="357"/>
      <c r="BA300" s="357"/>
      <c r="BB300" s="357"/>
      <c r="BC300" s="400"/>
      <c r="BD300" s="401"/>
      <c r="BE300" s="401"/>
      <c r="BF300" s="401"/>
      <c r="BG300" s="401"/>
      <c r="BH300" s="401"/>
      <c r="BI300" s="401"/>
      <c r="BJ300" s="401"/>
      <c r="BK300" s="401"/>
      <c r="BL300" s="401"/>
      <c r="BM300" s="401"/>
      <c r="BN300" s="401"/>
      <c r="BO300" s="401"/>
      <c r="BP300" s="401"/>
      <c r="BQ300" s="401"/>
      <c r="BR300" s="401"/>
      <c r="BS300" s="401"/>
      <c r="BT300" s="401"/>
      <c r="BU300" s="401"/>
      <c r="BV300" s="401"/>
      <c r="BW300" s="401"/>
      <c r="BX300" s="401"/>
      <c r="BY300" s="401"/>
      <c r="BZ300" s="401"/>
      <c r="CA300" s="401"/>
      <c r="CB300" s="401"/>
      <c r="CC300" s="401"/>
      <c r="CD300" s="401"/>
      <c r="CE300" s="401"/>
      <c r="CF300" s="401"/>
      <c r="CG300" s="401"/>
      <c r="CH300" s="401"/>
      <c r="CI300" s="401"/>
      <c r="CJ300" s="401"/>
      <c r="CK300" s="401"/>
      <c r="CL300" s="401"/>
      <c r="CM300" s="401"/>
      <c r="CN300" s="401"/>
      <c r="CO300" s="401"/>
      <c r="CP300" s="401"/>
      <c r="CQ300" s="401"/>
      <c r="CR300" s="402"/>
      <c r="CV300" s="69" t="s">
        <v>1029</v>
      </c>
      <c r="CY300" s="70" t="str">
        <f>IFERROR(INDEX($GJ$6:$BLM$6,1,MATCH(CV300,$GJ$4:$BLM$4,0),1),"")</f>
        <v/>
      </c>
      <c r="DB300" s="71" t="str">
        <f t="shared" si="177"/>
        <v/>
      </c>
      <c r="DE300" s="69" t="s">
        <v>1514</v>
      </c>
      <c r="DF300" s="69" t="s">
        <v>1494</v>
      </c>
      <c r="DT300" s="89" t="str">
        <f t="shared" ref="DT300:DU302" si="178">IFERROR(INDEX($GJ$6:$BLM$6,1,MATCH(DE300,$GJ$4:$BLM$4,0),1),"")</f>
        <v/>
      </c>
      <c r="DU300" s="89" t="str">
        <f t="shared" si="178"/>
        <v/>
      </c>
      <c r="EO300" s="77"/>
      <c r="EP300" s="86" t="str">
        <f t="shared" ref="EP300:EW303" si="179">IF(DT300=1,FL300&amp;"　","")</f>
        <v/>
      </c>
      <c r="EQ300" s="86" t="str">
        <f t="shared" si="179"/>
        <v/>
      </c>
      <c r="FJ300" s="77"/>
      <c r="FL300" s="92" t="s">
        <v>1596</v>
      </c>
      <c r="FM300" s="92" t="s">
        <v>1595</v>
      </c>
    </row>
    <row r="301" spans="3:187" ht="38.1" customHeight="1" thickBot="1">
      <c r="C301" s="372" t="s">
        <v>1747</v>
      </c>
      <c r="D301" s="373"/>
      <c r="E301" s="373"/>
      <c r="F301" s="373"/>
      <c r="G301" s="373"/>
      <c r="H301" s="373"/>
      <c r="I301" s="373"/>
      <c r="J301" s="373"/>
      <c r="K301" s="373"/>
      <c r="L301" s="374"/>
      <c r="M301" s="356" t="s">
        <v>1902</v>
      </c>
      <c r="N301" s="357"/>
      <c r="O301" s="357"/>
      <c r="P301" s="357"/>
      <c r="Q301" s="357"/>
      <c r="R301" s="357"/>
      <c r="S301" s="357"/>
      <c r="T301" s="357"/>
      <c r="U301" s="357"/>
      <c r="V301" s="357"/>
      <c r="W301" s="357"/>
      <c r="X301" s="357"/>
      <c r="Y301" s="357"/>
      <c r="Z301" s="357"/>
      <c r="AA301" s="357"/>
      <c r="AB301" s="357"/>
      <c r="AC301" s="357"/>
      <c r="AD301" s="357"/>
      <c r="AE301" s="357"/>
      <c r="AF301" s="357"/>
      <c r="AG301" s="357"/>
      <c r="AH301" s="357"/>
      <c r="AI301" s="357"/>
      <c r="AJ301" s="357"/>
      <c r="AK301" s="357"/>
      <c r="AL301" s="357"/>
      <c r="AM301" s="357"/>
      <c r="AN301" s="357"/>
      <c r="AO301" s="357"/>
      <c r="AP301" s="357"/>
      <c r="AQ301" s="357"/>
      <c r="AR301" s="357"/>
      <c r="AS301" s="357"/>
      <c r="AT301" s="357"/>
      <c r="AU301" s="357"/>
      <c r="AV301" s="357"/>
      <c r="AW301" s="357"/>
      <c r="AX301" s="357"/>
      <c r="AY301" s="357"/>
      <c r="AZ301" s="357"/>
      <c r="BA301" s="357"/>
      <c r="BB301" s="358"/>
      <c r="BC301" s="400"/>
      <c r="BD301" s="401"/>
      <c r="BE301" s="401"/>
      <c r="BF301" s="401"/>
      <c r="BG301" s="401"/>
      <c r="BH301" s="401"/>
      <c r="BI301" s="401"/>
      <c r="BJ301" s="401"/>
      <c r="BK301" s="401"/>
      <c r="BL301" s="401"/>
      <c r="BM301" s="401"/>
      <c r="BN301" s="401"/>
      <c r="BO301" s="401"/>
      <c r="BP301" s="401"/>
      <c r="BQ301" s="401"/>
      <c r="BR301" s="401"/>
      <c r="BS301" s="401"/>
      <c r="BT301" s="401"/>
      <c r="BU301" s="401"/>
      <c r="BV301" s="401"/>
      <c r="BW301" s="401"/>
      <c r="BX301" s="401"/>
      <c r="BY301" s="401"/>
      <c r="BZ301" s="401"/>
      <c r="CA301" s="401"/>
      <c r="CB301" s="401"/>
      <c r="CC301" s="401"/>
      <c r="CD301" s="401"/>
      <c r="CE301" s="401"/>
      <c r="CF301" s="401"/>
      <c r="CG301" s="401"/>
      <c r="CH301" s="401"/>
      <c r="CI301" s="401"/>
      <c r="CJ301" s="401"/>
      <c r="CK301" s="401"/>
      <c r="CL301" s="401"/>
      <c r="CM301" s="401"/>
      <c r="CN301" s="401"/>
      <c r="CO301" s="401"/>
      <c r="CP301" s="401"/>
      <c r="CQ301" s="401"/>
      <c r="CR301" s="402"/>
      <c r="CV301" s="69" t="s">
        <v>1474</v>
      </c>
      <c r="CY301" s="70" t="str">
        <f>IFERROR(INDEX($GJ$6:$BLM$6,1,MATCH(CV301,$GJ$4:$BLM$4,0),1),"")</f>
        <v/>
      </c>
      <c r="DB301" s="71" t="str">
        <f t="shared" si="177"/>
        <v/>
      </c>
      <c r="DE301" s="69" t="s">
        <v>1672</v>
      </c>
      <c r="DF301" s="69" t="s">
        <v>1673</v>
      </c>
      <c r="DG301" s="69" t="s">
        <v>1674</v>
      </c>
      <c r="DT301" s="89" t="str">
        <f t="shared" si="178"/>
        <v/>
      </c>
      <c r="DU301" s="89" t="str">
        <f t="shared" si="178"/>
        <v/>
      </c>
      <c r="DV301" s="89" t="str">
        <f>IFERROR(INDEX($GJ$6:$BLM$6,1,MATCH(DG301,$GJ$4:$BLM$4,0),1),"")</f>
        <v/>
      </c>
      <c r="EO301" s="77"/>
      <c r="EP301" s="86" t="str">
        <f t="shared" si="179"/>
        <v/>
      </c>
      <c r="EQ301" s="86" t="str">
        <f t="shared" si="179"/>
        <v/>
      </c>
      <c r="ER301" s="86" t="str">
        <f t="shared" si="179"/>
        <v/>
      </c>
      <c r="FJ301" s="77"/>
      <c r="FL301" s="87" t="s">
        <v>1695</v>
      </c>
      <c r="FM301" s="87" t="s">
        <v>1696</v>
      </c>
      <c r="FN301" s="87" t="s">
        <v>1697</v>
      </c>
    </row>
    <row r="302" spans="3:187" ht="38.1" customHeight="1" thickBot="1">
      <c r="C302" s="375" t="s">
        <v>1748</v>
      </c>
      <c r="D302" s="376"/>
      <c r="E302" s="376"/>
      <c r="F302" s="376"/>
      <c r="G302" s="376"/>
      <c r="H302" s="376"/>
      <c r="I302" s="376"/>
      <c r="J302" s="376"/>
      <c r="K302" s="376"/>
      <c r="L302" s="377"/>
      <c r="M302" s="359" t="str">
        <f>DB302</f>
        <v/>
      </c>
      <c r="N302" s="360"/>
      <c r="O302" s="360"/>
      <c r="P302" s="360"/>
      <c r="Q302" s="360"/>
      <c r="R302" s="360"/>
      <c r="S302" s="360"/>
      <c r="T302" s="360"/>
      <c r="U302" s="360"/>
      <c r="V302" s="360"/>
      <c r="W302" s="360"/>
      <c r="X302" s="360"/>
      <c r="Y302" s="360"/>
      <c r="Z302" s="360"/>
      <c r="AA302" s="360"/>
      <c r="AB302" s="361"/>
      <c r="AC302" s="365" t="s">
        <v>1749</v>
      </c>
      <c r="AD302" s="366"/>
      <c r="AE302" s="366"/>
      <c r="AF302" s="366"/>
      <c r="AG302" s="366"/>
      <c r="AH302" s="366"/>
      <c r="AI302" s="366"/>
      <c r="AJ302" s="366"/>
      <c r="AK302" s="366"/>
      <c r="AL302" s="367"/>
      <c r="AM302" s="359" t="str">
        <f>_xlfn.CONCAT(EO302:FJ302)</f>
        <v/>
      </c>
      <c r="AN302" s="360"/>
      <c r="AO302" s="360"/>
      <c r="AP302" s="360"/>
      <c r="AQ302" s="360"/>
      <c r="AR302" s="360"/>
      <c r="AS302" s="360"/>
      <c r="AT302" s="360"/>
      <c r="AU302" s="360"/>
      <c r="AV302" s="360"/>
      <c r="AW302" s="360"/>
      <c r="AX302" s="360"/>
      <c r="AY302" s="360"/>
      <c r="AZ302" s="360"/>
      <c r="BA302" s="360"/>
      <c r="BB302" s="360"/>
      <c r="BC302" s="400"/>
      <c r="BD302" s="401"/>
      <c r="BE302" s="401"/>
      <c r="BF302" s="401"/>
      <c r="BG302" s="401"/>
      <c r="BH302" s="401"/>
      <c r="BI302" s="401"/>
      <c r="BJ302" s="401"/>
      <c r="BK302" s="401"/>
      <c r="BL302" s="401"/>
      <c r="BM302" s="401"/>
      <c r="BN302" s="401"/>
      <c r="BO302" s="401"/>
      <c r="BP302" s="401"/>
      <c r="BQ302" s="401"/>
      <c r="BR302" s="401"/>
      <c r="BS302" s="401"/>
      <c r="BT302" s="401"/>
      <c r="BU302" s="401"/>
      <c r="BV302" s="401"/>
      <c r="BW302" s="401"/>
      <c r="BX302" s="401"/>
      <c r="BY302" s="401"/>
      <c r="BZ302" s="401"/>
      <c r="CA302" s="401"/>
      <c r="CB302" s="401"/>
      <c r="CC302" s="401"/>
      <c r="CD302" s="401"/>
      <c r="CE302" s="401"/>
      <c r="CF302" s="401"/>
      <c r="CG302" s="401"/>
      <c r="CH302" s="401"/>
      <c r="CI302" s="401"/>
      <c r="CJ302" s="401"/>
      <c r="CK302" s="401"/>
      <c r="CL302" s="401"/>
      <c r="CM302" s="401"/>
      <c r="CN302" s="401"/>
      <c r="CO302" s="401"/>
      <c r="CP302" s="401"/>
      <c r="CQ302" s="401"/>
      <c r="CR302" s="402"/>
      <c r="CV302" s="69" t="s">
        <v>1017</v>
      </c>
      <c r="CY302" s="70" t="str">
        <f>IFERROR(INDEX($GJ$6:$BLM$6,1,MATCH(CV302,$GJ$4:$BLM$4,0),1),"")</f>
        <v/>
      </c>
      <c r="CZ302" s="70" t="str">
        <f>IFERROR(INDEX($GJ$6:$BLM$6,1,MATCH(CW302,$GJ$4:$BLM$4,0),1),"")</f>
        <v/>
      </c>
      <c r="DB302" s="71" t="str">
        <f>IF(CY302=0,"",CY302)</f>
        <v/>
      </c>
      <c r="DC302" s="71" t="str">
        <f>IF(CZ302=0,"",CZ302)</f>
        <v/>
      </c>
      <c r="DE302" s="69" t="s">
        <v>1030</v>
      </c>
      <c r="DF302" s="69" t="s">
        <v>1031</v>
      </c>
      <c r="DG302" s="69" t="s">
        <v>1032</v>
      </c>
      <c r="DT302" s="89" t="str">
        <f t="shared" si="178"/>
        <v/>
      </c>
      <c r="DU302" s="89" t="str">
        <f t="shared" si="178"/>
        <v/>
      </c>
      <c r="DV302" s="89" t="str">
        <f>IFERROR(INDEX($GJ$6:$BLM$6,1,MATCH(DG302,$GJ$4:$BLM$4,0),1),"")</f>
        <v/>
      </c>
      <c r="EO302" s="77"/>
      <c r="EP302" s="86" t="str">
        <f t="shared" si="179"/>
        <v/>
      </c>
      <c r="EQ302" s="86" t="str">
        <f t="shared" si="179"/>
        <v/>
      </c>
      <c r="ER302" s="86" t="str">
        <f t="shared" si="179"/>
        <v/>
      </c>
      <c r="FJ302" s="77"/>
      <c r="FL302" s="87" t="s">
        <v>1594</v>
      </c>
      <c r="FM302" s="87" t="s">
        <v>1593</v>
      </c>
      <c r="FN302" s="87" t="s">
        <v>1592</v>
      </c>
    </row>
    <row r="303" spans="3:187" ht="38.1" customHeight="1" thickBot="1">
      <c r="C303" s="365" t="s">
        <v>1750</v>
      </c>
      <c r="D303" s="366"/>
      <c r="E303" s="366"/>
      <c r="F303" s="366"/>
      <c r="G303" s="366"/>
      <c r="H303" s="366"/>
      <c r="I303" s="366"/>
      <c r="J303" s="366"/>
      <c r="K303" s="366"/>
      <c r="L303" s="367"/>
      <c r="M303" s="359" t="str">
        <f>_xlfn.CONCAT(EO303:FJ303)</f>
        <v/>
      </c>
      <c r="N303" s="360"/>
      <c r="O303" s="360"/>
      <c r="P303" s="360"/>
      <c r="Q303" s="360"/>
      <c r="R303" s="360"/>
      <c r="S303" s="360"/>
      <c r="T303" s="360"/>
      <c r="U303" s="360"/>
      <c r="V303" s="360"/>
      <c r="W303" s="360"/>
      <c r="X303" s="360"/>
      <c r="Y303" s="360"/>
      <c r="Z303" s="360"/>
      <c r="AA303" s="360"/>
      <c r="AB303" s="360"/>
      <c r="AC303" s="360"/>
      <c r="AD303" s="360"/>
      <c r="AE303" s="360"/>
      <c r="AF303" s="360"/>
      <c r="AG303" s="360"/>
      <c r="AH303" s="360"/>
      <c r="AI303" s="360"/>
      <c r="AJ303" s="360"/>
      <c r="AK303" s="360"/>
      <c r="AL303" s="360"/>
      <c r="AM303" s="360"/>
      <c r="AN303" s="360"/>
      <c r="AO303" s="360"/>
      <c r="AP303" s="360"/>
      <c r="AQ303" s="360"/>
      <c r="AR303" s="360"/>
      <c r="AS303" s="360"/>
      <c r="AT303" s="360"/>
      <c r="AU303" s="360"/>
      <c r="AV303" s="360"/>
      <c r="AW303" s="360"/>
      <c r="AX303" s="360"/>
      <c r="AY303" s="360"/>
      <c r="AZ303" s="360"/>
      <c r="BA303" s="360"/>
      <c r="BB303" s="360"/>
      <c r="BC303" s="400"/>
      <c r="BD303" s="401"/>
      <c r="BE303" s="401"/>
      <c r="BF303" s="401"/>
      <c r="BG303" s="401"/>
      <c r="BH303" s="401"/>
      <c r="BI303" s="401"/>
      <c r="BJ303" s="401"/>
      <c r="BK303" s="401"/>
      <c r="BL303" s="401"/>
      <c r="BM303" s="401"/>
      <c r="BN303" s="401"/>
      <c r="BO303" s="401"/>
      <c r="BP303" s="401"/>
      <c r="BQ303" s="401"/>
      <c r="BR303" s="401"/>
      <c r="BS303" s="401"/>
      <c r="BT303" s="401"/>
      <c r="BU303" s="401"/>
      <c r="BV303" s="401"/>
      <c r="BW303" s="401"/>
      <c r="BX303" s="401"/>
      <c r="BY303" s="401"/>
      <c r="BZ303" s="401"/>
      <c r="CA303" s="401"/>
      <c r="CB303" s="401"/>
      <c r="CC303" s="401"/>
      <c r="CD303" s="401"/>
      <c r="CE303" s="401"/>
      <c r="CF303" s="401"/>
      <c r="CG303" s="401"/>
      <c r="CH303" s="401"/>
      <c r="CI303" s="401"/>
      <c r="CJ303" s="401"/>
      <c r="CK303" s="401"/>
      <c r="CL303" s="401"/>
      <c r="CM303" s="401"/>
      <c r="CN303" s="401"/>
      <c r="CO303" s="401"/>
      <c r="CP303" s="401"/>
      <c r="CQ303" s="401"/>
      <c r="CR303" s="402"/>
      <c r="CY303" s="69" t="s">
        <v>1033</v>
      </c>
      <c r="CZ303" s="69" t="s">
        <v>1034</v>
      </c>
      <c r="DA303" s="69" t="s">
        <v>1035</v>
      </c>
      <c r="DB303" s="69" t="s">
        <v>1036</v>
      </c>
      <c r="DC303" s="69" t="s">
        <v>1037</v>
      </c>
      <c r="DD303" s="69" t="s">
        <v>1038</v>
      </c>
      <c r="DE303" s="69" t="s">
        <v>1039</v>
      </c>
      <c r="DF303" s="69" t="s">
        <v>1040</v>
      </c>
      <c r="DG303" s="69" t="s">
        <v>1041</v>
      </c>
      <c r="DH303" s="69" t="s">
        <v>1042</v>
      </c>
      <c r="DT303" s="70" t="str">
        <f t="shared" ref="DT303:EC303" si="180">IFERROR(INDEX($GJ$6:$BLM$6,1,MATCH(CY303,$GJ$4:$BLM$4,0),1),"")</f>
        <v/>
      </c>
      <c r="DU303" s="70" t="str">
        <f t="shared" si="180"/>
        <v/>
      </c>
      <c r="DV303" s="70" t="str">
        <f t="shared" si="180"/>
        <v/>
      </c>
      <c r="DW303" s="70" t="str">
        <f t="shared" si="180"/>
        <v/>
      </c>
      <c r="DX303" s="70" t="str">
        <f t="shared" si="180"/>
        <v/>
      </c>
      <c r="DY303" s="70" t="str">
        <f t="shared" si="180"/>
        <v/>
      </c>
      <c r="DZ303" s="70" t="str">
        <f t="shared" si="180"/>
        <v/>
      </c>
      <c r="EA303" s="70" t="str">
        <f t="shared" si="180"/>
        <v/>
      </c>
      <c r="EB303" s="70" t="str">
        <f t="shared" si="180"/>
        <v/>
      </c>
      <c r="EC303" s="70" t="str">
        <f t="shared" si="180"/>
        <v/>
      </c>
      <c r="EO303" s="77"/>
      <c r="EP303" s="86" t="str">
        <f t="shared" si="179"/>
        <v/>
      </c>
      <c r="EQ303" s="86" t="str">
        <f t="shared" si="179"/>
        <v/>
      </c>
      <c r="ER303" s="86" t="str">
        <f t="shared" si="179"/>
        <v/>
      </c>
      <c r="ES303" s="86" t="str">
        <f t="shared" si="179"/>
        <v/>
      </c>
      <c r="ET303" s="86" t="str">
        <f t="shared" si="179"/>
        <v/>
      </c>
      <c r="EU303" s="86" t="str">
        <f t="shared" si="179"/>
        <v/>
      </c>
      <c r="EV303" s="86" t="str">
        <f t="shared" si="179"/>
        <v/>
      </c>
      <c r="EW303" s="86" t="str">
        <f t="shared" si="179"/>
        <v/>
      </c>
      <c r="EX303" s="79" t="str">
        <f>IF(EB303=1,"その他","")</f>
        <v/>
      </c>
      <c r="EY303" s="71" t="str">
        <f>IF(OR(EC303=0,EC303=""),"","("&amp;EC303&amp;")")</f>
        <v/>
      </c>
      <c r="FJ303" s="77"/>
      <c r="FL303" s="87" t="s">
        <v>1751</v>
      </c>
      <c r="FM303" s="87" t="s">
        <v>1752</v>
      </c>
      <c r="FN303" s="87" t="s">
        <v>1753</v>
      </c>
      <c r="FO303" s="87" t="s">
        <v>85</v>
      </c>
      <c r="FP303" s="87" t="s">
        <v>86</v>
      </c>
      <c r="FQ303" s="87" t="s">
        <v>1754</v>
      </c>
      <c r="FR303" s="87" t="s">
        <v>1755</v>
      </c>
      <c r="FS303" s="87" t="s">
        <v>1756</v>
      </c>
    </row>
    <row r="304" spans="3:187" ht="38.1" customHeight="1" thickBot="1">
      <c r="C304" s="365" t="s">
        <v>1757</v>
      </c>
      <c r="D304" s="366"/>
      <c r="E304" s="366"/>
      <c r="F304" s="366"/>
      <c r="G304" s="366"/>
      <c r="H304" s="366"/>
      <c r="I304" s="366"/>
      <c r="J304" s="366"/>
      <c r="K304" s="366"/>
      <c r="L304" s="367"/>
      <c r="M304" s="359" t="str">
        <f>DB304</f>
        <v/>
      </c>
      <c r="N304" s="360"/>
      <c r="O304" s="360"/>
      <c r="P304" s="360"/>
      <c r="Q304" s="360"/>
      <c r="R304" s="360"/>
      <c r="S304" s="360"/>
      <c r="T304" s="360"/>
      <c r="U304" s="360"/>
      <c r="V304" s="360"/>
      <c r="W304" s="360"/>
      <c r="X304" s="360"/>
      <c r="Y304" s="360"/>
      <c r="Z304" s="360"/>
      <c r="AA304" s="360"/>
      <c r="AB304" s="360"/>
      <c r="AC304" s="360"/>
      <c r="AD304" s="360"/>
      <c r="AE304" s="360"/>
      <c r="AF304" s="360"/>
      <c r="AG304" s="360"/>
      <c r="AH304" s="360"/>
      <c r="AI304" s="360"/>
      <c r="AJ304" s="360"/>
      <c r="AK304" s="360"/>
      <c r="AL304" s="360"/>
      <c r="AM304" s="360"/>
      <c r="AN304" s="360"/>
      <c r="AO304" s="360"/>
      <c r="AP304" s="360"/>
      <c r="AQ304" s="360"/>
      <c r="AR304" s="360"/>
      <c r="AS304" s="360"/>
      <c r="AT304" s="360"/>
      <c r="AU304" s="360"/>
      <c r="AV304" s="360"/>
      <c r="AW304" s="360"/>
      <c r="AX304" s="360"/>
      <c r="AY304" s="360"/>
      <c r="AZ304" s="360"/>
      <c r="BA304" s="360"/>
      <c r="BB304" s="361"/>
      <c r="BC304" s="400"/>
      <c r="BD304" s="401"/>
      <c r="BE304" s="401"/>
      <c r="BF304" s="401"/>
      <c r="BG304" s="401"/>
      <c r="BH304" s="401"/>
      <c r="BI304" s="401"/>
      <c r="BJ304" s="401"/>
      <c r="BK304" s="401"/>
      <c r="BL304" s="401"/>
      <c r="BM304" s="401"/>
      <c r="BN304" s="401"/>
      <c r="BO304" s="401"/>
      <c r="BP304" s="401"/>
      <c r="BQ304" s="401"/>
      <c r="BR304" s="401"/>
      <c r="BS304" s="401"/>
      <c r="BT304" s="401"/>
      <c r="BU304" s="401"/>
      <c r="BV304" s="401"/>
      <c r="BW304" s="401"/>
      <c r="BX304" s="401"/>
      <c r="BY304" s="401"/>
      <c r="BZ304" s="401"/>
      <c r="CA304" s="401"/>
      <c r="CB304" s="401"/>
      <c r="CC304" s="401"/>
      <c r="CD304" s="401"/>
      <c r="CE304" s="401"/>
      <c r="CF304" s="401"/>
      <c r="CG304" s="401"/>
      <c r="CH304" s="401"/>
      <c r="CI304" s="401"/>
      <c r="CJ304" s="401"/>
      <c r="CK304" s="401"/>
      <c r="CL304" s="401"/>
      <c r="CM304" s="401"/>
      <c r="CN304" s="401"/>
      <c r="CO304" s="401"/>
      <c r="CP304" s="401"/>
      <c r="CQ304" s="401"/>
      <c r="CR304" s="402"/>
      <c r="CV304" s="69" t="s">
        <v>1045</v>
      </c>
      <c r="CY304" s="70" t="str">
        <f>IFERROR(INDEX($GJ$6:$BLM$6,1,MATCH(CV304,$GJ$4:$BLM$4,0),1),"")</f>
        <v/>
      </c>
      <c r="DB304" s="71" t="str">
        <f>IF(CY304=0,"",CY304)</f>
        <v/>
      </c>
    </row>
    <row r="305" spans="3:187" ht="189.95" customHeight="1" thickBot="1">
      <c r="C305" s="368" t="s">
        <v>1591</v>
      </c>
      <c r="D305" s="369"/>
      <c r="E305" s="369"/>
      <c r="F305" s="369"/>
      <c r="G305" s="370" t="str">
        <f>DB305</f>
        <v/>
      </c>
      <c r="H305" s="371"/>
      <c r="I305" s="371"/>
      <c r="J305" s="371"/>
      <c r="K305" s="371"/>
      <c r="L305" s="371"/>
      <c r="M305" s="371"/>
      <c r="N305" s="371"/>
      <c r="O305" s="371"/>
      <c r="P305" s="371"/>
      <c r="Q305" s="371"/>
      <c r="R305" s="371"/>
      <c r="S305" s="371"/>
      <c r="T305" s="371"/>
      <c r="U305" s="371"/>
      <c r="V305" s="371"/>
      <c r="W305" s="371"/>
      <c r="X305" s="371"/>
      <c r="Y305" s="371"/>
      <c r="Z305" s="371"/>
      <c r="AA305" s="371"/>
      <c r="AB305" s="371"/>
      <c r="AC305" s="371"/>
      <c r="AD305" s="371"/>
      <c r="AE305" s="371"/>
      <c r="AF305" s="371"/>
      <c r="AG305" s="371"/>
      <c r="AH305" s="371"/>
      <c r="AI305" s="371"/>
      <c r="AJ305" s="371"/>
      <c r="AK305" s="371"/>
      <c r="AL305" s="371"/>
      <c r="AM305" s="371"/>
      <c r="AN305" s="371"/>
      <c r="AO305" s="371"/>
      <c r="AP305" s="371"/>
      <c r="AQ305" s="371"/>
      <c r="AR305" s="371"/>
      <c r="AS305" s="371"/>
      <c r="AT305" s="371"/>
      <c r="AU305" s="371"/>
      <c r="AV305" s="371"/>
      <c r="AW305" s="371"/>
      <c r="AX305" s="371"/>
      <c r="AY305" s="371"/>
      <c r="AZ305" s="371"/>
      <c r="BA305" s="371"/>
      <c r="BB305" s="371"/>
      <c r="BC305" s="403"/>
      <c r="BD305" s="404"/>
      <c r="BE305" s="404"/>
      <c r="BF305" s="404"/>
      <c r="BG305" s="404"/>
      <c r="BH305" s="404"/>
      <c r="BI305" s="404"/>
      <c r="BJ305" s="404"/>
      <c r="BK305" s="404"/>
      <c r="BL305" s="404"/>
      <c r="BM305" s="404"/>
      <c r="BN305" s="404"/>
      <c r="BO305" s="404"/>
      <c r="BP305" s="404"/>
      <c r="BQ305" s="404"/>
      <c r="BR305" s="404"/>
      <c r="BS305" s="404"/>
      <c r="BT305" s="404"/>
      <c r="BU305" s="404"/>
      <c r="BV305" s="404"/>
      <c r="BW305" s="404"/>
      <c r="BX305" s="404"/>
      <c r="BY305" s="404"/>
      <c r="BZ305" s="404"/>
      <c r="CA305" s="404"/>
      <c r="CB305" s="404"/>
      <c r="CC305" s="404"/>
      <c r="CD305" s="404"/>
      <c r="CE305" s="404"/>
      <c r="CF305" s="404"/>
      <c r="CG305" s="404"/>
      <c r="CH305" s="404"/>
      <c r="CI305" s="404"/>
      <c r="CJ305" s="404"/>
      <c r="CK305" s="404"/>
      <c r="CL305" s="404"/>
      <c r="CM305" s="404"/>
      <c r="CN305" s="404"/>
      <c r="CO305" s="404"/>
      <c r="CP305" s="404"/>
      <c r="CQ305" s="404"/>
      <c r="CR305" s="405"/>
      <c r="CV305" s="69" t="s">
        <v>1047</v>
      </c>
      <c r="CY305" s="70" t="str">
        <f>IFERROR(INDEX($GJ$6:$BLM$6,1,MATCH(CV305,$GJ$4:$BLM$4,0),1),"")</f>
        <v/>
      </c>
      <c r="DB305" s="71" t="str">
        <f>IF(CY305=0,"",CY305)</f>
        <v/>
      </c>
    </row>
    <row r="306" spans="3:187" ht="38.1" customHeight="1" thickBot="1">
      <c r="C306" s="362" t="s">
        <v>1758</v>
      </c>
      <c r="D306" s="363"/>
      <c r="E306" s="363"/>
      <c r="F306" s="363"/>
      <c r="G306" s="363"/>
      <c r="H306" s="363"/>
      <c r="I306" s="363"/>
      <c r="J306" s="363"/>
      <c r="K306" s="363"/>
      <c r="L306" s="363"/>
      <c r="M306" s="363"/>
      <c r="N306" s="363"/>
      <c r="O306" s="363"/>
      <c r="P306" s="363"/>
      <c r="Q306" s="363"/>
      <c r="R306" s="363"/>
      <c r="S306" s="363"/>
      <c r="T306" s="363"/>
      <c r="U306" s="363"/>
      <c r="V306" s="363"/>
      <c r="W306" s="363"/>
      <c r="X306" s="363"/>
      <c r="Y306" s="363"/>
      <c r="Z306" s="363"/>
      <c r="AA306" s="363"/>
      <c r="AB306" s="363"/>
      <c r="AC306" s="363"/>
      <c r="AD306" s="363"/>
      <c r="AE306" s="363"/>
      <c r="AF306" s="363"/>
      <c r="AG306" s="363"/>
      <c r="AH306" s="363"/>
      <c r="AI306" s="363"/>
      <c r="AJ306" s="363"/>
      <c r="AK306" s="363"/>
      <c r="AL306" s="363"/>
      <c r="AM306" s="363"/>
      <c r="AN306" s="363"/>
      <c r="AO306" s="363"/>
      <c r="AP306" s="363"/>
      <c r="AQ306" s="363"/>
      <c r="AR306" s="363"/>
      <c r="AS306" s="363"/>
      <c r="AT306" s="363"/>
      <c r="AU306" s="363"/>
      <c r="AV306" s="363"/>
      <c r="AW306" s="363"/>
      <c r="AX306" s="363"/>
      <c r="AY306" s="363"/>
      <c r="AZ306" s="363"/>
      <c r="BA306" s="363"/>
      <c r="BB306" s="364"/>
      <c r="BC306" s="362" t="s">
        <v>1759</v>
      </c>
      <c r="BD306" s="363"/>
      <c r="BE306" s="363"/>
      <c r="BF306" s="363"/>
      <c r="BG306" s="363"/>
      <c r="BH306" s="363"/>
      <c r="BI306" s="363"/>
      <c r="BJ306" s="363"/>
      <c r="BK306" s="363"/>
      <c r="BL306" s="363"/>
      <c r="BM306" s="363"/>
      <c r="BN306" s="363"/>
      <c r="BO306" s="363"/>
      <c r="BP306" s="363"/>
      <c r="BQ306" s="363"/>
      <c r="BR306" s="363"/>
      <c r="BS306" s="363"/>
      <c r="BT306" s="363"/>
      <c r="BU306" s="363"/>
      <c r="BV306" s="363"/>
      <c r="BW306" s="363"/>
      <c r="BX306" s="363"/>
      <c r="BY306" s="363"/>
      <c r="BZ306" s="363"/>
      <c r="CA306" s="363"/>
      <c r="CB306" s="363"/>
      <c r="CC306" s="363"/>
      <c r="CD306" s="363"/>
      <c r="CE306" s="363"/>
      <c r="CF306" s="363"/>
      <c r="CG306" s="363"/>
      <c r="CH306" s="363"/>
      <c r="CI306" s="363"/>
      <c r="CJ306" s="363"/>
      <c r="CK306" s="363"/>
      <c r="CL306" s="363"/>
      <c r="CM306" s="363"/>
      <c r="CN306" s="363"/>
      <c r="CO306" s="363"/>
      <c r="CP306" s="363"/>
      <c r="CQ306" s="363"/>
      <c r="CR306" s="364"/>
      <c r="CV306" s="69" t="s">
        <v>1046</v>
      </c>
      <c r="CY306" s="70" t="str">
        <f>IFERROR(INDEX($GJ$6:$BLM$6,1,MATCH(CV306,$GJ$4:$BLM$4,0),1),"")</f>
        <v/>
      </c>
      <c r="DB306" s="71" t="str">
        <f>IF(CY306=0,"",CY306)</f>
        <v/>
      </c>
    </row>
    <row r="307" spans="3:187" ht="54.95" customHeight="1" thickBot="1">
      <c r="C307" s="351" t="s">
        <v>1760</v>
      </c>
      <c r="D307" s="352"/>
      <c r="E307" s="352"/>
      <c r="F307" s="352"/>
      <c r="G307" s="353" t="str">
        <f>_xlfn.CONCAT(EO307:FJ307)</f>
        <v/>
      </c>
      <c r="H307" s="354"/>
      <c r="I307" s="354"/>
      <c r="J307" s="354"/>
      <c r="K307" s="354"/>
      <c r="L307" s="354"/>
      <c r="M307" s="354"/>
      <c r="N307" s="354"/>
      <c r="O307" s="354"/>
      <c r="P307" s="354"/>
      <c r="Q307" s="354"/>
      <c r="R307" s="354"/>
      <c r="S307" s="354"/>
      <c r="T307" s="354"/>
      <c r="U307" s="354"/>
      <c r="V307" s="354"/>
      <c r="W307" s="354"/>
      <c r="X307" s="354"/>
      <c r="Y307" s="354"/>
      <c r="Z307" s="354"/>
      <c r="AA307" s="354"/>
      <c r="AB307" s="354"/>
      <c r="AC307" s="354"/>
      <c r="AD307" s="354"/>
      <c r="AE307" s="354"/>
      <c r="AF307" s="354"/>
      <c r="AG307" s="354"/>
      <c r="AH307" s="354"/>
      <c r="AI307" s="354"/>
      <c r="AJ307" s="354"/>
      <c r="AK307" s="354"/>
      <c r="AL307" s="354"/>
      <c r="AM307" s="354"/>
      <c r="AN307" s="354"/>
      <c r="AO307" s="354"/>
      <c r="AP307" s="354"/>
      <c r="AQ307" s="354"/>
      <c r="AR307" s="354"/>
      <c r="AS307" s="354"/>
      <c r="AT307" s="354"/>
      <c r="AU307" s="354"/>
      <c r="AV307" s="354"/>
      <c r="AW307" s="354"/>
      <c r="AX307" s="354"/>
      <c r="AY307" s="354"/>
      <c r="AZ307" s="354"/>
      <c r="BA307" s="354"/>
      <c r="BB307" s="355"/>
      <c r="BC307" s="342" t="str">
        <f>DB306</f>
        <v/>
      </c>
      <c r="BD307" s="343"/>
      <c r="BE307" s="343"/>
      <c r="BF307" s="343"/>
      <c r="BG307" s="343"/>
      <c r="BH307" s="343"/>
      <c r="BI307" s="343"/>
      <c r="BJ307" s="343"/>
      <c r="BK307" s="343"/>
      <c r="BL307" s="343"/>
      <c r="BM307" s="343"/>
      <c r="BN307" s="343"/>
      <c r="BO307" s="343"/>
      <c r="BP307" s="343"/>
      <c r="BQ307" s="343"/>
      <c r="BR307" s="343"/>
      <c r="BS307" s="343"/>
      <c r="BT307" s="343"/>
      <c r="BU307" s="343"/>
      <c r="BV307" s="343"/>
      <c r="BW307" s="343"/>
      <c r="BX307" s="343"/>
      <c r="BY307" s="343"/>
      <c r="BZ307" s="343"/>
      <c r="CA307" s="343"/>
      <c r="CB307" s="343"/>
      <c r="CC307" s="343"/>
      <c r="CD307" s="343"/>
      <c r="CE307" s="343"/>
      <c r="CF307" s="343"/>
      <c r="CG307" s="343"/>
      <c r="CH307" s="343"/>
      <c r="CI307" s="343"/>
      <c r="CJ307" s="343"/>
      <c r="CK307" s="343"/>
      <c r="CL307" s="343"/>
      <c r="CM307" s="343"/>
      <c r="CN307" s="343"/>
      <c r="CO307" s="343"/>
      <c r="CP307" s="343"/>
      <c r="CQ307" s="343"/>
      <c r="CR307" s="344"/>
      <c r="CY307" s="69" t="s">
        <v>1048</v>
      </c>
      <c r="CZ307" s="69" t="s">
        <v>1049</v>
      </c>
      <c r="DA307" s="69" t="s">
        <v>1050</v>
      </c>
      <c r="DB307" s="69" t="s">
        <v>1051</v>
      </c>
      <c r="DC307" s="69" t="s">
        <v>1052</v>
      </c>
      <c r="DD307" s="69" t="s">
        <v>1053</v>
      </c>
      <c r="DE307" s="69" t="s">
        <v>1054</v>
      </c>
      <c r="DT307" s="70" t="str">
        <f t="shared" ref="DT307:DZ308" si="181">IFERROR(INDEX($GJ$6:$BLM$6,1,MATCH(CY307,$GJ$4:$BLM$4,0),1),"")</f>
        <v/>
      </c>
      <c r="DU307" s="70" t="str">
        <f t="shared" si="181"/>
        <v/>
      </c>
      <c r="DV307" s="70" t="str">
        <f t="shared" si="181"/>
        <v/>
      </c>
      <c r="DW307" s="70" t="str">
        <f t="shared" si="181"/>
        <v/>
      </c>
      <c r="DX307" s="70" t="str">
        <f t="shared" si="181"/>
        <v/>
      </c>
      <c r="DY307" s="70" t="str">
        <f t="shared" si="181"/>
        <v/>
      </c>
      <c r="DZ307" s="70" t="str">
        <f t="shared" si="181"/>
        <v/>
      </c>
      <c r="EO307" s="77"/>
      <c r="EP307" s="86" t="str">
        <f t="shared" ref="EP307:EV307" si="182">IF(DT307=1,FL307&amp;"　","")</f>
        <v/>
      </c>
      <c r="EQ307" s="86" t="str">
        <f t="shared" si="182"/>
        <v/>
      </c>
      <c r="ER307" s="86" t="str">
        <f t="shared" si="182"/>
        <v/>
      </c>
      <c r="ES307" s="86" t="str">
        <f t="shared" si="182"/>
        <v/>
      </c>
      <c r="ET307" s="86" t="str">
        <f t="shared" si="182"/>
        <v/>
      </c>
      <c r="EU307" s="86" t="str">
        <f t="shared" si="182"/>
        <v/>
      </c>
      <c r="EV307" s="86" t="str">
        <f t="shared" si="182"/>
        <v/>
      </c>
      <c r="FJ307" s="77"/>
      <c r="FL307" s="87" t="s">
        <v>1761</v>
      </c>
      <c r="FM307" s="87" t="s">
        <v>1762</v>
      </c>
      <c r="FN307" s="87" t="s">
        <v>1763</v>
      </c>
      <c r="FO307" s="87" t="s">
        <v>1764</v>
      </c>
      <c r="FP307" s="87" t="s">
        <v>1765</v>
      </c>
      <c r="FQ307" s="87" t="s">
        <v>1766</v>
      </c>
      <c r="FR307" s="87" t="s">
        <v>1767</v>
      </c>
    </row>
    <row r="308" spans="3:187" ht="54.95" customHeight="1" thickBot="1">
      <c r="C308" s="351" t="s">
        <v>1768</v>
      </c>
      <c r="D308" s="352"/>
      <c r="E308" s="352"/>
      <c r="F308" s="352"/>
      <c r="G308" s="353" t="str">
        <f>_xlfn.CONCAT(EO308:FJ308)</f>
        <v/>
      </c>
      <c r="H308" s="354"/>
      <c r="I308" s="354"/>
      <c r="J308" s="354"/>
      <c r="K308" s="354"/>
      <c r="L308" s="354"/>
      <c r="M308" s="354"/>
      <c r="N308" s="354"/>
      <c r="O308" s="354"/>
      <c r="P308" s="354"/>
      <c r="Q308" s="354"/>
      <c r="R308" s="354"/>
      <c r="S308" s="354"/>
      <c r="T308" s="354"/>
      <c r="U308" s="354"/>
      <c r="V308" s="354"/>
      <c r="W308" s="354"/>
      <c r="X308" s="354"/>
      <c r="Y308" s="354"/>
      <c r="Z308" s="354"/>
      <c r="AA308" s="354"/>
      <c r="AB308" s="354"/>
      <c r="AC308" s="354"/>
      <c r="AD308" s="354"/>
      <c r="AE308" s="354"/>
      <c r="AF308" s="354"/>
      <c r="AG308" s="354"/>
      <c r="AH308" s="354"/>
      <c r="AI308" s="354"/>
      <c r="AJ308" s="354"/>
      <c r="AK308" s="354"/>
      <c r="AL308" s="354"/>
      <c r="AM308" s="354"/>
      <c r="AN308" s="354"/>
      <c r="AO308" s="354"/>
      <c r="AP308" s="354"/>
      <c r="AQ308" s="354"/>
      <c r="AR308" s="354"/>
      <c r="AS308" s="354"/>
      <c r="AT308" s="354"/>
      <c r="AU308" s="354"/>
      <c r="AV308" s="354"/>
      <c r="AW308" s="354"/>
      <c r="AX308" s="354"/>
      <c r="AY308" s="354"/>
      <c r="AZ308" s="354"/>
      <c r="BA308" s="354"/>
      <c r="BB308" s="355"/>
      <c r="BC308" s="345"/>
      <c r="BD308" s="346"/>
      <c r="BE308" s="346"/>
      <c r="BF308" s="346"/>
      <c r="BG308" s="346"/>
      <c r="BH308" s="346"/>
      <c r="BI308" s="346"/>
      <c r="BJ308" s="346"/>
      <c r="BK308" s="346"/>
      <c r="BL308" s="346"/>
      <c r="BM308" s="346"/>
      <c r="BN308" s="346"/>
      <c r="BO308" s="346"/>
      <c r="BP308" s="346"/>
      <c r="BQ308" s="346"/>
      <c r="BR308" s="346"/>
      <c r="BS308" s="346"/>
      <c r="BT308" s="346"/>
      <c r="BU308" s="346"/>
      <c r="BV308" s="346"/>
      <c r="BW308" s="346"/>
      <c r="BX308" s="346"/>
      <c r="BY308" s="346"/>
      <c r="BZ308" s="346"/>
      <c r="CA308" s="346"/>
      <c r="CB308" s="346"/>
      <c r="CC308" s="346"/>
      <c r="CD308" s="346"/>
      <c r="CE308" s="346"/>
      <c r="CF308" s="346"/>
      <c r="CG308" s="346"/>
      <c r="CH308" s="346"/>
      <c r="CI308" s="346"/>
      <c r="CJ308" s="346"/>
      <c r="CK308" s="346"/>
      <c r="CL308" s="346"/>
      <c r="CM308" s="346"/>
      <c r="CN308" s="346"/>
      <c r="CO308" s="346"/>
      <c r="CP308" s="346"/>
      <c r="CQ308" s="346"/>
      <c r="CR308" s="347"/>
      <c r="CY308" s="69" t="s">
        <v>1055</v>
      </c>
      <c r="CZ308" s="69" t="s">
        <v>1056</v>
      </c>
      <c r="DA308" s="69" t="s">
        <v>1057</v>
      </c>
      <c r="DB308" s="69" t="s">
        <v>1058</v>
      </c>
      <c r="DC308" s="69" t="s">
        <v>1059</v>
      </c>
      <c r="DD308" s="69" t="s">
        <v>1060</v>
      </c>
      <c r="DE308" s="69" t="s">
        <v>1061</v>
      </c>
      <c r="DF308" s="69" t="s">
        <v>1062</v>
      </c>
      <c r="DG308" s="69" t="s">
        <v>1063</v>
      </c>
      <c r="DH308" s="69" t="s">
        <v>1064</v>
      </c>
      <c r="DI308" s="69" t="s">
        <v>1065</v>
      </c>
      <c r="DJ308" s="69" t="s">
        <v>1066</v>
      </c>
      <c r="DK308" s="69" t="s">
        <v>1067</v>
      </c>
      <c r="DL308" s="69" t="s">
        <v>1068</v>
      </c>
      <c r="DM308" s="69" t="s">
        <v>1069</v>
      </c>
      <c r="DN308" s="69" t="s">
        <v>1070</v>
      </c>
      <c r="DO308" s="69" t="s">
        <v>1071</v>
      </c>
      <c r="DP308" s="69" t="s">
        <v>1072</v>
      </c>
      <c r="DQ308" s="69" t="s">
        <v>1073</v>
      </c>
      <c r="DR308" s="69" t="s">
        <v>1074</v>
      </c>
      <c r="DT308" s="70" t="str">
        <f t="shared" si="181"/>
        <v/>
      </c>
      <c r="DU308" s="70" t="str">
        <f t="shared" si="181"/>
        <v/>
      </c>
      <c r="DV308" s="70" t="str">
        <f t="shared" si="181"/>
        <v/>
      </c>
      <c r="DW308" s="70" t="str">
        <f t="shared" si="181"/>
        <v/>
      </c>
      <c r="DX308" s="70" t="str">
        <f t="shared" si="181"/>
        <v/>
      </c>
      <c r="DY308" s="70" t="str">
        <f t="shared" si="181"/>
        <v/>
      </c>
      <c r="DZ308" s="70" t="str">
        <f t="shared" si="181"/>
        <v/>
      </c>
      <c r="EA308" s="70" t="str">
        <f t="shared" ref="EA308:EM308" si="183">IFERROR(INDEX($GJ$6:$BLM$6,1,MATCH(DF308,$GJ$4:$BLM$4,0),1),"")</f>
        <v/>
      </c>
      <c r="EB308" s="70" t="str">
        <f t="shared" si="183"/>
        <v/>
      </c>
      <c r="EC308" s="70" t="str">
        <f t="shared" si="183"/>
        <v/>
      </c>
      <c r="ED308" s="70" t="str">
        <f t="shared" si="183"/>
        <v/>
      </c>
      <c r="EE308" s="70" t="str">
        <f t="shared" si="183"/>
        <v/>
      </c>
      <c r="EF308" s="70" t="str">
        <f t="shared" si="183"/>
        <v/>
      </c>
      <c r="EG308" s="70" t="str">
        <f t="shared" si="183"/>
        <v/>
      </c>
      <c r="EH308" s="70" t="str">
        <f t="shared" si="183"/>
        <v/>
      </c>
      <c r="EI308" s="70" t="str">
        <f t="shared" si="183"/>
        <v/>
      </c>
      <c r="EJ308" s="70" t="str">
        <f t="shared" si="183"/>
        <v/>
      </c>
      <c r="EK308" s="70" t="str">
        <f t="shared" si="183"/>
        <v/>
      </c>
      <c r="EL308" s="70" t="str">
        <f t="shared" si="183"/>
        <v/>
      </c>
      <c r="EM308" s="70" t="str">
        <f t="shared" si="183"/>
        <v/>
      </c>
      <c r="EO308" s="77"/>
      <c r="EP308" s="93" t="str">
        <f>IF(DT308=1,FL308&amp;" ","")</f>
        <v/>
      </c>
      <c r="EQ308" s="93" t="str">
        <f t="shared" ref="EQ308:FI308" si="184">IF(DU308=1,FM308&amp;" ","")</f>
        <v/>
      </c>
      <c r="ER308" s="93" t="str">
        <f t="shared" si="184"/>
        <v/>
      </c>
      <c r="ES308" s="93" t="str">
        <f t="shared" si="184"/>
        <v/>
      </c>
      <c r="ET308" s="93" t="str">
        <f t="shared" si="184"/>
        <v/>
      </c>
      <c r="EU308" s="93" t="str">
        <f t="shared" si="184"/>
        <v/>
      </c>
      <c r="EV308" s="93" t="str">
        <f t="shared" si="184"/>
        <v/>
      </c>
      <c r="EW308" s="93" t="str">
        <f t="shared" si="184"/>
        <v/>
      </c>
      <c r="EX308" s="93" t="str">
        <f t="shared" si="184"/>
        <v/>
      </c>
      <c r="EY308" s="93" t="str">
        <f t="shared" si="184"/>
        <v/>
      </c>
      <c r="EZ308" s="93" t="str">
        <f t="shared" si="184"/>
        <v/>
      </c>
      <c r="FA308" s="93" t="str">
        <f t="shared" si="184"/>
        <v/>
      </c>
      <c r="FB308" s="93" t="str">
        <f t="shared" si="184"/>
        <v/>
      </c>
      <c r="FC308" s="93" t="str">
        <f t="shared" si="184"/>
        <v/>
      </c>
      <c r="FD308" s="93" t="str">
        <f t="shared" si="184"/>
        <v/>
      </c>
      <c r="FE308" s="93" t="str">
        <f t="shared" si="184"/>
        <v/>
      </c>
      <c r="FF308" s="93" t="str">
        <f t="shared" si="184"/>
        <v/>
      </c>
      <c r="FG308" s="93" t="str">
        <f t="shared" si="184"/>
        <v/>
      </c>
      <c r="FH308" s="93" t="str">
        <f t="shared" si="184"/>
        <v/>
      </c>
      <c r="FI308" s="93" t="str">
        <f t="shared" si="184"/>
        <v/>
      </c>
      <c r="FJ308" s="77"/>
      <c r="FL308" s="87" t="s">
        <v>1769</v>
      </c>
      <c r="FM308" s="87" t="s">
        <v>1770</v>
      </c>
      <c r="FN308" s="87" t="s">
        <v>1771</v>
      </c>
      <c r="FO308" s="87" t="s">
        <v>1772</v>
      </c>
      <c r="FP308" s="87" t="s">
        <v>1773</v>
      </c>
      <c r="FQ308" s="87" t="s">
        <v>1774</v>
      </c>
      <c r="FR308" s="87" t="s">
        <v>1775</v>
      </c>
      <c r="FS308" s="87" t="s">
        <v>1776</v>
      </c>
      <c r="FT308" s="87" t="s">
        <v>1777</v>
      </c>
      <c r="FU308" s="87" t="s">
        <v>1778</v>
      </c>
      <c r="FV308" s="87" t="s">
        <v>1779</v>
      </c>
      <c r="FW308" s="87" t="s">
        <v>1780</v>
      </c>
      <c r="FX308" s="87" t="s">
        <v>1781</v>
      </c>
      <c r="FY308" s="87" t="s">
        <v>1782</v>
      </c>
      <c r="FZ308" s="87" t="s">
        <v>1783</v>
      </c>
      <c r="GA308" s="87" t="s">
        <v>1784</v>
      </c>
      <c r="GB308" s="87" t="s">
        <v>1785</v>
      </c>
      <c r="GC308" s="87" t="s">
        <v>1786</v>
      </c>
      <c r="GD308" s="87" t="s">
        <v>1787</v>
      </c>
      <c r="GE308" s="87" t="s">
        <v>1788</v>
      </c>
    </row>
    <row r="309" spans="3:187" ht="54.95" customHeight="1" thickBot="1">
      <c r="C309" s="351" t="s">
        <v>1789</v>
      </c>
      <c r="D309" s="352"/>
      <c r="E309" s="352"/>
      <c r="F309" s="352"/>
      <c r="G309" s="353" t="str">
        <f>ASC(DB309)</f>
        <v/>
      </c>
      <c r="H309" s="354"/>
      <c r="I309" s="354"/>
      <c r="J309" s="354"/>
      <c r="K309" s="354"/>
      <c r="L309" s="354"/>
      <c r="M309" s="354"/>
      <c r="N309" s="354"/>
      <c r="O309" s="354"/>
      <c r="P309" s="354"/>
      <c r="Q309" s="354"/>
      <c r="R309" s="354"/>
      <c r="S309" s="354"/>
      <c r="T309" s="354"/>
      <c r="U309" s="354"/>
      <c r="V309" s="354"/>
      <c r="W309" s="354"/>
      <c r="X309" s="354"/>
      <c r="Y309" s="354"/>
      <c r="Z309" s="354"/>
      <c r="AA309" s="354"/>
      <c r="AB309" s="354"/>
      <c r="AC309" s="354"/>
      <c r="AD309" s="354"/>
      <c r="AE309" s="354"/>
      <c r="AF309" s="354"/>
      <c r="AG309" s="354"/>
      <c r="AH309" s="354"/>
      <c r="AI309" s="354"/>
      <c r="AJ309" s="354"/>
      <c r="AK309" s="354"/>
      <c r="AL309" s="354"/>
      <c r="AM309" s="354"/>
      <c r="AN309" s="354"/>
      <c r="AO309" s="354"/>
      <c r="AP309" s="354"/>
      <c r="AQ309" s="354"/>
      <c r="AR309" s="354"/>
      <c r="AS309" s="354"/>
      <c r="AT309" s="354"/>
      <c r="AU309" s="354"/>
      <c r="AV309" s="354"/>
      <c r="AW309" s="354"/>
      <c r="AX309" s="354"/>
      <c r="AY309" s="354"/>
      <c r="AZ309" s="354"/>
      <c r="BA309" s="354"/>
      <c r="BB309" s="355"/>
      <c r="BC309" s="348"/>
      <c r="BD309" s="349"/>
      <c r="BE309" s="349"/>
      <c r="BF309" s="349"/>
      <c r="BG309" s="349"/>
      <c r="BH309" s="349"/>
      <c r="BI309" s="349"/>
      <c r="BJ309" s="349"/>
      <c r="BK309" s="349"/>
      <c r="BL309" s="349"/>
      <c r="BM309" s="349"/>
      <c r="BN309" s="349"/>
      <c r="BO309" s="349"/>
      <c r="BP309" s="349"/>
      <c r="BQ309" s="349"/>
      <c r="BR309" s="349"/>
      <c r="BS309" s="349"/>
      <c r="BT309" s="349"/>
      <c r="BU309" s="349"/>
      <c r="BV309" s="349"/>
      <c r="BW309" s="349"/>
      <c r="BX309" s="349"/>
      <c r="BY309" s="349"/>
      <c r="BZ309" s="349"/>
      <c r="CA309" s="349"/>
      <c r="CB309" s="349"/>
      <c r="CC309" s="349"/>
      <c r="CD309" s="349"/>
      <c r="CE309" s="349"/>
      <c r="CF309" s="349"/>
      <c r="CG309" s="349"/>
      <c r="CH309" s="349"/>
      <c r="CI309" s="349"/>
      <c r="CJ309" s="349"/>
      <c r="CK309" s="349"/>
      <c r="CL309" s="349"/>
      <c r="CM309" s="349"/>
      <c r="CN309" s="349"/>
      <c r="CO309" s="349"/>
      <c r="CP309" s="349"/>
      <c r="CQ309" s="349"/>
      <c r="CR309" s="350"/>
      <c r="CV309" s="69" t="s">
        <v>1075</v>
      </c>
      <c r="CY309" s="70" t="str">
        <f>IFERROR(INDEX($GJ$6:$BLM$6,1,MATCH(CV309,$GJ$4:$BLM$4,0),1),"")</f>
        <v/>
      </c>
      <c r="DB309" s="71" t="str">
        <f>IF(CY309=0,"",CY309)</f>
        <v/>
      </c>
    </row>
    <row r="310" spans="3:187" ht="5.0999999999999996" customHeight="1"/>
    <row r="311" spans="3:187" ht="38.1" customHeight="1" thickBot="1">
      <c r="C311" s="460" t="s">
        <v>1734</v>
      </c>
      <c r="D311" s="460"/>
      <c r="E311" s="460"/>
      <c r="F311" s="460"/>
      <c r="G311" s="460"/>
      <c r="H311" s="460"/>
      <c r="I311" s="460"/>
      <c r="J311" s="460"/>
      <c r="K311" s="460"/>
      <c r="L311" s="461" t="str">
        <f>CV311</f>
        <v>⑮</v>
      </c>
      <c r="M311" s="461"/>
      <c r="N311" s="461"/>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c r="AP311" s="95"/>
      <c r="AQ311" s="95"/>
      <c r="AR311" s="95"/>
      <c r="AS311" s="95"/>
      <c r="AT311" s="95"/>
      <c r="AU311" s="95"/>
      <c r="AV311" s="95"/>
      <c r="AW311" s="95"/>
      <c r="AX311" s="95"/>
      <c r="AY311" s="95"/>
      <c r="AZ311" s="95"/>
      <c r="BA311" s="95"/>
      <c r="BB311" s="95"/>
      <c r="BC311" s="95"/>
      <c r="BD311" s="95"/>
      <c r="BE311" s="95"/>
      <c r="BF311" s="95"/>
      <c r="BG311" s="95"/>
      <c r="BH311" s="95"/>
      <c r="BI311" s="95"/>
      <c r="BJ311" s="95"/>
      <c r="BK311" s="95"/>
      <c r="BL311" s="95"/>
      <c r="BM311" s="95"/>
      <c r="BN311" s="95"/>
      <c r="BO311" s="95"/>
      <c r="BP311" s="95"/>
      <c r="BQ311" s="95"/>
      <c r="BR311" s="95"/>
      <c r="BS311" s="95"/>
      <c r="BT311" s="95"/>
      <c r="BU311" s="95"/>
      <c r="BV311" s="95"/>
      <c r="BW311" s="95"/>
      <c r="BX311" s="95"/>
      <c r="BY311" s="95"/>
      <c r="BZ311" s="95"/>
      <c r="CA311" s="95"/>
      <c r="CB311" s="95"/>
      <c r="CC311" s="95"/>
      <c r="CD311" s="95"/>
      <c r="CE311" s="95"/>
      <c r="CF311" s="95"/>
      <c r="CG311" s="95"/>
      <c r="CH311" s="95"/>
      <c r="CI311" s="95"/>
      <c r="CJ311" s="95"/>
      <c r="CK311" s="95"/>
      <c r="CL311" s="95"/>
      <c r="CM311" s="95"/>
      <c r="CN311" s="95"/>
      <c r="CO311" s="95"/>
      <c r="CP311" s="95"/>
      <c r="CQ311" s="95"/>
      <c r="CR311" s="95"/>
      <c r="CV311" s="65" t="s">
        <v>1917</v>
      </c>
    </row>
    <row r="312" spans="3:187" ht="38.1" customHeight="1" thickBot="1">
      <c r="C312" s="365" t="s">
        <v>1608</v>
      </c>
      <c r="D312" s="366"/>
      <c r="E312" s="366"/>
      <c r="F312" s="366"/>
      <c r="G312" s="366"/>
      <c r="H312" s="366"/>
      <c r="I312" s="366"/>
      <c r="J312" s="366"/>
      <c r="K312" s="366"/>
      <c r="L312" s="367"/>
      <c r="M312" s="359" t="str">
        <f>DB312</f>
        <v/>
      </c>
      <c r="N312" s="360"/>
      <c r="O312" s="360"/>
      <c r="P312" s="360"/>
      <c r="Q312" s="360"/>
      <c r="R312" s="360"/>
      <c r="S312" s="360"/>
      <c r="T312" s="360"/>
      <c r="U312" s="360"/>
      <c r="V312" s="360"/>
      <c r="W312" s="360"/>
      <c r="X312" s="360"/>
      <c r="Y312" s="360"/>
      <c r="Z312" s="360"/>
      <c r="AA312" s="360"/>
      <c r="AB312" s="360"/>
      <c r="AC312" s="360"/>
      <c r="AD312" s="360"/>
      <c r="AE312" s="360"/>
      <c r="AF312" s="360"/>
      <c r="AG312" s="360"/>
      <c r="AH312" s="360"/>
      <c r="AI312" s="360"/>
      <c r="AJ312" s="360"/>
      <c r="AK312" s="360"/>
      <c r="AL312" s="360"/>
      <c r="AM312" s="360"/>
      <c r="AN312" s="360"/>
      <c r="AO312" s="360"/>
      <c r="AP312" s="360"/>
      <c r="AQ312" s="360"/>
      <c r="AR312" s="360"/>
      <c r="AS312" s="360"/>
      <c r="AT312" s="360"/>
      <c r="AU312" s="360"/>
      <c r="AV312" s="360"/>
      <c r="AW312" s="360"/>
      <c r="AX312" s="360"/>
      <c r="AY312" s="360"/>
      <c r="AZ312" s="360"/>
      <c r="BA312" s="360"/>
      <c r="BB312" s="360"/>
      <c r="BC312" s="397" t="s">
        <v>1879</v>
      </c>
      <c r="BD312" s="398"/>
      <c r="BE312" s="398"/>
      <c r="BF312" s="398"/>
      <c r="BG312" s="398"/>
      <c r="BH312" s="398"/>
      <c r="BI312" s="398"/>
      <c r="BJ312" s="398"/>
      <c r="BK312" s="398"/>
      <c r="BL312" s="398"/>
      <c r="BM312" s="398"/>
      <c r="BN312" s="398"/>
      <c r="BO312" s="398"/>
      <c r="BP312" s="398"/>
      <c r="BQ312" s="398"/>
      <c r="BR312" s="398"/>
      <c r="BS312" s="398"/>
      <c r="BT312" s="398"/>
      <c r="BU312" s="398"/>
      <c r="BV312" s="398"/>
      <c r="BW312" s="398"/>
      <c r="BX312" s="398"/>
      <c r="BY312" s="398"/>
      <c r="BZ312" s="398"/>
      <c r="CA312" s="398"/>
      <c r="CB312" s="398"/>
      <c r="CC312" s="398"/>
      <c r="CD312" s="398"/>
      <c r="CE312" s="398"/>
      <c r="CF312" s="398"/>
      <c r="CG312" s="398"/>
      <c r="CH312" s="398"/>
      <c r="CI312" s="398"/>
      <c r="CJ312" s="398"/>
      <c r="CK312" s="398"/>
      <c r="CL312" s="398"/>
      <c r="CM312" s="398"/>
      <c r="CN312" s="398"/>
      <c r="CO312" s="398"/>
      <c r="CP312" s="398"/>
      <c r="CQ312" s="398"/>
      <c r="CR312" s="399"/>
      <c r="CV312" s="69" t="s">
        <v>1076</v>
      </c>
      <c r="CY312" s="70" t="str">
        <f>IFERROR(INDEX($GJ$6:$BLM$6,1,MATCH(CV312,$GJ$4:$BLM$4,0),1),"")</f>
        <v/>
      </c>
      <c r="DB312" s="71" t="str">
        <f t="shared" ref="DB312:DC316" si="185">IF(CY312=0,"",CY312)</f>
        <v/>
      </c>
    </row>
    <row r="313" spans="3:187" ht="38.1" customHeight="1" thickBot="1">
      <c r="C313" s="365" t="s">
        <v>1599</v>
      </c>
      <c r="D313" s="366"/>
      <c r="E313" s="366"/>
      <c r="F313" s="366"/>
      <c r="G313" s="366"/>
      <c r="H313" s="366"/>
      <c r="I313" s="366"/>
      <c r="J313" s="366"/>
      <c r="K313" s="366"/>
      <c r="L313" s="367"/>
      <c r="M313" s="359" t="str">
        <f>DB313</f>
        <v/>
      </c>
      <c r="N313" s="360"/>
      <c r="O313" s="360"/>
      <c r="P313" s="360"/>
      <c r="Q313" s="360"/>
      <c r="R313" s="360"/>
      <c r="S313" s="360"/>
      <c r="T313" s="360"/>
      <c r="U313" s="360"/>
      <c r="V313" s="360"/>
      <c r="W313" s="360"/>
      <c r="X313" s="360"/>
      <c r="Y313" s="360"/>
      <c r="Z313" s="360"/>
      <c r="AA313" s="360"/>
      <c r="AB313" s="361"/>
      <c r="AC313" s="365" t="s">
        <v>1735</v>
      </c>
      <c r="AD313" s="366"/>
      <c r="AE313" s="366"/>
      <c r="AF313" s="366"/>
      <c r="AG313" s="366"/>
      <c r="AH313" s="366"/>
      <c r="AI313" s="366"/>
      <c r="AJ313" s="366"/>
      <c r="AK313" s="366"/>
      <c r="AL313" s="367"/>
      <c r="AM313" s="359" t="str">
        <f>_xlfn.CONCAT(EO313:FJ313)</f>
        <v/>
      </c>
      <c r="AN313" s="360"/>
      <c r="AO313" s="360"/>
      <c r="AP313" s="360"/>
      <c r="AQ313" s="360"/>
      <c r="AR313" s="360"/>
      <c r="AS313" s="360"/>
      <c r="AT313" s="360"/>
      <c r="AU313" s="360"/>
      <c r="AV313" s="360"/>
      <c r="AW313" s="360"/>
      <c r="AX313" s="360"/>
      <c r="AY313" s="360"/>
      <c r="AZ313" s="360"/>
      <c r="BA313" s="360"/>
      <c r="BB313" s="360"/>
      <c r="BC313" s="400"/>
      <c r="BD313" s="401"/>
      <c r="BE313" s="401"/>
      <c r="BF313" s="401"/>
      <c r="BG313" s="401"/>
      <c r="BH313" s="401"/>
      <c r="BI313" s="401"/>
      <c r="BJ313" s="401"/>
      <c r="BK313" s="401"/>
      <c r="BL313" s="401"/>
      <c r="BM313" s="401"/>
      <c r="BN313" s="401"/>
      <c r="BO313" s="401"/>
      <c r="BP313" s="401"/>
      <c r="BQ313" s="401"/>
      <c r="BR313" s="401"/>
      <c r="BS313" s="401"/>
      <c r="BT313" s="401"/>
      <c r="BU313" s="401"/>
      <c r="BV313" s="401"/>
      <c r="BW313" s="401"/>
      <c r="BX313" s="401"/>
      <c r="BY313" s="401"/>
      <c r="BZ313" s="401"/>
      <c r="CA313" s="401"/>
      <c r="CB313" s="401"/>
      <c r="CC313" s="401"/>
      <c r="CD313" s="401"/>
      <c r="CE313" s="401"/>
      <c r="CF313" s="401"/>
      <c r="CG313" s="401"/>
      <c r="CH313" s="401"/>
      <c r="CI313" s="401"/>
      <c r="CJ313" s="401"/>
      <c r="CK313" s="401"/>
      <c r="CL313" s="401"/>
      <c r="CM313" s="401"/>
      <c r="CN313" s="401"/>
      <c r="CO313" s="401"/>
      <c r="CP313" s="401"/>
      <c r="CQ313" s="401"/>
      <c r="CR313" s="402"/>
      <c r="CV313" s="69" t="s">
        <v>1089</v>
      </c>
      <c r="CY313" s="70" t="str">
        <f>IFERROR(INDEX($GJ$6:$BLM$6,1,MATCH(CV313,$GJ$4:$BLM$4,0),1),"")</f>
        <v/>
      </c>
      <c r="DB313" s="71" t="str">
        <f t="shared" si="185"/>
        <v/>
      </c>
      <c r="DE313" s="69" t="s">
        <v>1104</v>
      </c>
      <c r="DF313" s="69" t="s">
        <v>1105</v>
      </c>
      <c r="DT313" s="89" t="str">
        <f>IFERROR(INDEX($GJ$6:$BLM$6,1,MATCH(DE313,$GJ$4:$BLM$4,0),1),"")</f>
        <v/>
      </c>
      <c r="DU313" s="89" t="str">
        <f>IFERROR(INDEX($GJ$6:$BLM$6,1,MATCH(DF313,$GJ$4:$BLM$4,0),1),"")</f>
        <v/>
      </c>
      <c r="EO313" s="77"/>
      <c r="EP313" s="90" t="str">
        <f>IF(DT313=1,IF(EQ313="",FL313,FL313&amp;"・"),"")</f>
        <v/>
      </c>
      <c r="EQ313" s="86" t="str">
        <f>IF(DU313=1,FM313&amp;"","")</f>
        <v/>
      </c>
      <c r="FI313" s="91" t="str">
        <f>IF(AND(EP313="",EQ313=""),"","対応可能")</f>
        <v/>
      </c>
      <c r="FJ313" s="77"/>
      <c r="FL313" s="87" t="s">
        <v>1736</v>
      </c>
      <c r="FM313" s="87" t="s">
        <v>1737</v>
      </c>
    </row>
    <row r="314" spans="3:187" ht="38.1" customHeight="1" thickBot="1">
      <c r="C314" s="365" t="s">
        <v>1738</v>
      </c>
      <c r="D314" s="366"/>
      <c r="E314" s="366"/>
      <c r="F314" s="366"/>
      <c r="G314" s="366"/>
      <c r="H314" s="366"/>
      <c r="I314" s="366"/>
      <c r="J314" s="366"/>
      <c r="K314" s="366"/>
      <c r="L314" s="367"/>
      <c r="M314" s="359" t="str">
        <f>DB314</f>
        <v/>
      </c>
      <c r="N314" s="360"/>
      <c r="O314" s="360"/>
      <c r="P314" s="360"/>
      <c r="Q314" s="360"/>
      <c r="R314" s="360"/>
      <c r="S314" s="360"/>
      <c r="T314" s="360"/>
      <c r="U314" s="360"/>
      <c r="V314" s="360"/>
      <c r="W314" s="360"/>
      <c r="X314" s="360"/>
      <c r="Y314" s="360"/>
      <c r="Z314" s="360"/>
      <c r="AA314" s="360"/>
      <c r="AB314" s="361"/>
      <c r="AC314" s="453" t="s">
        <v>1607</v>
      </c>
      <c r="AD314" s="454"/>
      <c r="AE314" s="454"/>
      <c r="AF314" s="454"/>
      <c r="AG314" s="454"/>
      <c r="AH314" s="454"/>
      <c r="AI314" s="454"/>
      <c r="AJ314" s="454"/>
      <c r="AK314" s="454"/>
      <c r="AL314" s="455"/>
      <c r="AM314" s="359" t="str">
        <f>DC314</f>
        <v/>
      </c>
      <c r="AN314" s="360"/>
      <c r="AO314" s="360"/>
      <c r="AP314" s="360"/>
      <c r="AQ314" s="360"/>
      <c r="AR314" s="360"/>
      <c r="AS314" s="360"/>
      <c r="AT314" s="360"/>
      <c r="AU314" s="360"/>
      <c r="AV314" s="360"/>
      <c r="AW314" s="360"/>
      <c r="AX314" s="360"/>
      <c r="AY314" s="360"/>
      <c r="AZ314" s="360"/>
      <c r="BA314" s="360"/>
      <c r="BB314" s="360"/>
      <c r="BC314" s="400"/>
      <c r="BD314" s="401"/>
      <c r="BE314" s="401"/>
      <c r="BF314" s="401"/>
      <c r="BG314" s="401"/>
      <c r="BH314" s="401"/>
      <c r="BI314" s="401"/>
      <c r="BJ314" s="401"/>
      <c r="BK314" s="401"/>
      <c r="BL314" s="401"/>
      <c r="BM314" s="401"/>
      <c r="BN314" s="401"/>
      <c r="BO314" s="401"/>
      <c r="BP314" s="401"/>
      <c r="BQ314" s="401"/>
      <c r="BR314" s="401"/>
      <c r="BS314" s="401"/>
      <c r="BT314" s="401"/>
      <c r="BU314" s="401"/>
      <c r="BV314" s="401"/>
      <c r="BW314" s="401"/>
      <c r="BX314" s="401"/>
      <c r="BY314" s="401"/>
      <c r="BZ314" s="401"/>
      <c r="CA314" s="401"/>
      <c r="CB314" s="401"/>
      <c r="CC314" s="401"/>
      <c r="CD314" s="401"/>
      <c r="CE314" s="401"/>
      <c r="CF314" s="401"/>
      <c r="CG314" s="401"/>
      <c r="CH314" s="401"/>
      <c r="CI314" s="401"/>
      <c r="CJ314" s="401"/>
      <c r="CK314" s="401"/>
      <c r="CL314" s="401"/>
      <c r="CM314" s="401"/>
      <c r="CN314" s="401"/>
      <c r="CO314" s="401"/>
      <c r="CP314" s="401"/>
      <c r="CQ314" s="401"/>
      <c r="CR314" s="402"/>
      <c r="CV314" s="69" t="s">
        <v>1077</v>
      </c>
      <c r="CW314" s="69" t="s">
        <v>1080</v>
      </c>
      <c r="CY314" s="70" t="str">
        <f>IFERROR(INDEX($GJ$6:$BLM$6,1,MATCH(CV314,$GJ$4:$BLM$4,0),1),"")</f>
        <v/>
      </c>
      <c r="CZ314" s="70" t="str">
        <f>IFERROR(INDEX($GJ$6:$BLM$6,1,MATCH(CW314,$GJ$4:$BLM$4,0),1),"")</f>
        <v/>
      </c>
      <c r="DB314" s="71" t="str">
        <f t="shared" si="185"/>
        <v/>
      </c>
      <c r="DC314" s="71" t="str">
        <f t="shared" si="185"/>
        <v/>
      </c>
    </row>
    <row r="315" spans="3:187" ht="38.1" customHeight="1" thickBot="1">
      <c r="C315" s="365" t="s">
        <v>1605</v>
      </c>
      <c r="D315" s="366"/>
      <c r="E315" s="366"/>
      <c r="F315" s="366"/>
      <c r="G315" s="366"/>
      <c r="H315" s="366"/>
      <c r="I315" s="366"/>
      <c r="J315" s="366"/>
      <c r="K315" s="366"/>
      <c r="L315" s="367"/>
      <c r="M315" s="359" t="str">
        <f>DB315</f>
        <v/>
      </c>
      <c r="N315" s="360"/>
      <c r="O315" s="360"/>
      <c r="P315" s="360"/>
      <c r="Q315" s="360"/>
      <c r="R315" s="360"/>
      <c r="S315" s="360"/>
      <c r="T315" s="360"/>
      <c r="U315" s="360"/>
      <c r="V315" s="360"/>
      <c r="W315" s="360"/>
      <c r="X315" s="360"/>
      <c r="Y315" s="360"/>
      <c r="Z315" s="360"/>
      <c r="AA315" s="360"/>
      <c r="AB315" s="361"/>
      <c r="AC315" s="362" t="s">
        <v>1739</v>
      </c>
      <c r="AD315" s="363"/>
      <c r="AE315" s="363"/>
      <c r="AF315" s="363"/>
      <c r="AG315" s="363"/>
      <c r="AH315" s="363"/>
      <c r="AI315" s="363"/>
      <c r="AJ315" s="363"/>
      <c r="AK315" s="363"/>
      <c r="AL315" s="364"/>
      <c r="AM315" s="359" t="str">
        <f>DC315</f>
        <v/>
      </c>
      <c r="AN315" s="360"/>
      <c r="AO315" s="360"/>
      <c r="AP315" s="360"/>
      <c r="AQ315" s="360"/>
      <c r="AR315" s="360"/>
      <c r="AS315" s="360"/>
      <c r="AT315" s="360"/>
      <c r="AU315" s="360"/>
      <c r="AV315" s="360"/>
      <c r="AW315" s="360"/>
      <c r="AX315" s="360"/>
      <c r="AY315" s="360"/>
      <c r="AZ315" s="360"/>
      <c r="BA315" s="360"/>
      <c r="BB315" s="360"/>
      <c r="BC315" s="400"/>
      <c r="BD315" s="401"/>
      <c r="BE315" s="401"/>
      <c r="BF315" s="401"/>
      <c r="BG315" s="401"/>
      <c r="BH315" s="401"/>
      <c r="BI315" s="401"/>
      <c r="BJ315" s="401"/>
      <c r="BK315" s="401"/>
      <c r="BL315" s="401"/>
      <c r="BM315" s="401"/>
      <c r="BN315" s="401"/>
      <c r="BO315" s="401"/>
      <c r="BP315" s="401"/>
      <c r="BQ315" s="401"/>
      <c r="BR315" s="401"/>
      <c r="BS315" s="401"/>
      <c r="BT315" s="401"/>
      <c r="BU315" s="401"/>
      <c r="BV315" s="401"/>
      <c r="BW315" s="401"/>
      <c r="BX315" s="401"/>
      <c r="BY315" s="401"/>
      <c r="BZ315" s="401"/>
      <c r="CA315" s="401"/>
      <c r="CB315" s="401"/>
      <c r="CC315" s="401"/>
      <c r="CD315" s="401"/>
      <c r="CE315" s="401"/>
      <c r="CF315" s="401"/>
      <c r="CG315" s="401"/>
      <c r="CH315" s="401"/>
      <c r="CI315" s="401"/>
      <c r="CJ315" s="401"/>
      <c r="CK315" s="401"/>
      <c r="CL315" s="401"/>
      <c r="CM315" s="401"/>
      <c r="CN315" s="401"/>
      <c r="CO315" s="401"/>
      <c r="CP315" s="401"/>
      <c r="CQ315" s="401"/>
      <c r="CR315" s="402"/>
      <c r="CV315" s="69" t="s">
        <v>1079</v>
      </c>
      <c r="CW315" s="69" t="s">
        <v>1803</v>
      </c>
      <c r="CY315" s="70" t="str">
        <f>IFERROR(INDEX($GJ$6:$BLM$6,1,MATCH(CV315,$GJ$4:$BLM$4,0),1),"")</f>
        <v/>
      </c>
      <c r="CZ315" s="70" t="str">
        <f>IFERROR(INDEX($GJ$6:$BLM$6,1,MATCH(CW315,$GJ$4:$BLM$4,0),1),"")</f>
        <v/>
      </c>
      <c r="DB315" s="71" t="str">
        <f t="shared" si="185"/>
        <v/>
      </c>
      <c r="DC315" s="71" t="str">
        <f t="shared" si="185"/>
        <v/>
      </c>
    </row>
    <row r="316" spans="3:187" ht="38.1" customHeight="1" thickBot="1">
      <c r="C316" s="372" t="s">
        <v>1740</v>
      </c>
      <c r="D316" s="373"/>
      <c r="E316" s="373"/>
      <c r="F316" s="373"/>
      <c r="G316" s="373"/>
      <c r="H316" s="373"/>
      <c r="I316" s="373"/>
      <c r="J316" s="373"/>
      <c r="K316" s="373"/>
      <c r="L316" s="374"/>
      <c r="M316" s="359" t="str">
        <f>DB316</f>
        <v/>
      </c>
      <c r="N316" s="360"/>
      <c r="O316" s="360"/>
      <c r="P316" s="360"/>
      <c r="Q316" s="360"/>
      <c r="R316" s="360"/>
      <c r="S316" s="360"/>
      <c r="T316" s="360"/>
      <c r="U316" s="360"/>
      <c r="V316" s="360"/>
      <c r="W316" s="360"/>
      <c r="X316" s="360"/>
      <c r="Y316" s="360"/>
      <c r="Z316" s="360"/>
      <c r="AA316" s="360"/>
      <c r="AB316" s="361"/>
      <c r="AC316" s="372" t="s">
        <v>1741</v>
      </c>
      <c r="AD316" s="373"/>
      <c r="AE316" s="373"/>
      <c r="AF316" s="373"/>
      <c r="AG316" s="373"/>
      <c r="AH316" s="373"/>
      <c r="AI316" s="373"/>
      <c r="AJ316" s="373"/>
      <c r="AK316" s="373"/>
      <c r="AL316" s="374"/>
      <c r="AM316" s="359" t="str">
        <f>DC316</f>
        <v/>
      </c>
      <c r="AN316" s="360"/>
      <c r="AO316" s="360"/>
      <c r="AP316" s="360"/>
      <c r="AQ316" s="360"/>
      <c r="AR316" s="360"/>
      <c r="AS316" s="360"/>
      <c r="AT316" s="360"/>
      <c r="AU316" s="360"/>
      <c r="AV316" s="360"/>
      <c r="AW316" s="360"/>
      <c r="AX316" s="360"/>
      <c r="AY316" s="360"/>
      <c r="AZ316" s="360"/>
      <c r="BA316" s="360"/>
      <c r="BB316" s="360"/>
      <c r="BC316" s="400"/>
      <c r="BD316" s="401"/>
      <c r="BE316" s="401"/>
      <c r="BF316" s="401"/>
      <c r="BG316" s="401"/>
      <c r="BH316" s="401"/>
      <c r="BI316" s="401"/>
      <c r="BJ316" s="401"/>
      <c r="BK316" s="401"/>
      <c r="BL316" s="401"/>
      <c r="BM316" s="401"/>
      <c r="BN316" s="401"/>
      <c r="BO316" s="401"/>
      <c r="BP316" s="401"/>
      <c r="BQ316" s="401"/>
      <c r="BR316" s="401"/>
      <c r="BS316" s="401"/>
      <c r="BT316" s="401"/>
      <c r="BU316" s="401"/>
      <c r="BV316" s="401"/>
      <c r="BW316" s="401"/>
      <c r="BX316" s="401"/>
      <c r="BY316" s="401"/>
      <c r="BZ316" s="401"/>
      <c r="CA316" s="401"/>
      <c r="CB316" s="401"/>
      <c r="CC316" s="401"/>
      <c r="CD316" s="401"/>
      <c r="CE316" s="401"/>
      <c r="CF316" s="401"/>
      <c r="CG316" s="401"/>
      <c r="CH316" s="401"/>
      <c r="CI316" s="401"/>
      <c r="CJ316" s="401"/>
      <c r="CK316" s="401"/>
      <c r="CL316" s="401"/>
      <c r="CM316" s="401"/>
      <c r="CN316" s="401"/>
      <c r="CO316" s="401"/>
      <c r="CP316" s="401"/>
      <c r="CQ316" s="401"/>
      <c r="CR316" s="402"/>
      <c r="CV316" s="69" t="s">
        <v>1081</v>
      </c>
      <c r="CW316" s="69" t="s">
        <v>1082</v>
      </c>
      <c r="CY316" s="70" t="str">
        <f>IFERROR(INDEX($GJ$6:$BLM$6,1,MATCH(CV316,$GJ$4:$BLM$4,0),1),"")</f>
        <v/>
      </c>
      <c r="CZ316" s="70" t="str">
        <f>IFERROR(INDEX($GJ$6:$BLM$6,1,MATCH(CW316,$GJ$4:$BLM$4,0),1),"")</f>
        <v/>
      </c>
      <c r="DB316" s="71" t="str">
        <f t="shared" si="185"/>
        <v/>
      </c>
      <c r="DC316" s="71" t="str">
        <f t="shared" si="185"/>
        <v/>
      </c>
    </row>
    <row r="317" spans="3:187" ht="38.1" customHeight="1" thickBot="1">
      <c r="C317" s="375" t="s">
        <v>1742</v>
      </c>
      <c r="D317" s="376"/>
      <c r="E317" s="376"/>
      <c r="F317" s="376"/>
      <c r="G317" s="376"/>
      <c r="H317" s="376"/>
      <c r="I317" s="376"/>
      <c r="J317" s="376"/>
      <c r="K317" s="376"/>
      <c r="L317" s="377"/>
      <c r="M317" s="359" t="str">
        <f>_xlfn.CONCAT(EP317:ER317)</f>
        <v/>
      </c>
      <c r="N317" s="360"/>
      <c r="O317" s="360"/>
      <c r="P317" s="360"/>
      <c r="Q317" s="360"/>
      <c r="R317" s="360"/>
      <c r="S317" s="360"/>
      <c r="T317" s="360"/>
      <c r="U317" s="360"/>
      <c r="V317" s="360"/>
      <c r="W317" s="360"/>
      <c r="X317" s="360"/>
      <c r="Y317" s="360"/>
      <c r="Z317" s="360"/>
      <c r="AA317" s="360"/>
      <c r="AB317" s="361"/>
      <c r="AC317" s="372" t="s">
        <v>1743</v>
      </c>
      <c r="AD317" s="373"/>
      <c r="AE317" s="373"/>
      <c r="AF317" s="373"/>
      <c r="AG317" s="373"/>
      <c r="AH317" s="373"/>
      <c r="AI317" s="373"/>
      <c r="AJ317" s="373"/>
      <c r="AK317" s="373"/>
      <c r="AL317" s="374"/>
      <c r="AM317" s="359" t="str">
        <f>ES317</f>
        <v/>
      </c>
      <c r="AN317" s="360"/>
      <c r="AO317" s="360"/>
      <c r="AP317" s="360"/>
      <c r="AQ317" s="360"/>
      <c r="AR317" s="360"/>
      <c r="AS317" s="360"/>
      <c r="AT317" s="360"/>
      <c r="AU317" s="360"/>
      <c r="AV317" s="360"/>
      <c r="AW317" s="360"/>
      <c r="AX317" s="360"/>
      <c r="AY317" s="360"/>
      <c r="AZ317" s="360"/>
      <c r="BA317" s="360"/>
      <c r="BB317" s="360"/>
      <c r="BC317" s="400"/>
      <c r="BD317" s="401"/>
      <c r="BE317" s="401"/>
      <c r="BF317" s="401"/>
      <c r="BG317" s="401"/>
      <c r="BH317" s="401"/>
      <c r="BI317" s="401"/>
      <c r="BJ317" s="401"/>
      <c r="BK317" s="401"/>
      <c r="BL317" s="401"/>
      <c r="BM317" s="401"/>
      <c r="BN317" s="401"/>
      <c r="BO317" s="401"/>
      <c r="BP317" s="401"/>
      <c r="BQ317" s="401"/>
      <c r="BR317" s="401"/>
      <c r="BS317" s="401"/>
      <c r="BT317" s="401"/>
      <c r="BU317" s="401"/>
      <c r="BV317" s="401"/>
      <c r="BW317" s="401"/>
      <c r="BX317" s="401"/>
      <c r="BY317" s="401"/>
      <c r="BZ317" s="401"/>
      <c r="CA317" s="401"/>
      <c r="CB317" s="401"/>
      <c r="CC317" s="401"/>
      <c r="CD317" s="401"/>
      <c r="CE317" s="401"/>
      <c r="CF317" s="401"/>
      <c r="CG317" s="401"/>
      <c r="CH317" s="401"/>
      <c r="CI317" s="401"/>
      <c r="CJ317" s="401"/>
      <c r="CK317" s="401"/>
      <c r="CL317" s="401"/>
      <c r="CM317" s="401"/>
      <c r="CN317" s="401"/>
      <c r="CO317" s="401"/>
      <c r="CP317" s="401"/>
      <c r="CQ317" s="401"/>
      <c r="CR317" s="402"/>
      <c r="CV317" s="65" t="s">
        <v>1744</v>
      </c>
      <c r="CW317" s="65" t="s">
        <v>1745</v>
      </c>
      <c r="CY317" s="69" t="s">
        <v>1083</v>
      </c>
      <c r="CZ317" s="69" t="s">
        <v>1084</v>
      </c>
      <c r="DA317" s="69" t="s">
        <v>1085</v>
      </c>
      <c r="DB317" s="69" t="s">
        <v>1086</v>
      </c>
      <c r="DT317" s="70" t="str">
        <f>IFERROR(INDEX($GJ$6:$BLM$6,1,MATCH(CY317,$GJ$4:$BLM$4,0),1),"")</f>
        <v/>
      </c>
      <c r="DU317" s="70" t="str">
        <f>IFERROR(INDEX($GJ$6:$BLM$6,1,MATCH(CZ317,$GJ$4:$BLM$4,0),1),"")</f>
        <v/>
      </c>
      <c r="DV317" s="70" t="str">
        <f>IFERROR(INDEX($GJ$6:$BLM$6,1,MATCH(DA317,$GJ$4:$BLM$4,0),1),"")</f>
        <v/>
      </c>
      <c r="DW317" s="70" t="str">
        <f>IFERROR(INDEX($GJ$6:$BLM$6,1,MATCH(DB317,$GJ$4:$BLM$4,0),1),"")</f>
        <v/>
      </c>
      <c r="EP317" s="91" t="str">
        <f>IF(OR(DT317=0,DT317=""),"",DT317&amp;"×")</f>
        <v/>
      </c>
      <c r="EQ317" s="91" t="str">
        <f>IF(OR(DU317=0,DU317=""),"",DU317&amp;"×")</f>
        <v/>
      </c>
      <c r="ER317" s="91" t="str">
        <f>IF(OR(DV317=0,DV317=""),"",DV317&amp;"")</f>
        <v/>
      </c>
      <c r="ES317" s="91" t="str">
        <f>IF(OR(DW317=0,DW317=""),"",DW317&amp;"")</f>
        <v/>
      </c>
    </row>
    <row r="318" spans="3:187" ht="38.1" customHeight="1" thickBot="1">
      <c r="C318" s="365" t="s">
        <v>1601</v>
      </c>
      <c r="D318" s="366"/>
      <c r="E318" s="366"/>
      <c r="F318" s="366"/>
      <c r="G318" s="366"/>
      <c r="H318" s="366"/>
      <c r="I318" s="366"/>
      <c r="J318" s="366"/>
      <c r="K318" s="366"/>
      <c r="L318" s="367"/>
      <c r="M318" s="359" t="str">
        <f>DB318</f>
        <v/>
      </c>
      <c r="N318" s="360"/>
      <c r="O318" s="360"/>
      <c r="P318" s="360"/>
      <c r="Q318" s="360"/>
      <c r="R318" s="360"/>
      <c r="S318" s="360"/>
      <c r="T318" s="360"/>
      <c r="U318" s="360"/>
      <c r="V318" s="360"/>
      <c r="W318" s="360"/>
      <c r="X318" s="360"/>
      <c r="Y318" s="360"/>
      <c r="Z318" s="360"/>
      <c r="AA318" s="360"/>
      <c r="AB318" s="361"/>
      <c r="AC318" s="365" t="s">
        <v>1600</v>
      </c>
      <c r="AD318" s="366"/>
      <c r="AE318" s="366"/>
      <c r="AF318" s="366"/>
      <c r="AG318" s="366"/>
      <c r="AH318" s="366"/>
      <c r="AI318" s="366"/>
      <c r="AJ318" s="366"/>
      <c r="AK318" s="366"/>
      <c r="AL318" s="367"/>
      <c r="AM318" s="359" t="str">
        <f>DC318</f>
        <v/>
      </c>
      <c r="AN318" s="360"/>
      <c r="AO318" s="360"/>
      <c r="AP318" s="360"/>
      <c r="AQ318" s="360"/>
      <c r="AR318" s="360"/>
      <c r="AS318" s="360"/>
      <c r="AT318" s="360"/>
      <c r="AU318" s="360"/>
      <c r="AV318" s="360"/>
      <c r="AW318" s="360"/>
      <c r="AX318" s="360"/>
      <c r="AY318" s="360"/>
      <c r="AZ318" s="360"/>
      <c r="BA318" s="360"/>
      <c r="BB318" s="360"/>
      <c r="BC318" s="400"/>
      <c r="BD318" s="401"/>
      <c r="BE318" s="401"/>
      <c r="BF318" s="401"/>
      <c r="BG318" s="401"/>
      <c r="BH318" s="401"/>
      <c r="BI318" s="401"/>
      <c r="BJ318" s="401"/>
      <c r="BK318" s="401"/>
      <c r="BL318" s="401"/>
      <c r="BM318" s="401"/>
      <c r="BN318" s="401"/>
      <c r="BO318" s="401"/>
      <c r="BP318" s="401"/>
      <c r="BQ318" s="401"/>
      <c r="BR318" s="401"/>
      <c r="BS318" s="401"/>
      <c r="BT318" s="401"/>
      <c r="BU318" s="401"/>
      <c r="BV318" s="401"/>
      <c r="BW318" s="401"/>
      <c r="BX318" s="401"/>
      <c r="BY318" s="401"/>
      <c r="BZ318" s="401"/>
      <c r="CA318" s="401"/>
      <c r="CB318" s="401"/>
      <c r="CC318" s="401"/>
      <c r="CD318" s="401"/>
      <c r="CE318" s="401"/>
      <c r="CF318" s="401"/>
      <c r="CG318" s="401"/>
      <c r="CH318" s="401"/>
      <c r="CI318" s="401"/>
      <c r="CJ318" s="401"/>
      <c r="CK318" s="401"/>
      <c r="CL318" s="401"/>
      <c r="CM318" s="401"/>
      <c r="CN318" s="401"/>
      <c r="CO318" s="401"/>
      <c r="CP318" s="401"/>
      <c r="CQ318" s="401"/>
      <c r="CR318" s="402"/>
      <c r="CV318" s="69" t="s">
        <v>1087</v>
      </c>
      <c r="CW318" s="69" t="s">
        <v>1088</v>
      </c>
      <c r="CY318" s="70" t="str">
        <f>IFERROR(INDEX($GJ$6:$BLM$6,1,MATCH(CV318,$GJ$4:$BLM$4,0),1),"")</f>
        <v/>
      </c>
      <c r="CZ318" s="70" t="str">
        <f>IFERROR(INDEX($GJ$6:$BLM$6,1,MATCH(CW318,$GJ$4:$BLM$4,0),1),"")</f>
        <v/>
      </c>
      <c r="DB318" s="71" t="str">
        <f t="shared" ref="DB318:DC320" si="186">IF(CY318=0,"",CY318)</f>
        <v/>
      </c>
      <c r="DC318" s="71" t="str">
        <f t="shared" si="186"/>
        <v/>
      </c>
    </row>
    <row r="319" spans="3:187" ht="38.1" customHeight="1" thickBot="1">
      <c r="C319" s="375" t="s">
        <v>1746</v>
      </c>
      <c r="D319" s="376"/>
      <c r="E319" s="376"/>
      <c r="F319" s="376"/>
      <c r="G319" s="376"/>
      <c r="H319" s="376"/>
      <c r="I319" s="376"/>
      <c r="J319" s="376"/>
      <c r="K319" s="376"/>
      <c r="L319" s="377"/>
      <c r="M319" s="356" t="str">
        <f>DB319</f>
        <v/>
      </c>
      <c r="N319" s="357"/>
      <c r="O319" s="357"/>
      <c r="P319" s="357"/>
      <c r="Q319" s="357"/>
      <c r="R319" s="357"/>
      <c r="S319" s="357"/>
      <c r="T319" s="357"/>
      <c r="U319" s="357"/>
      <c r="V319" s="357"/>
      <c r="W319" s="357"/>
      <c r="X319" s="357"/>
      <c r="Y319" s="357"/>
      <c r="Z319" s="357"/>
      <c r="AA319" s="357"/>
      <c r="AB319" s="358"/>
      <c r="AC319" s="365" t="s">
        <v>70</v>
      </c>
      <c r="AD319" s="366"/>
      <c r="AE319" s="366"/>
      <c r="AF319" s="366"/>
      <c r="AG319" s="366"/>
      <c r="AH319" s="366"/>
      <c r="AI319" s="366"/>
      <c r="AJ319" s="366"/>
      <c r="AK319" s="366"/>
      <c r="AL319" s="367"/>
      <c r="AM319" s="356" t="str">
        <f>_xlfn.CONCAT(EO319:FJ319)</f>
        <v/>
      </c>
      <c r="AN319" s="357"/>
      <c r="AO319" s="357"/>
      <c r="AP319" s="357"/>
      <c r="AQ319" s="357"/>
      <c r="AR319" s="357"/>
      <c r="AS319" s="357"/>
      <c r="AT319" s="357"/>
      <c r="AU319" s="357"/>
      <c r="AV319" s="357"/>
      <c r="AW319" s="357"/>
      <c r="AX319" s="357"/>
      <c r="AY319" s="357"/>
      <c r="AZ319" s="357"/>
      <c r="BA319" s="357"/>
      <c r="BB319" s="357"/>
      <c r="BC319" s="400"/>
      <c r="BD319" s="401"/>
      <c r="BE319" s="401"/>
      <c r="BF319" s="401"/>
      <c r="BG319" s="401"/>
      <c r="BH319" s="401"/>
      <c r="BI319" s="401"/>
      <c r="BJ319" s="401"/>
      <c r="BK319" s="401"/>
      <c r="BL319" s="401"/>
      <c r="BM319" s="401"/>
      <c r="BN319" s="401"/>
      <c r="BO319" s="401"/>
      <c r="BP319" s="401"/>
      <c r="BQ319" s="401"/>
      <c r="BR319" s="401"/>
      <c r="BS319" s="401"/>
      <c r="BT319" s="401"/>
      <c r="BU319" s="401"/>
      <c r="BV319" s="401"/>
      <c r="BW319" s="401"/>
      <c r="BX319" s="401"/>
      <c r="BY319" s="401"/>
      <c r="BZ319" s="401"/>
      <c r="CA319" s="401"/>
      <c r="CB319" s="401"/>
      <c r="CC319" s="401"/>
      <c r="CD319" s="401"/>
      <c r="CE319" s="401"/>
      <c r="CF319" s="401"/>
      <c r="CG319" s="401"/>
      <c r="CH319" s="401"/>
      <c r="CI319" s="401"/>
      <c r="CJ319" s="401"/>
      <c r="CK319" s="401"/>
      <c r="CL319" s="401"/>
      <c r="CM319" s="401"/>
      <c r="CN319" s="401"/>
      <c r="CO319" s="401"/>
      <c r="CP319" s="401"/>
      <c r="CQ319" s="401"/>
      <c r="CR319" s="402"/>
      <c r="CV319" s="69" t="s">
        <v>1090</v>
      </c>
      <c r="CY319" s="70" t="str">
        <f>IFERROR(INDEX($GJ$6:$BLM$6,1,MATCH(CV319,$GJ$4:$BLM$4,0),1),"")</f>
        <v/>
      </c>
      <c r="DB319" s="71" t="str">
        <f t="shared" si="186"/>
        <v/>
      </c>
      <c r="DE319" s="69" t="s">
        <v>1515</v>
      </c>
      <c r="DF319" s="69" t="s">
        <v>1495</v>
      </c>
      <c r="DT319" s="89" t="str">
        <f t="shared" ref="DT319:DU321" si="187">IFERROR(INDEX($GJ$6:$BLM$6,1,MATCH(DE319,$GJ$4:$BLM$4,0),1),"")</f>
        <v/>
      </c>
      <c r="DU319" s="89" t="str">
        <f t="shared" si="187"/>
        <v/>
      </c>
      <c r="EO319" s="77"/>
      <c r="EP319" s="86" t="str">
        <f t="shared" ref="EP319:EW322" si="188">IF(DT319=1,FL319&amp;"　","")</f>
        <v/>
      </c>
      <c r="EQ319" s="86" t="str">
        <f t="shared" si="188"/>
        <v/>
      </c>
      <c r="FJ319" s="77"/>
      <c r="FL319" s="92" t="s">
        <v>1596</v>
      </c>
      <c r="FM319" s="92" t="s">
        <v>1595</v>
      </c>
    </row>
    <row r="320" spans="3:187" ht="38.1" customHeight="1" thickBot="1">
      <c r="C320" s="372" t="s">
        <v>1747</v>
      </c>
      <c r="D320" s="373"/>
      <c r="E320" s="373"/>
      <c r="F320" s="373"/>
      <c r="G320" s="373"/>
      <c r="H320" s="373"/>
      <c r="I320" s="373"/>
      <c r="J320" s="373"/>
      <c r="K320" s="373"/>
      <c r="L320" s="374"/>
      <c r="M320" s="356" t="s">
        <v>1902</v>
      </c>
      <c r="N320" s="357"/>
      <c r="O320" s="357"/>
      <c r="P320" s="357"/>
      <c r="Q320" s="357"/>
      <c r="R320" s="357"/>
      <c r="S320" s="357"/>
      <c r="T320" s="357"/>
      <c r="U320" s="357"/>
      <c r="V320" s="357"/>
      <c r="W320" s="357"/>
      <c r="X320" s="357"/>
      <c r="Y320" s="357"/>
      <c r="Z320" s="357"/>
      <c r="AA320" s="357"/>
      <c r="AB320" s="357"/>
      <c r="AC320" s="357"/>
      <c r="AD320" s="357"/>
      <c r="AE320" s="357"/>
      <c r="AF320" s="357"/>
      <c r="AG320" s="357"/>
      <c r="AH320" s="357"/>
      <c r="AI320" s="357"/>
      <c r="AJ320" s="357"/>
      <c r="AK320" s="357"/>
      <c r="AL320" s="357"/>
      <c r="AM320" s="357"/>
      <c r="AN320" s="357"/>
      <c r="AO320" s="357"/>
      <c r="AP320" s="357"/>
      <c r="AQ320" s="357"/>
      <c r="AR320" s="357"/>
      <c r="AS320" s="357"/>
      <c r="AT320" s="357"/>
      <c r="AU320" s="357"/>
      <c r="AV320" s="357"/>
      <c r="AW320" s="357"/>
      <c r="AX320" s="357"/>
      <c r="AY320" s="357"/>
      <c r="AZ320" s="357"/>
      <c r="BA320" s="357"/>
      <c r="BB320" s="358"/>
      <c r="BC320" s="400"/>
      <c r="BD320" s="401"/>
      <c r="BE320" s="401"/>
      <c r="BF320" s="401"/>
      <c r="BG320" s="401"/>
      <c r="BH320" s="401"/>
      <c r="BI320" s="401"/>
      <c r="BJ320" s="401"/>
      <c r="BK320" s="401"/>
      <c r="BL320" s="401"/>
      <c r="BM320" s="401"/>
      <c r="BN320" s="401"/>
      <c r="BO320" s="401"/>
      <c r="BP320" s="401"/>
      <c r="BQ320" s="401"/>
      <c r="BR320" s="401"/>
      <c r="BS320" s="401"/>
      <c r="BT320" s="401"/>
      <c r="BU320" s="401"/>
      <c r="BV320" s="401"/>
      <c r="BW320" s="401"/>
      <c r="BX320" s="401"/>
      <c r="BY320" s="401"/>
      <c r="BZ320" s="401"/>
      <c r="CA320" s="401"/>
      <c r="CB320" s="401"/>
      <c r="CC320" s="401"/>
      <c r="CD320" s="401"/>
      <c r="CE320" s="401"/>
      <c r="CF320" s="401"/>
      <c r="CG320" s="401"/>
      <c r="CH320" s="401"/>
      <c r="CI320" s="401"/>
      <c r="CJ320" s="401"/>
      <c r="CK320" s="401"/>
      <c r="CL320" s="401"/>
      <c r="CM320" s="401"/>
      <c r="CN320" s="401"/>
      <c r="CO320" s="401"/>
      <c r="CP320" s="401"/>
      <c r="CQ320" s="401"/>
      <c r="CR320" s="402"/>
      <c r="CV320" s="69" t="s">
        <v>1475</v>
      </c>
      <c r="CY320" s="70" t="str">
        <f>IFERROR(INDEX($GJ$6:$BLM$6,1,MATCH(CV320,$GJ$4:$BLM$4,0),1),"")</f>
        <v/>
      </c>
      <c r="DB320" s="71" t="str">
        <f t="shared" si="186"/>
        <v/>
      </c>
      <c r="DE320" s="69" t="s">
        <v>1675</v>
      </c>
      <c r="DF320" s="69" t="s">
        <v>1676</v>
      </c>
      <c r="DG320" s="69" t="s">
        <v>1677</v>
      </c>
      <c r="DT320" s="89" t="str">
        <f t="shared" si="187"/>
        <v/>
      </c>
      <c r="DU320" s="89" t="str">
        <f t="shared" si="187"/>
        <v/>
      </c>
      <c r="DV320" s="89" t="str">
        <f>IFERROR(INDEX($GJ$6:$BLM$6,1,MATCH(DG320,$GJ$4:$BLM$4,0),1),"")</f>
        <v/>
      </c>
      <c r="EO320" s="77"/>
      <c r="EP320" s="86" t="str">
        <f t="shared" si="188"/>
        <v/>
      </c>
      <c r="EQ320" s="86" t="str">
        <f t="shared" si="188"/>
        <v/>
      </c>
      <c r="ER320" s="86" t="str">
        <f t="shared" si="188"/>
        <v/>
      </c>
      <c r="FJ320" s="77"/>
      <c r="FL320" s="87" t="s">
        <v>1695</v>
      </c>
      <c r="FM320" s="87" t="s">
        <v>1696</v>
      </c>
      <c r="FN320" s="87" t="s">
        <v>1697</v>
      </c>
    </row>
    <row r="321" spans="3:187" ht="38.1" customHeight="1" thickBot="1">
      <c r="C321" s="375" t="s">
        <v>1748</v>
      </c>
      <c r="D321" s="376"/>
      <c r="E321" s="376"/>
      <c r="F321" s="376"/>
      <c r="G321" s="376"/>
      <c r="H321" s="376"/>
      <c r="I321" s="376"/>
      <c r="J321" s="376"/>
      <c r="K321" s="376"/>
      <c r="L321" s="377"/>
      <c r="M321" s="359" t="str">
        <f>DB321</f>
        <v/>
      </c>
      <c r="N321" s="360"/>
      <c r="O321" s="360"/>
      <c r="P321" s="360"/>
      <c r="Q321" s="360"/>
      <c r="R321" s="360"/>
      <c r="S321" s="360"/>
      <c r="T321" s="360"/>
      <c r="U321" s="360"/>
      <c r="V321" s="360"/>
      <c r="W321" s="360"/>
      <c r="X321" s="360"/>
      <c r="Y321" s="360"/>
      <c r="Z321" s="360"/>
      <c r="AA321" s="360"/>
      <c r="AB321" s="361"/>
      <c r="AC321" s="365" t="s">
        <v>1749</v>
      </c>
      <c r="AD321" s="366"/>
      <c r="AE321" s="366"/>
      <c r="AF321" s="366"/>
      <c r="AG321" s="366"/>
      <c r="AH321" s="366"/>
      <c r="AI321" s="366"/>
      <c r="AJ321" s="366"/>
      <c r="AK321" s="366"/>
      <c r="AL321" s="367"/>
      <c r="AM321" s="359" t="str">
        <f>_xlfn.CONCAT(EO321:FJ321)</f>
        <v/>
      </c>
      <c r="AN321" s="360"/>
      <c r="AO321" s="360"/>
      <c r="AP321" s="360"/>
      <c r="AQ321" s="360"/>
      <c r="AR321" s="360"/>
      <c r="AS321" s="360"/>
      <c r="AT321" s="360"/>
      <c r="AU321" s="360"/>
      <c r="AV321" s="360"/>
      <c r="AW321" s="360"/>
      <c r="AX321" s="360"/>
      <c r="AY321" s="360"/>
      <c r="AZ321" s="360"/>
      <c r="BA321" s="360"/>
      <c r="BB321" s="360"/>
      <c r="BC321" s="400"/>
      <c r="BD321" s="401"/>
      <c r="BE321" s="401"/>
      <c r="BF321" s="401"/>
      <c r="BG321" s="401"/>
      <c r="BH321" s="401"/>
      <c r="BI321" s="401"/>
      <c r="BJ321" s="401"/>
      <c r="BK321" s="401"/>
      <c r="BL321" s="401"/>
      <c r="BM321" s="401"/>
      <c r="BN321" s="401"/>
      <c r="BO321" s="401"/>
      <c r="BP321" s="401"/>
      <c r="BQ321" s="401"/>
      <c r="BR321" s="401"/>
      <c r="BS321" s="401"/>
      <c r="BT321" s="401"/>
      <c r="BU321" s="401"/>
      <c r="BV321" s="401"/>
      <c r="BW321" s="401"/>
      <c r="BX321" s="401"/>
      <c r="BY321" s="401"/>
      <c r="BZ321" s="401"/>
      <c r="CA321" s="401"/>
      <c r="CB321" s="401"/>
      <c r="CC321" s="401"/>
      <c r="CD321" s="401"/>
      <c r="CE321" s="401"/>
      <c r="CF321" s="401"/>
      <c r="CG321" s="401"/>
      <c r="CH321" s="401"/>
      <c r="CI321" s="401"/>
      <c r="CJ321" s="401"/>
      <c r="CK321" s="401"/>
      <c r="CL321" s="401"/>
      <c r="CM321" s="401"/>
      <c r="CN321" s="401"/>
      <c r="CO321" s="401"/>
      <c r="CP321" s="401"/>
      <c r="CQ321" s="401"/>
      <c r="CR321" s="402"/>
      <c r="CV321" s="69" t="s">
        <v>1078</v>
      </c>
      <c r="CY321" s="70" t="str">
        <f>IFERROR(INDEX($GJ$6:$BLM$6,1,MATCH(CV321,$GJ$4:$BLM$4,0),1),"")</f>
        <v/>
      </c>
      <c r="CZ321" s="70" t="str">
        <f>IFERROR(INDEX($GJ$6:$BLM$6,1,MATCH(CW321,$GJ$4:$BLM$4,0),1),"")</f>
        <v/>
      </c>
      <c r="DB321" s="71" t="str">
        <f>IF(CY321=0,"",CY321)</f>
        <v/>
      </c>
      <c r="DC321" s="71" t="str">
        <f>IF(CZ321=0,"",CZ321)</f>
        <v/>
      </c>
      <c r="DE321" s="69" t="s">
        <v>1091</v>
      </c>
      <c r="DF321" s="69" t="s">
        <v>1092</v>
      </c>
      <c r="DG321" s="69" t="s">
        <v>1093</v>
      </c>
      <c r="DT321" s="89" t="str">
        <f t="shared" si="187"/>
        <v/>
      </c>
      <c r="DU321" s="89" t="str">
        <f t="shared" si="187"/>
        <v/>
      </c>
      <c r="DV321" s="89" t="str">
        <f>IFERROR(INDEX($GJ$6:$BLM$6,1,MATCH(DG321,$GJ$4:$BLM$4,0),1),"")</f>
        <v/>
      </c>
      <c r="EO321" s="77"/>
      <c r="EP321" s="86" t="str">
        <f t="shared" si="188"/>
        <v/>
      </c>
      <c r="EQ321" s="86" t="str">
        <f t="shared" si="188"/>
        <v/>
      </c>
      <c r="ER321" s="86" t="str">
        <f t="shared" si="188"/>
        <v/>
      </c>
      <c r="FJ321" s="77"/>
      <c r="FL321" s="87" t="s">
        <v>1594</v>
      </c>
      <c r="FM321" s="87" t="s">
        <v>1593</v>
      </c>
      <c r="FN321" s="87" t="s">
        <v>1592</v>
      </c>
    </row>
    <row r="322" spans="3:187" ht="38.1" customHeight="1" thickBot="1">
      <c r="C322" s="365" t="s">
        <v>1750</v>
      </c>
      <c r="D322" s="366"/>
      <c r="E322" s="366"/>
      <c r="F322" s="366"/>
      <c r="G322" s="366"/>
      <c r="H322" s="366"/>
      <c r="I322" s="366"/>
      <c r="J322" s="366"/>
      <c r="K322" s="366"/>
      <c r="L322" s="367"/>
      <c r="M322" s="359" t="str">
        <f>_xlfn.CONCAT(EO322:FJ322)</f>
        <v/>
      </c>
      <c r="N322" s="360"/>
      <c r="O322" s="360"/>
      <c r="P322" s="360"/>
      <c r="Q322" s="360"/>
      <c r="R322" s="360"/>
      <c r="S322" s="360"/>
      <c r="T322" s="360"/>
      <c r="U322" s="360"/>
      <c r="V322" s="360"/>
      <c r="W322" s="360"/>
      <c r="X322" s="360"/>
      <c r="Y322" s="360"/>
      <c r="Z322" s="360"/>
      <c r="AA322" s="360"/>
      <c r="AB322" s="360"/>
      <c r="AC322" s="360"/>
      <c r="AD322" s="360"/>
      <c r="AE322" s="360"/>
      <c r="AF322" s="360"/>
      <c r="AG322" s="360"/>
      <c r="AH322" s="360"/>
      <c r="AI322" s="360"/>
      <c r="AJ322" s="360"/>
      <c r="AK322" s="360"/>
      <c r="AL322" s="360"/>
      <c r="AM322" s="360"/>
      <c r="AN322" s="360"/>
      <c r="AO322" s="360"/>
      <c r="AP322" s="360"/>
      <c r="AQ322" s="360"/>
      <c r="AR322" s="360"/>
      <c r="AS322" s="360"/>
      <c r="AT322" s="360"/>
      <c r="AU322" s="360"/>
      <c r="AV322" s="360"/>
      <c r="AW322" s="360"/>
      <c r="AX322" s="360"/>
      <c r="AY322" s="360"/>
      <c r="AZ322" s="360"/>
      <c r="BA322" s="360"/>
      <c r="BB322" s="360"/>
      <c r="BC322" s="400"/>
      <c r="BD322" s="401"/>
      <c r="BE322" s="401"/>
      <c r="BF322" s="401"/>
      <c r="BG322" s="401"/>
      <c r="BH322" s="401"/>
      <c r="BI322" s="401"/>
      <c r="BJ322" s="401"/>
      <c r="BK322" s="401"/>
      <c r="BL322" s="401"/>
      <c r="BM322" s="401"/>
      <c r="BN322" s="401"/>
      <c r="BO322" s="401"/>
      <c r="BP322" s="401"/>
      <c r="BQ322" s="401"/>
      <c r="BR322" s="401"/>
      <c r="BS322" s="401"/>
      <c r="BT322" s="401"/>
      <c r="BU322" s="401"/>
      <c r="BV322" s="401"/>
      <c r="BW322" s="401"/>
      <c r="BX322" s="401"/>
      <c r="BY322" s="401"/>
      <c r="BZ322" s="401"/>
      <c r="CA322" s="401"/>
      <c r="CB322" s="401"/>
      <c r="CC322" s="401"/>
      <c r="CD322" s="401"/>
      <c r="CE322" s="401"/>
      <c r="CF322" s="401"/>
      <c r="CG322" s="401"/>
      <c r="CH322" s="401"/>
      <c r="CI322" s="401"/>
      <c r="CJ322" s="401"/>
      <c r="CK322" s="401"/>
      <c r="CL322" s="401"/>
      <c r="CM322" s="401"/>
      <c r="CN322" s="401"/>
      <c r="CO322" s="401"/>
      <c r="CP322" s="401"/>
      <c r="CQ322" s="401"/>
      <c r="CR322" s="402"/>
      <c r="CY322" s="69" t="s">
        <v>1094</v>
      </c>
      <c r="CZ322" s="69" t="s">
        <v>1095</v>
      </c>
      <c r="DA322" s="69" t="s">
        <v>1096</v>
      </c>
      <c r="DB322" s="69" t="s">
        <v>1097</v>
      </c>
      <c r="DC322" s="69" t="s">
        <v>1098</v>
      </c>
      <c r="DD322" s="69" t="s">
        <v>1099</v>
      </c>
      <c r="DE322" s="69" t="s">
        <v>1100</v>
      </c>
      <c r="DF322" s="69" t="s">
        <v>1101</v>
      </c>
      <c r="DG322" s="69" t="s">
        <v>1102</v>
      </c>
      <c r="DH322" s="69" t="s">
        <v>1103</v>
      </c>
      <c r="DT322" s="70" t="str">
        <f t="shared" ref="DT322:EC322" si="189">IFERROR(INDEX($GJ$6:$BLM$6,1,MATCH(CY322,$GJ$4:$BLM$4,0),1),"")</f>
        <v/>
      </c>
      <c r="DU322" s="70" t="str">
        <f t="shared" si="189"/>
        <v/>
      </c>
      <c r="DV322" s="70" t="str">
        <f t="shared" si="189"/>
        <v/>
      </c>
      <c r="DW322" s="70" t="str">
        <f t="shared" si="189"/>
        <v/>
      </c>
      <c r="DX322" s="70" t="str">
        <f t="shared" si="189"/>
        <v/>
      </c>
      <c r="DY322" s="70" t="str">
        <f t="shared" si="189"/>
        <v/>
      </c>
      <c r="DZ322" s="70" t="str">
        <f t="shared" si="189"/>
        <v/>
      </c>
      <c r="EA322" s="70" t="str">
        <f t="shared" si="189"/>
        <v/>
      </c>
      <c r="EB322" s="70" t="str">
        <f t="shared" si="189"/>
        <v/>
      </c>
      <c r="EC322" s="70" t="str">
        <f t="shared" si="189"/>
        <v/>
      </c>
      <c r="EO322" s="77"/>
      <c r="EP322" s="86" t="str">
        <f t="shared" si="188"/>
        <v/>
      </c>
      <c r="EQ322" s="86" t="str">
        <f t="shared" si="188"/>
        <v/>
      </c>
      <c r="ER322" s="86" t="str">
        <f t="shared" si="188"/>
        <v/>
      </c>
      <c r="ES322" s="86" t="str">
        <f t="shared" si="188"/>
        <v/>
      </c>
      <c r="ET322" s="86" t="str">
        <f t="shared" si="188"/>
        <v/>
      </c>
      <c r="EU322" s="86" t="str">
        <f t="shared" si="188"/>
        <v/>
      </c>
      <c r="EV322" s="86" t="str">
        <f t="shared" si="188"/>
        <v/>
      </c>
      <c r="EW322" s="86" t="str">
        <f t="shared" si="188"/>
        <v/>
      </c>
      <c r="EX322" s="79" t="str">
        <f>IF(EB322=1,"その他","")</f>
        <v/>
      </c>
      <c r="EY322" s="71" t="str">
        <f>IF(OR(EC322=0,EC322=""),"","("&amp;EC322&amp;")")</f>
        <v/>
      </c>
      <c r="FJ322" s="77"/>
      <c r="FL322" s="87" t="s">
        <v>1751</v>
      </c>
      <c r="FM322" s="87" t="s">
        <v>1752</v>
      </c>
      <c r="FN322" s="87" t="s">
        <v>1753</v>
      </c>
      <c r="FO322" s="87" t="s">
        <v>85</v>
      </c>
      <c r="FP322" s="87" t="s">
        <v>86</v>
      </c>
      <c r="FQ322" s="87" t="s">
        <v>1754</v>
      </c>
      <c r="FR322" s="87" t="s">
        <v>1755</v>
      </c>
      <c r="FS322" s="87" t="s">
        <v>1756</v>
      </c>
    </row>
    <row r="323" spans="3:187" ht="38.1" customHeight="1" thickBot="1">
      <c r="C323" s="365" t="s">
        <v>1757</v>
      </c>
      <c r="D323" s="366"/>
      <c r="E323" s="366"/>
      <c r="F323" s="366"/>
      <c r="G323" s="366"/>
      <c r="H323" s="366"/>
      <c r="I323" s="366"/>
      <c r="J323" s="366"/>
      <c r="K323" s="366"/>
      <c r="L323" s="367"/>
      <c r="M323" s="359" t="str">
        <f>DB323</f>
        <v/>
      </c>
      <c r="N323" s="360"/>
      <c r="O323" s="360"/>
      <c r="P323" s="360"/>
      <c r="Q323" s="360"/>
      <c r="R323" s="360"/>
      <c r="S323" s="360"/>
      <c r="T323" s="360"/>
      <c r="U323" s="360"/>
      <c r="V323" s="360"/>
      <c r="W323" s="360"/>
      <c r="X323" s="360"/>
      <c r="Y323" s="360"/>
      <c r="Z323" s="360"/>
      <c r="AA323" s="360"/>
      <c r="AB323" s="360"/>
      <c r="AC323" s="360"/>
      <c r="AD323" s="360"/>
      <c r="AE323" s="360"/>
      <c r="AF323" s="360"/>
      <c r="AG323" s="360"/>
      <c r="AH323" s="360"/>
      <c r="AI323" s="360"/>
      <c r="AJ323" s="360"/>
      <c r="AK323" s="360"/>
      <c r="AL323" s="360"/>
      <c r="AM323" s="360"/>
      <c r="AN323" s="360"/>
      <c r="AO323" s="360"/>
      <c r="AP323" s="360"/>
      <c r="AQ323" s="360"/>
      <c r="AR323" s="360"/>
      <c r="AS323" s="360"/>
      <c r="AT323" s="360"/>
      <c r="AU323" s="360"/>
      <c r="AV323" s="360"/>
      <c r="AW323" s="360"/>
      <c r="AX323" s="360"/>
      <c r="AY323" s="360"/>
      <c r="AZ323" s="360"/>
      <c r="BA323" s="360"/>
      <c r="BB323" s="361"/>
      <c r="BC323" s="400"/>
      <c r="BD323" s="401"/>
      <c r="BE323" s="401"/>
      <c r="BF323" s="401"/>
      <c r="BG323" s="401"/>
      <c r="BH323" s="401"/>
      <c r="BI323" s="401"/>
      <c r="BJ323" s="401"/>
      <c r="BK323" s="401"/>
      <c r="BL323" s="401"/>
      <c r="BM323" s="401"/>
      <c r="BN323" s="401"/>
      <c r="BO323" s="401"/>
      <c r="BP323" s="401"/>
      <c r="BQ323" s="401"/>
      <c r="BR323" s="401"/>
      <c r="BS323" s="401"/>
      <c r="BT323" s="401"/>
      <c r="BU323" s="401"/>
      <c r="BV323" s="401"/>
      <c r="BW323" s="401"/>
      <c r="BX323" s="401"/>
      <c r="BY323" s="401"/>
      <c r="BZ323" s="401"/>
      <c r="CA323" s="401"/>
      <c r="CB323" s="401"/>
      <c r="CC323" s="401"/>
      <c r="CD323" s="401"/>
      <c r="CE323" s="401"/>
      <c r="CF323" s="401"/>
      <c r="CG323" s="401"/>
      <c r="CH323" s="401"/>
      <c r="CI323" s="401"/>
      <c r="CJ323" s="401"/>
      <c r="CK323" s="401"/>
      <c r="CL323" s="401"/>
      <c r="CM323" s="401"/>
      <c r="CN323" s="401"/>
      <c r="CO323" s="401"/>
      <c r="CP323" s="401"/>
      <c r="CQ323" s="401"/>
      <c r="CR323" s="402"/>
      <c r="CV323" s="69" t="s">
        <v>1106</v>
      </c>
      <c r="CY323" s="70" t="str">
        <f>IFERROR(INDEX($GJ$6:$BLM$6,1,MATCH(CV323,$GJ$4:$BLM$4,0),1),"")</f>
        <v/>
      </c>
      <c r="DB323" s="71" t="str">
        <f>IF(CY323=0,"",CY323)</f>
        <v/>
      </c>
    </row>
    <row r="324" spans="3:187" ht="189.95" customHeight="1" thickBot="1">
      <c r="C324" s="368" t="s">
        <v>1591</v>
      </c>
      <c r="D324" s="369"/>
      <c r="E324" s="369"/>
      <c r="F324" s="369"/>
      <c r="G324" s="370" t="str">
        <f>DB324</f>
        <v/>
      </c>
      <c r="H324" s="371"/>
      <c r="I324" s="371"/>
      <c r="J324" s="371"/>
      <c r="K324" s="371"/>
      <c r="L324" s="371"/>
      <c r="M324" s="371"/>
      <c r="N324" s="371"/>
      <c r="O324" s="371"/>
      <c r="P324" s="371"/>
      <c r="Q324" s="371"/>
      <c r="R324" s="371"/>
      <c r="S324" s="371"/>
      <c r="T324" s="371"/>
      <c r="U324" s="371"/>
      <c r="V324" s="371"/>
      <c r="W324" s="371"/>
      <c r="X324" s="371"/>
      <c r="Y324" s="371"/>
      <c r="Z324" s="371"/>
      <c r="AA324" s="371"/>
      <c r="AB324" s="371"/>
      <c r="AC324" s="371"/>
      <c r="AD324" s="371"/>
      <c r="AE324" s="371"/>
      <c r="AF324" s="371"/>
      <c r="AG324" s="371"/>
      <c r="AH324" s="371"/>
      <c r="AI324" s="371"/>
      <c r="AJ324" s="371"/>
      <c r="AK324" s="371"/>
      <c r="AL324" s="371"/>
      <c r="AM324" s="371"/>
      <c r="AN324" s="371"/>
      <c r="AO324" s="371"/>
      <c r="AP324" s="371"/>
      <c r="AQ324" s="371"/>
      <c r="AR324" s="371"/>
      <c r="AS324" s="371"/>
      <c r="AT324" s="371"/>
      <c r="AU324" s="371"/>
      <c r="AV324" s="371"/>
      <c r="AW324" s="371"/>
      <c r="AX324" s="371"/>
      <c r="AY324" s="371"/>
      <c r="AZ324" s="371"/>
      <c r="BA324" s="371"/>
      <c r="BB324" s="371"/>
      <c r="BC324" s="403"/>
      <c r="BD324" s="404"/>
      <c r="BE324" s="404"/>
      <c r="BF324" s="404"/>
      <c r="BG324" s="404"/>
      <c r="BH324" s="404"/>
      <c r="BI324" s="404"/>
      <c r="BJ324" s="404"/>
      <c r="BK324" s="404"/>
      <c r="BL324" s="404"/>
      <c r="BM324" s="404"/>
      <c r="BN324" s="404"/>
      <c r="BO324" s="404"/>
      <c r="BP324" s="404"/>
      <c r="BQ324" s="404"/>
      <c r="BR324" s="404"/>
      <c r="BS324" s="404"/>
      <c r="BT324" s="404"/>
      <c r="BU324" s="404"/>
      <c r="BV324" s="404"/>
      <c r="BW324" s="404"/>
      <c r="BX324" s="404"/>
      <c r="BY324" s="404"/>
      <c r="BZ324" s="404"/>
      <c r="CA324" s="404"/>
      <c r="CB324" s="404"/>
      <c r="CC324" s="404"/>
      <c r="CD324" s="404"/>
      <c r="CE324" s="404"/>
      <c r="CF324" s="404"/>
      <c r="CG324" s="404"/>
      <c r="CH324" s="404"/>
      <c r="CI324" s="404"/>
      <c r="CJ324" s="404"/>
      <c r="CK324" s="404"/>
      <c r="CL324" s="404"/>
      <c r="CM324" s="404"/>
      <c r="CN324" s="404"/>
      <c r="CO324" s="404"/>
      <c r="CP324" s="404"/>
      <c r="CQ324" s="404"/>
      <c r="CR324" s="405"/>
      <c r="CV324" s="69" t="s">
        <v>1108</v>
      </c>
      <c r="CY324" s="70" t="str">
        <f>IFERROR(INDEX($GJ$6:$BLM$6,1,MATCH(CV324,$GJ$4:$BLM$4,0),1),"")</f>
        <v/>
      </c>
      <c r="DB324" s="71" t="str">
        <f>IF(CY324=0,"",CY324)</f>
        <v/>
      </c>
    </row>
    <row r="325" spans="3:187" ht="38.1" customHeight="1" thickBot="1">
      <c r="C325" s="362" t="s">
        <v>1758</v>
      </c>
      <c r="D325" s="363"/>
      <c r="E325" s="363"/>
      <c r="F325" s="363"/>
      <c r="G325" s="363"/>
      <c r="H325" s="363"/>
      <c r="I325" s="363"/>
      <c r="J325" s="363"/>
      <c r="K325" s="363"/>
      <c r="L325" s="363"/>
      <c r="M325" s="363"/>
      <c r="N325" s="363"/>
      <c r="O325" s="363"/>
      <c r="P325" s="363"/>
      <c r="Q325" s="363"/>
      <c r="R325" s="363"/>
      <c r="S325" s="363"/>
      <c r="T325" s="363"/>
      <c r="U325" s="363"/>
      <c r="V325" s="363"/>
      <c r="W325" s="363"/>
      <c r="X325" s="363"/>
      <c r="Y325" s="363"/>
      <c r="Z325" s="363"/>
      <c r="AA325" s="363"/>
      <c r="AB325" s="363"/>
      <c r="AC325" s="363"/>
      <c r="AD325" s="363"/>
      <c r="AE325" s="363"/>
      <c r="AF325" s="363"/>
      <c r="AG325" s="363"/>
      <c r="AH325" s="363"/>
      <c r="AI325" s="363"/>
      <c r="AJ325" s="363"/>
      <c r="AK325" s="363"/>
      <c r="AL325" s="363"/>
      <c r="AM325" s="363"/>
      <c r="AN325" s="363"/>
      <c r="AO325" s="363"/>
      <c r="AP325" s="363"/>
      <c r="AQ325" s="363"/>
      <c r="AR325" s="363"/>
      <c r="AS325" s="363"/>
      <c r="AT325" s="363"/>
      <c r="AU325" s="363"/>
      <c r="AV325" s="363"/>
      <c r="AW325" s="363"/>
      <c r="AX325" s="363"/>
      <c r="AY325" s="363"/>
      <c r="AZ325" s="363"/>
      <c r="BA325" s="363"/>
      <c r="BB325" s="364"/>
      <c r="BC325" s="362" t="s">
        <v>1759</v>
      </c>
      <c r="BD325" s="363"/>
      <c r="BE325" s="363"/>
      <c r="BF325" s="363"/>
      <c r="BG325" s="363"/>
      <c r="BH325" s="363"/>
      <c r="BI325" s="363"/>
      <c r="BJ325" s="363"/>
      <c r="BK325" s="363"/>
      <c r="BL325" s="363"/>
      <c r="BM325" s="363"/>
      <c r="BN325" s="363"/>
      <c r="BO325" s="363"/>
      <c r="BP325" s="363"/>
      <c r="BQ325" s="363"/>
      <c r="BR325" s="363"/>
      <c r="BS325" s="363"/>
      <c r="BT325" s="363"/>
      <c r="BU325" s="363"/>
      <c r="BV325" s="363"/>
      <c r="BW325" s="363"/>
      <c r="BX325" s="363"/>
      <c r="BY325" s="363"/>
      <c r="BZ325" s="363"/>
      <c r="CA325" s="363"/>
      <c r="CB325" s="363"/>
      <c r="CC325" s="363"/>
      <c r="CD325" s="363"/>
      <c r="CE325" s="363"/>
      <c r="CF325" s="363"/>
      <c r="CG325" s="363"/>
      <c r="CH325" s="363"/>
      <c r="CI325" s="363"/>
      <c r="CJ325" s="363"/>
      <c r="CK325" s="363"/>
      <c r="CL325" s="363"/>
      <c r="CM325" s="363"/>
      <c r="CN325" s="363"/>
      <c r="CO325" s="363"/>
      <c r="CP325" s="363"/>
      <c r="CQ325" s="363"/>
      <c r="CR325" s="364"/>
      <c r="CV325" s="69" t="s">
        <v>1107</v>
      </c>
      <c r="CY325" s="70" t="str">
        <f>IFERROR(INDEX($GJ$6:$BLM$6,1,MATCH(CV325,$GJ$4:$BLM$4,0),1),"")</f>
        <v/>
      </c>
      <c r="DB325" s="71" t="str">
        <f>IF(CY325=0,"",CY325)</f>
        <v/>
      </c>
    </row>
    <row r="326" spans="3:187" ht="54.95" customHeight="1" thickBot="1">
      <c r="C326" s="351" t="s">
        <v>1760</v>
      </c>
      <c r="D326" s="352"/>
      <c r="E326" s="352"/>
      <c r="F326" s="352"/>
      <c r="G326" s="353" t="str">
        <f>_xlfn.CONCAT(EO326:FJ326)</f>
        <v/>
      </c>
      <c r="H326" s="354"/>
      <c r="I326" s="354"/>
      <c r="J326" s="354"/>
      <c r="K326" s="354"/>
      <c r="L326" s="354"/>
      <c r="M326" s="354"/>
      <c r="N326" s="354"/>
      <c r="O326" s="354"/>
      <c r="P326" s="354"/>
      <c r="Q326" s="354"/>
      <c r="R326" s="354"/>
      <c r="S326" s="354"/>
      <c r="T326" s="354"/>
      <c r="U326" s="354"/>
      <c r="V326" s="354"/>
      <c r="W326" s="354"/>
      <c r="X326" s="354"/>
      <c r="Y326" s="354"/>
      <c r="Z326" s="354"/>
      <c r="AA326" s="354"/>
      <c r="AB326" s="354"/>
      <c r="AC326" s="354"/>
      <c r="AD326" s="354"/>
      <c r="AE326" s="354"/>
      <c r="AF326" s="354"/>
      <c r="AG326" s="354"/>
      <c r="AH326" s="354"/>
      <c r="AI326" s="354"/>
      <c r="AJ326" s="354"/>
      <c r="AK326" s="354"/>
      <c r="AL326" s="354"/>
      <c r="AM326" s="354"/>
      <c r="AN326" s="354"/>
      <c r="AO326" s="354"/>
      <c r="AP326" s="354"/>
      <c r="AQ326" s="354"/>
      <c r="AR326" s="354"/>
      <c r="AS326" s="354"/>
      <c r="AT326" s="354"/>
      <c r="AU326" s="354"/>
      <c r="AV326" s="354"/>
      <c r="AW326" s="354"/>
      <c r="AX326" s="354"/>
      <c r="AY326" s="354"/>
      <c r="AZ326" s="354"/>
      <c r="BA326" s="354"/>
      <c r="BB326" s="355"/>
      <c r="BC326" s="342" t="str">
        <f>DB325</f>
        <v/>
      </c>
      <c r="BD326" s="343"/>
      <c r="BE326" s="343"/>
      <c r="BF326" s="343"/>
      <c r="BG326" s="343"/>
      <c r="BH326" s="343"/>
      <c r="BI326" s="343"/>
      <c r="BJ326" s="343"/>
      <c r="BK326" s="343"/>
      <c r="BL326" s="343"/>
      <c r="BM326" s="343"/>
      <c r="BN326" s="343"/>
      <c r="BO326" s="343"/>
      <c r="BP326" s="343"/>
      <c r="BQ326" s="343"/>
      <c r="BR326" s="343"/>
      <c r="BS326" s="343"/>
      <c r="BT326" s="343"/>
      <c r="BU326" s="343"/>
      <c r="BV326" s="343"/>
      <c r="BW326" s="343"/>
      <c r="BX326" s="343"/>
      <c r="BY326" s="343"/>
      <c r="BZ326" s="343"/>
      <c r="CA326" s="343"/>
      <c r="CB326" s="343"/>
      <c r="CC326" s="343"/>
      <c r="CD326" s="343"/>
      <c r="CE326" s="343"/>
      <c r="CF326" s="343"/>
      <c r="CG326" s="343"/>
      <c r="CH326" s="343"/>
      <c r="CI326" s="343"/>
      <c r="CJ326" s="343"/>
      <c r="CK326" s="343"/>
      <c r="CL326" s="343"/>
      <c r="CM326" s="343"/>
      <c r="CN326" s="343"/>
      <c r="CO326" s="343"/>
      <c r="CP326" s="343"/>
      <c r="CQ326" s="343"/>
      <c r="CR326" s="344"/>
      <c r="CY326" s="69" t="s">
        <v>1109</v>
      </c>
      <c r="CZ326" s="69" t="s">
        <v>1110</v>
      </c>
      <c r="DA326" s="69" t="s">
        <v>1111</v>
      </c>
      <c r="DB326" s="69" t="s">
        <v>1112</v>
      </c>
      <c r="DC326" s="69" t="s">
        <v>1113</v>
      </c>
      <c r="DD326" s="69" t="s">
        <v>1114</v>
      </c>
      <c r="DE326" s="69" t="s">
        <v>1115</v>
      </c>
      <c r="DT326" s="70" t="str">
        <f t="shared" ref="DT326:DZ327" si="190">IFERROR(INDEX($GJ$6:$BLM$6,1,MATCH(CY326,$GJ$4:$BLM$4,0),1),"")</f>
        <v/>
      </c>
      <c r="DU326" s="70" t="str">
        <f t="shared" si="190"/>
        <v/>
      </c>
      <c r="DV326" s="70" t="str">
        <f t="shared" si="190"/>
        <v/>
      </c>
      <c r="DW326" s="70" t="str">
        <f t="shared" si="190"/>
        <v/>
      </c>
      <c r="DX326" s="70" t="str">
        <f t="shared" si="190"/>
        <v/>
      </c>
      <c r="DY326" s="70" t="str">
        <f t="shared" si="190"/>
        <v/>
      </c>
      <c r="DZ326" s="70" t="str">
        <f t="shared" si="190"/>
        <v/>
      </c>
      <c r="EO326" s="77"/>
      <c r="EP326" s="86" t="str">
        <f t="shared" ref="EP326:EV326" si="191">IF(DT326=1,FL326&amp;"　","")</f>
        <v/>
      </c>
      <c r="EQ326" s="86" t="str">
        <f t="shared" si="191"/>
        <v/>
      </c>
      <c r="ER326" s="86" t="str">
        <f t="shared" si="191"/>
        <v/>
      </c>
      <c r="ES326" s="86" t="str">
        <f t="shared" si="191"/>
        <v/>
      </c>
      <c r="ET326" s="86" t="str">
        <f t="shared" si="191"/>
        <v/>
      </c>
      <c r="EU326" s="86" t="str">
        <f t="shared" si="191"/>
        <v/>
      </c>
      <c r="EV326" s="86" t="str">
        <f t="shared" si="191"/>
        <v/>
      </c>
      <c r="FJ326" s="77"/>
      <c r="FL326" s="87" t="s">
        <v>1761</v>
      </c>
      <c r="FM326" s="87" t="s">
        <v>1762</v>
      </c>
      <c r="FN326" s="87" t="s">
        <v>1763</v>
      </c>
      <c r="FO326" s="87" t="s">
        <v>1764</v>
      </c>
      <c r="FP326" s="87" t="s">
        <v>1765</v>
      </c>
      <c r="FQ326" s="87" t="s">
        <v>1766</v>
      </c>
      <c r="FR326" s="87" t="s">
        <v>1767</v>
      </c>
    </row>
    <row r="327" spans="3:187" ht="54.95" customHeight="1" thickBot="1">
      <c r="C327" s="351" t="s">
        <v>1768</v>
      </c>
      <c r="D327" s="352"/>
      <c r="E327" s="352"/>
      <c r="F327" s="352"/>
      <c r="G327" s="353" t="str">
        <f>_xlfn.CONCAT(EO327:FJ327)</f>
        <v/>
      </c>
      <c r="H327" s="354"/>
      <c r="I327" s="354"/>
      <c r="J327" s="354"/>
      <c r="K327" s="354"/>
      <c r="L327" s="354"/>
      <c r="M327" s="354"/>
      <c r="N327" s="354"/>
      <c r="O327" s="354"/>
      <c r="P327" s="354"/>
      <c r="Q327" s="354"/>
      <c r="R327" s="354"/>
      <c r="S327" s="354"/>
      <c r="T327" s="354"/>
      <c r="U327" s="354"/>
      <c r="V327" s="354"/>
      <c r="W327" s="354"/>
      <c r="X327" s="354"/>
      <c r="Y327" s="354"/>
      <c r="Z327" s="354"/>
      <c r="AA327" s="354"/>
      <c r="AB327" s="354"/>
      <c r="AC327" s="354"/>
      <c r="AD327" s="354"/>
      <c r="AE327" s="354"/>
      <c r="AF327" s="354"/>
      <c r="AG327" s="354"/>
      <c r="AH327" s="354"/>
      <c r="AI327" s="354"/>
      <c r="AJ327" s="354"/>
      <c r="AK327" s="354"/>
      <c r="AL327" s="354"/>
      <c r="AM327" s="354"/>
      <c r="AN327" s="354"/>
      <c r="AO327" s="354"/>
      <c r="AP327" s="354"/>
      <c r="AQ327" s="354"/>
      <c r="AR327" s="354"/>
      <c r="AS327" s="354"/>
      <c r="AT327" s="354"/>
      <c r="AU327" s="354"/>
      <c r="AV327" s="354"/>
      <c r="AW327" s="354"/>
      <c r="AX327" s="354"/>
      <c r="AY327" s="354"/>
      <c r="AZ327" s="354"/>
      <c r="BA327" s="354"/>
      <c r="BB327" s="355"/>
      <c r="BC327" s="345"/>
      <c r="BD327" s="346"/>
      <c r="BE327" s="346"/>
      <c r="BF327" s="346"/>
      <c r="BG327" s="346"/>
      <c r="BH327" s="346"/>
      <c r="BI327" s="346"/>
      <c r="BJ327" s="346"/>
      <c r="BK327" s="346"/>
      <c r="BL327" s="346"/>
      <c r="BM327" s="346"/>
      <c r="BN327" s="346"/>
      <c r="BO327" s="346"/>
      <c r="BP327" s="346"/>
      <c r="BQ327" s="346"/>
      <c r="BR327" s="346"/>
      <c r="BS327" s="346"/>
      <c r="BT327" s="346"/>
      <c r="BU327" s="346"/>
      <c r="BV327" s="346"/>
      <c r="BW327" s="346"/>
      <c r="BX327" s="346"/>
      <c r="BY327" s="346"/>
      <c r="BZ327" s="346"/>
      <c r="CA327" s="346"/>
      <c r="CB327" s="346"/>
      <c r="CC327" s="346"/>
      <c r="CD327" s="346"/>
      <c r="CE327" s="346"/>
      <c r="CF327" s="346"/>
      <c r="CG327" s="346"/>
      <c r="CH327" s="346"/>
      <c r="CI327" s="346"/>
      <c r="CJ327" s="346"/>
      <c r="CK327" s="346"/>
      <c r="CL327" s="346"/>
      <c r="CM327" s="346"/>
      <c r="CN327" s="346"/>
      <c r="CO327" s="346"/>
      <c r="CP327" s="346"/>
      <c r="CQ327" s="346"/>
      <c r="CR327" s="347"/>
      <c r="CY327" s="69" t="s">
        <v>1116</v>
      </c>
      <c r="CZ327" s="69" t="s">
        <v>1117</v>
      </c>
      <c r="DA327" s="69" t="s">
        <v>1118</v>
      </c>
      <c r="DB327" s="69" t="s">
        <v>1119</v>
      </c>
      <c r="DC327" s="69" t="s">
        <v>1120</v>
      </c>
      <c r="DD327" s="69" t="s">
        <v>1121</v>
      </c>
      <c r="DE327" s="69" t="s">
        <v>1122</v>
      </c>
      <c r="DF327" s="69" t="s">
        <v>1123</v>
      </c>
      <c r="DG327" s="69" t="s">
        <v>1124</v>
      </c>
      <c r="DH327" s="69" t="s">
        <v>1125</v>
      </c>
      <c r="DI327" s="69" t="s">
        <v>1126</v>
      </c>
      <c r="DJ327" s="69" t="s">
        <v>1127</v>
      </c>
      <c r="DK327" s="69" t="s">
        <v>1128</v>
      </c>
      <c r="DL327" s="69" t="s">
        <v>1129</v>
      </c>
      <c r="DM327" s="69" t="s">
        <v>1130</v>
      </c>
      <c r="DN327" s="69" t="s">
        <v>1131</v>
      </c>
      <c r="DO327" s="69" t="s">
        <v>1132</v>
      </c>
      <c r="DP327" s="69" t="s">
        <v>1133</v>
      </c>
      <c r="DQ327" s="69" t="s">
        <v>1134</v>
      </c>
      <c r="DR327" s="69" t="s">
        <v>1135</v>
      </c>
      <c r="DT327" s="70" t="str">
        <f t="shared" si="190"/>
        <v/>
      </c>
      <c r="DU327" s="70" t="str">
        <f t="shared" si="190"/>
        <v/>
      </c>
      <c r="DV327" s="70" t="str">
        <f t="shared" si="190"/>
        <v/>
      </c>
      <c r="DW327" s="70" t="str">
        <f t="shared" si="190"/>
        <v/>
      </c>
      <c r="DX327" s="70" t="str">
        <f t="shared" si="190"/>
        <v/>
      </c>
      <c r="DY327" s="70" t="str">
        <f t="shared" si="190"/>
        <v/>
      </c>
      <c r="DZ327" s="70" t="str">
        <f t="shared" si="190"/>
        <v/>
      </c>
      <c r="EA327" s="70" t="str">
        <f t="shared" ref="EA327:EM327" si="192">IFERROR(INDEX($GJ$6:$BLM$6,1,MATCH(DF327,$GJ$4:$BLM$4,0),1),"")</f>
        <v/>
      </c>
      <c r="EB327" s="70" t="str">
        <f t="shared" si="192"/>
        <v/>
      </c>
      <c r="EC327" s="70" t="str">
        <f t="shared" si="192"/>
        <v/>
      </c>
      <c r="ED327" s="70" t="str">
        <f t="shared" si="192"/>
        <v/>
      </c>
      <c r="EE327" s="70" t="str">
        <f t="shared" si="192"/>
        <v/>
      </c>
      <c r="EF327" s="70" t="str">
        <f t="shared" si="192"/>
        <v/>
      </c>
      <c r="EG327" s="70" t="str">
        <f t="shared" si="192"/>
        <v/>
      </c>
      <c r="EH327" s="70" t="str">
        <f t="shared" si="192"/>
        <v/>
      </c>
      <c r="EI327" s="70" t="str">
        <f t="shared" si="192"/>
        <v/>
      </c>
      <c r="EJ327" s="70" t="str">
        <f t="shared" si="192"/>
        <v/>
      </c>
      <c r="EK327" s="70" t="str">
        <f t="shared" si="192"/>
        <v/>
      </c>
      <c r="EL327" s="70" t="str">
        <f t="shared" si="192"/>
        <v/>
      </c>
      <c r="EM327" s="70" t="str">
        <f t="shared" si="192"/>
        <v/>
      </c>
      <c r="EO327" s="77"/>
      <c r="EP327" s="93" t="str">
        <f>IF(DT327=1,FL327&amp;" ","")</f>
        <v/>
      </c>
      <c r="EQ327" s="93" t="str">
        <f t="shared" ref="EQ327:FI327" si="193">IF(DU327=1,FM327&amp;" ","")</f>
        <v/>
      </c>
      <c r="ER327" s="93" t="str">
        <f t="shared" si="193"/>
        <v/>
      </c>
      <c r="ES327" s="93" t="str">
        <f t="shared" si="193"/>
        <v/>
      </c>
      <c r="ET327" s="93" t="str">
        <f t="shared" si="193"/>
        <v/>
      </c>
      <c r="EU327" s="93" t="str">
        <f t="shared" si="193"/>
        <v/>
      </c>
      <c r="EV327" s="93" t="str">
        <f t="shared" si="193"/>
        <v/>
      </c>
      <c r="EW327" s="93" t="str">
        <f t="shared" si="193"/>
        <v/>
      </c>
      <c r="EX327" s="93" t="str">
        <f t="shared" si="193"/>
        <v/>
      </c>
      <c r="EY327" s="93" t="str">
        <f t="shared" si="193"/>
        <v/>
      </c>
      <c r="EZ327" s="93" t="str">
        <f t="shared" si="193"/>
        <v/>
      </c>
      <c r="FA327" s="93" t="str">
        <f t="shared" si="193"/>
        <v/>
      </c>
      <c r="FB327" s="93" t="str">
        <f t="shared" si="193"/>
        <v/>
      </c>
      <c r="FC327" s="93" t="str">
        <f t="shared" si="193"/>
        <v/>
      </c>
      <c r="FD327" s="93" t="str">
        <f t="shared" si="193"/>
        <v/>
      </c>
      <c r="FE327" s="93" t="str">
        <f t="shared" si="193"/>
        <v/>
      </c>
      <c r="FF327" s="93" t="str">
        <f t="shared" si="193"/>
        <v/>
      </c>
      <c r="FG327" s="93" t="str">
        <f t="shared" si="193"/>
        <v/>
      </c>
      <c r="FH327" s="93" t="str">
        <f t="shared" si="193"/>
        <v/>
      </c>
      <c r="FI327" s="93" t="str">
        <f t="shared" si="193"/>
        <v/>
      </c>
      <c r="FJ327" s="77"/>
      <c r="FL327" s="87" t="s">
        <v>1769</v>
      </c>
      <c r="FM327" s="87" t="s">
        <v>1770</v>
      </c>
      <c r="FN327" s="87" t="s">
        <v>1771</v>
      </c>
      <c r="FO327" s="87" t="s">
        <v>1772</v>
      </c>
      <c r="FP327" s="87" t="s">
        <v>1773</v>
      </c>
      <c r="FQ327" s="87" t="s">
        <v>1774</v>
      </c>
      <c r="FR327" s="87" t="s">
        <v>1775</v>
      </c>
      <c r="FS327" s="87" t="s">
        <v>1776</v>
      </c>
      <c r="FT327" s="87" t="s">
        <v>1777</v>
      </c>
      <c r="FU327" s="87" t="s">
        <v>1778</v>
      </c>
      <c r="FV327" s="87" t="s">
        <v>1779</v>
      </c>
      <c r="FW327" s="87" t="s">
        <v>1780</v>
      </c>
      <c r="FX327" s="87" t="s">
        <v>1781</v>
      </c>
      <c r="FY327" s="87" t="s">
        <v>1782</v>
      </c>
      <c r="FZ327" s="87" t="s">
        <v>1783</v>
      </c>
      <c r="GA327" s="87" t="s">
        <v>1784</v>
      </c>
      <c r="GB327" s="87" t="s">
        <v>1785</v>
      </c>
      <c r="GC327" s="87" t="s">
        <v>1786</v>
      </c>
      <c r="GD327" s="87" t="s">
        <v>1787</v>
      </c>
      <c r="GE327" s="87" t="s">
        <v>1788</v>
      </c>
    </row>
    <row r="328" spans="3:187" ht="54.95" customHeight="1" thickBot="1">
      <c r="C328" s="351" t="s">
        <v>1789</v>
      </c>
      <c r="D328" s="352"/>
      <c r="E328" s="352"/>
      <c r="F328" s="352"/>
      <c r="G328" s="353" t="str">
        <f>ASC(DB328)</f>
        <v/>
      </c>
      <c r="H328" s="354"/>
      <c r="I328" s="354"/>
      <c r="J328" s="354"/>
      <c r="K328" s="354"/>
      <c r="L328" s="354"/>
      <c r="M328" s="354"/>
      <c r="N328" s="354"/>
      <c r="O328" s="354"/>
      <c r="P328" s="354"/>
      <c r="Q328" s="354"/>
      <c r="R328" s="354"/>
      <c r="S328" s="354"/>
      <c r="T328" s="354"/>
      <c r="U328" s="354"/>
      <c r="V328" s="354"/>
      <c r="W328" s="354"/>
      <c r="X328" s="354"/>
      <c r="Y328" s="354"/>
      <c r="Z328" s="354"/>
      <c r="AA328" s="354"/>
      <c r="AB328" s="354"/>
      <c r="AC328" s="354"/>
      <c r="AD328" s="354"/>
      <c r="AE328" s="354"/>
      <c r="AF328" s="354"/>
      <c r="AG328" s="354"/>
      <c r="AH328" s="354"/>
      <c r="AI328" s="354"/>
      <c r="AJ328" s="354"/>
      <c r="AK328" s="354"/>
      <c r="AL328" s="354"/>
      <c r="AM328" s="354"/>
      <c r="AN328" s="354"/>
      <c r="AO328" s="354"/>
      <c r="AP328" s="354"/>
      <c r="AQ328" s="354"/>
      <c r="AR328" s="354"/>
      <c r="AS328" s="354"/>
      <c r="AT328" s="354"/>
      <c r="AU328" s="354"/>
      <c r="AV328" s="354"/>
      <c r="AW328" s="354"/>
      <c r="AX328" s="354"/>
      <c r="AY328" s="354"/>
      <c r="AZ328" s="354"/>
      <c r="BA328" s="354"/>
      <c r="BB328" s="355"/>
      <c r="BC328" s="348"/>
      <c r="BD328" s="349"/>
      <c r="BE328" s="349"/>
      <c r="BF328" s="349"/>
      <c r="BG328" s="349"/>
      <c r="BH328" s="349"/>
      <c r="BI328" s="349"/>
      <c r="BJ328" s="349"/>
      <c r="BK328" s="349"/>
      <c r="BL328" s="349"/>
      <c r="BM328" s="349"/>
      <c r="BN328" s="349"/>
      <c r="BO328" s="349"/>
      <c r="BP328" s="349"/>
      <c r="BQ328" s="349"/>
      <c r="BR328" s="349"/>
      <c r="BS328" s="349"/>
      <c r="BT328" s="349"/>
      <c r="BU328" s="349"/>
      <c r="BV328" s="349"/>
      <c r="BW328" s="349"/>
      <c r="BX328" s="349"/>
      <c r="BY328" s="349"/>
      <c r="BZ328" s="349"/>
      <c r="CA328" s="349"/>
      <c r="CB328" s="349"/>
      <c r="CC328" s="349"/>
      <c r="CD328" s="349"/>
      <c r="CE328" s="349"/>
      <c r="CF328" s="349"/>
      <c r="CG328" s="349"/>
      <c r="CH328" s="349"/>
      <c r="CI328" s="349"/>
      <c r="CJ328" s="349"/>
      <c r="CK328" s="349"/>
      <c r="CL328" s="349"/>
      <c r="CM328" s="349"/>
      <c r="CN328" s="349"/>
      <c r="CO328" s="349"/>
      <c r="CP328" s="349"/>
      <c r="CQ328" s="349"/>
      <c r="CR328" s="350"/>
      <c r="CV328" s="69" t="s">
        <v>1136</v>
      </c>
      <c r="CY328" s="70" t="str">
        <f>IFERROR(INDEX($GJ$6:$BLM$6,1,MATCH(CV328,$GJ$4:$BLM$4,0),1),"")</f>
        <v/>
      </c>
      <c r="DB328" s="71" t="str">
        <f>IF(CY328=0,"",CY328)</f>
        <v/>
      </c>
    </row>
    <row r="329" spans="3:187" ht="5.0999999999999996" customHeight="1"/>
    <row r="330" spans="3:187" ht="38.1" customHeight="1" thickBot="1">
      <c r="C330" s="460" t="s">
        <v>1734</v>
      </c>
      <c r="D330" s="460"/>
      <c r="E330" s="460"/>
      <c r="F330" s="460"/>
      <c r="G330" s="460"/>
      <c r="H330" s="460"/>
      <c r="I330" s="460"/>
      <c r="J330" s="460"/>
      <c r="K330" s="460"/>
      <c r="L330" s="461" t="str">
        <f>CV330</f>
        <v>⑯</v>
      </c>
      <c r="M330" s="461"/>
      <c r="N330" s="461"/>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L330" s="95"/>
      <c r="AM330" s="95"/>
      <c r="AN330" s="95"/>
      <c r="AO330" s="95"/>
      <c r="AP330" s="95"/>
      <c r="AQ330" s="95"/>
      <c r="AR330" s="95"/>
      <c r="AS330" s="95"/>
      <c r="AT330" s="95"/>
      <c r="AU330" s="95"/>
      <c r="AV330" s="95"/>
      <c r="AW330" s="95"/>
      <c r="AX330" s="95"/>
      <c r="AY330" s="95"/>
      <c r="AZ330" s="95"/>
      <c r="BA330" s="95"/>
      <c r="BB330" s="95"/>
      <c r="BC330" s="95"/>
      <c r="BD330" s="95"/>
      <c r="BE330" s="95"/>
      <c r="BF330" s="95"/>
      <c r="BG330" s="95"/>
      <c r="BH330" s="95"/>
      <c r="BI330" s="95"/>
      <c r="BJ330" s="95"/>
      <c r="BK330" s="95"/>
      <c r="BL330" s="95"/>
      <c r="BM330" s="95"/>
      <c r="BN330" s="95"/>
      <c r="BO330" s="95"/>
      <c r="BP330" s="95"/>
      <c r="BQ330" s="95"/>
      <c r="BR330" s="95"/>
      <c r="BS330" s="95"/>
      <c r="BT330" s="95"/>
      <c r="BU330" s="95"/>
      <c r="BV330" s="95"/>
      <c r="BW330" s="95"/>
      <c r="BX330" s="95"/>
      <c r="BY330" s="95"/>
      <c r="BZ330" s="95"/>
      <c r="CA330" s="95"/>
      <c r="CB330" s="95"/>
      <c r="CC330" s="95"/>
      <c r="CD330" s="95"/>
      <c r="CE330" s="95"/>
      <c r="CF330" s="95"/>
      <c r="CG330" s="95"/>
      <c r="CH330" s="95"/>
      <c r="CI330" s="95"/>
      <c r="CJ330" s="95"/>
      <c r="CK330" s="95"/>
      <c r="CL330" s="95"/>
      <c r="CM330" s="95"/>
      <c r="CN330" s="95"/>
      <c r="CO330" s="95"/>
      <c r="CP330" s="95"/>
      <c r="CQ330" s="95"/>
      <c r="CR330" s="95"/>
      <c r="CV330" s="65" t="s">
        <v>1918</v>
      </c>
    </row>
    <row r="331" spans="3:187" ht="38.1" customHeight="1" thickBot="1">
      <c r="C331" s="365" t="s">
        <v>1608</v>
      </c>
      <c r="D331" s="366"/>
      <c r="E331" s="366"/>
      <c r="F331" s="366"/>
      <c r="G331" s="366"/>
      <c r="H331" s="366"/>
      <c r="I331" s="366"/>
      <c r="J331" s="366"/>
      <c r="K331" s="366"/>
      <c r="L331" s="367"/>
      <c r="M331" s="359" t="str">
        <f>DB331</f>
        <v/>
      </c>
      <c r="N331" s="360"/>
      <c r="O331" s="360"/>
      <c r="P331" s="360"/>
      <c r="Q331" s="360"/>
      <c r="R331" s="360"/>
      <c r="S331" s="360"/>
      <c r="T331" s="360"/>
      <c r="U331" s="360"/>
      <c r="V331" s="360"/>
      <c r="W331" s="360"/>
      <c r="X331" s="360"/>
      <c r="Y331" s="360"/>
      <c r="Z331" s="360"/>
      <c r="AA331" s="360"/>
      <c r="AB331" s="360"/>
      <c r="AC331" s="360"/>
      <c r="AD331" s="360"/>
      <c r="AE331" s="360"/>
      <c r="AF331" s="360"/>
      <c r="AG331" s="360"/>
      <c r="AH331" s="360"/>
      <c r="AI331" s="360"/>
      <c r="AJ331" s="360"/>
      <c r="AK331" s="360"/>
      <c r="AL331" s="360"/>
      <c r="AM331" s="360"/>
      <c r="AN331" s="360"/>
      <c r="AO331" s="360"/>
      <c r="AP331" s="360"/>
      <c r="AQ331" s="360"/>
      <c r="AR331" s="360"/>
      <c r="AS331" s="360"/>
      <c r="AT331" s="360"/>
      <c r="AU331" s="360"/>
      <c r="AV331" s="360"/>
      <c r="AW331" s="360"/>
      <c r="AX331" s="360"/>
      <c r="AY331" s="360"/>
      <c r="AZ331" s="360"/>
      <c r="BA331" s="360"/>
      <c r="BB331" s="360"/>
      <c r="BC331" s="397" t="s">
        <v>1879</v>
      </c>
      <c r="BD331" s="398"/>
      <c r="BE331" s="398"/>
      <c r="BF331" s="398"/>
      <c r="BG331" s="398"/>
      <c r="BH331" s="398"/>
      <c r="BI331" s="398"/>
      <c r="BJ331" s="398"/>
      <c r="BK331" s="398"/>
      <c r="BL331" s="398"/>
      <c r="BM331" s="398"/>
      <c r="BN331" s="398"/>
      <c r="BO331" s="398"/>
      <c r="BP331" s="398"/>
      <c r="BQ331" s="398"/>
      <c r="BR331" s="398"/>
      <c r="BS331" s="398"/>
      <c r="BT331" s="398"/>
      <c r="BU331" s="398"/>
      <c r="BV331" s="398"/>
      <c r="BW331" s="398"/>
      <c r="BX331" s="398"/>
      <c r="BY331" s="398"/>
      <c r="BZ331" s="398"/>
      <c r="CA331" s="398"/>
      <c r="CB331" s="398"/>
      <c r="CC331" s="398"/>
      <c r="CD331" s="398"/>
      <c r="CE331" s="398"/>
      <c r="CF331" s="398"/>
      <c r="CG331" s="398"/>
      <c r="CH331" s="398"/>
      <c r="CI331" s="398"/>
      <c r="CJ331" s="398"/>
      <c r="CK331" s="398"/>
      <c r="CL331" s="398"/>
      <c r="CM331" s="398"/>
      <c r="CN331" s="398"/>
      <c r="CO331" s="398"/>
      <c r="CP331" s="398"/>
      <c r="CQ331" s="398"/>
      <c r="CR331" s="399"/>
      <c r="CV331" s="69" t="s">
        <v>1137</v>
      </c>
      <c r="CY331" s="70" t="str">
        <f>IFERROR(INDEX($GJ$6:$BLM$6,1,MATCH(CV331,$GJ$4:$BLM$4,0),1),"")</f>
        <v/>
      </c>
      <c r="DB331" s="71" t="str">
        <f t="shared" ref="DB331:DC335" si="194">IF(CY331=0,"",CY331)</f>
        <v/>
      </c>
    </row>
    <row r="332" spans="3:187" ht="38.1" customHeight="1" thickBot="1">
      <c r="C332" s="365" t="s">
        <v>1599</v>
      </c>
      <c r="D332" s="366"/>
      <c r="E332" s="366"/>
      <c r="F332" s="366"/>
      <c r="G332" s="366"/>
      <c r="H332" s="366"/>
      <c r="I332" s="366"/>
      <c r="J332" s="366"/>
      <c r="K332" s="366"/>
      <c r="L332" s="367"/>
      <c r="M332" s="359" t="str">
        <f>DB332</f>
        <v/>
      </c>
      <c r="N332" s="360"/>
      <c r="O332" s="360"/>
      <c r="P332" s="360"/>
      <c r="Q332" s="360"/>
      <c r="R332" s="360"/>
      <c r="S332" s="360"/>
      <c r="T332" s="360"/>
      <c r="U332" s="360"/>
      <c r="V332" s="360"/>
      <c r="W332" s="360"/>
      <c r="X332" s="360"/>
      <c r="Y332" s="360"/>
      <c r="Z332" s="360"/>
      <c r="AA332" s="360"/>
      <c r="AB332" s="361"/>
      <c r="AC332" s="365" t="s">
        <v>1735</v>
      </c>
      <c r="AD332" s="366"/>
      <c r="AE332" s="366"/>
      <c r="AF332" s="366"/>
      <c r="AG332" s="366"/>
      <c r="AH332" s="366"/>
      <c r="AI332" s="366"/>
      <c r="AJ332" s="366"/>
      <c r="AK332" s="366"/>
      <c r="AL332" s="367"/>
      <c r="AM332" s="359" t="str">
        <f>_xlfn.CONCAT(EO332:FJ332)</f>
        <v/>
      </c>
      <c r="AN332" s="360"/>
      <c r="AO332" s="360"/>
      <c r="AP332" s="360"/>
      <c r="AQ332" s="360"/>
      <c r="AR332" s="360"/>
      <c r="AS332" s="360"/>
      <c r="AT332" s="360"/>
      <c r="AU332" s="360"/>
      <c r="AV332" s="360"/>
      <c r="AW332" s="360"/>
      <c r="AX332" s="360"/>
      <c r="AY332" s="360"/>
      <c r="AZ332" s="360"/>
      <c r="BA332" s="360"/>
      <c r="BB332" s="360"/>
      <c r="BC332" s="400"/>
      <c r="BD332" s="401"/>
      <c r="BE332" s="401"/>
      <c r="BF332" s="401"/>
      <c r="BG332" s="401"/>
      <c r="BH332" s="401"/>
      <c r="BI332" s="401"/>
      <c r="BJ332" s="401"/>
      <c r="BK332" s="401"/>
      <c r="BL332" s="401"/>
      <c r="BM332" s="401"/>
      <c r="BN332" s="401"/>
      <c r="BO332" s="401"/>
      <c r="BP332" s="401"/>
      <c r="BQ332" s="401"/>
      <c r="BR332" s="401"/>
      <c r="BS332" s="401"/>
      <c r="BT332" s="401"/>
      <c r="BU332" s="401"/>
      <c r="BV332" s="401"/>
      <c r="BW332" s="401"/>
      <c r="BX332" s="401"/>
      <c r="BY332" s="401"/>
      <c r="BZ332" s="401"/>
      <c r="CA332" s="401"/>
      <c r="CB332" s="401"/>
      <c r="CC332" s="401"/>
      <c r="CD332" s="401"/>
      <c r="CE332" s="401"/>
      <c r="CF332" s="401"/>
      <c r="CG332" s="401"/>
      <c r="CH332" s="401"/>
      <c r="CI332" s="401"/>
      <c r="CJ332" s="401"/>
      <c r="CK332" s="401"/>
      <c r="CL332" s="401"/>
      <c r="CM332" s="401"/>
      <c r="CN332" s="401"/>
      <c r="CO332" s="401"/>
      <c r="CP332" s="401"/>
      <c r="CQ332" s="401"/>
      <c r="CR332" s="402"/>
      <c r="CV332" s="69" t="s">
        <v>1150</v>
      </c>
      <c r="CY332" s="70" t="str">
        <f>IFERROR(INDEX($GJ$6:$BLM$6,1,MATCH(CV332,$GJ$4:$BLM$4,0),1),"")</f>
        <v/>
      </c>
      <c r="DB332" s="71" t="str">
        <f t="shared" si="194"/>
        <v/>
      </c>
      <c r="DE332" s="69" t="s">
        <v>1165</v>
      </c>
      <c r="DF332" s="69" t="s">
        <v>1166</v>
      </c>
      <c r="DT332" s="89" t="str">
        <f>IFERROR(INDEX($GJ$6:$BLM$6,1,MATCH(DE332,$GJ$4:$BLM$4,0),1),"")</f>
        <v/>
      </c>
      <c r="DU332" s="89" t="str">
        <f>IFERROR(INDEX($GJ$6:$BLM$6,1,MATCH(DF332,$GJ$4:$BLM$4,0),1),"")</f>
        <v/>
      </c>
      <c r="EO332" s="77"/>
      <c r="EP332" s="90" t="str">
        <f>IF(DT332=1,IF(EQ332="",FL332,FL332&amp;"・"),"")</f>
        <v/>
      </c>
      <c r="EQ332" s="86" t="str">
        <f>IF(DU332=1,FM332&amp;"","")</f>
        <v/>
      </c>
      <c r="FI332" s="91" t="str">
        <f>IF(AND(EP332="",EQ332=""),"","対応可能")</f>
        <v/>
      </c>
      <c r="FJ332" s="77"/>
      <c r="FL332" s="87" t="s">
        <v>1736</v>
      </c>
      <c r="FM332" s="87" t="s">
        <v>1737</v>
      </c>
    </row>
    <row r="333" spans="3:187" ht="38.1" customHeight="1" thickBot="1">
      <c r="C333" s="365" t="s">
        <v>1738</v>
      </c>
      <c r="D333" s="366"/>
      <c r="E333" s="366"/>
      <c r="F333" s="366"/>
      <c r="G333" s="366"/>
      <c r="H333" s="366"/>
      <c r="I333" s="366"/>
      <c r="J333" s="366"/>
      <c r="K333" s="366"/>
      <c r="L333" s="367"/>
      <c r="M333" s="359" t="str">
        <f>DB333</f>
        <v/>
      </c>
      <c r="N333" s="360"/>
      <c r="O333" s="360"/>
      <c r="P333" s="360"/>
      <c r="Q333" s="360"/>
      <c r="R333" s="360"/>
      <c r="S333" s="360"/>
      <c r="T333" s="360"/>
      <c r="U333" s="360"/>
      <c r="V333" s="360"/>
      <c r="W333" s="360"/>
      <c r="X333" s="360"/>
      <c r="Y333" s="360"/>
      <c r="Z333" s="360"/>
      <c r="AA333" s="360"/>
      <c r="AB333" s="361"/>
      <c r="AC333" s="453" t="s">
        <v>1607</v>
      </c>
      <c r="AD333" s="454"/>
      <c r="AE333" s="454"/>
      <c r="AF333" s="454"/>
      <c r="AG333" s="454"/>
      <c r="AH333" s="454"/>
      <c r="AI333" s="454"/>
      <c r="AJ333" s="454"/>
      <c r="AK333" s="454"/>
      <c r="AL333" s="455"/>
      <c r="AM333" s="359" t="str">
        <f>DC333</f>
        <v/>
      </c>
      <c r="AN333" s="360"/>
      <c r="AO333" s="360"/>
      <c r="AP333" s="360"/>
      <c r="AQ333" s="360"/>
      <c r="AR333" s="360"/>
      <c r="AS333" s="360"/>
      <c r="AT333" s="360"/>
      <c r="AU333" s="360"/>
      <c r="AV333" s="360"/>
      <c r="AW333" s="360"/>
      <c r="AX333" s="360"/>
      <c r="AY333" s="360"/>
      <c r="AZ333" s="360"/>
      <c r="BA333" s="360"/>
      <c r="BB333" s="360"/>
      <c r="BC333" s="400"/>
      <c r="BD333" s="401"/>
      <c r="BE333" s="401"/>
      <c r="BF333" s="401"/>
      <c r="BG333" s="401"/>
      <c r="BH333" s="401"/>
      <c r="BI333" s="401"/>
      <c r="BJ333" s="401"/>
      <c r="BK333" s="401"/>
      <c r="BL333" s="401"/>
      <c r="BM333" s="401"/>
      <c r="BN333" s="401"/>
      <c r="BO333" s="401"/>
      <c r="BP333" s="401"/>
      <c r="BQ333" s="401"/>
      <c r="BR333" s="401"/>
      <c r="BS333" s="401"/>
      <c r="BT333" s="401"/>
      <c r="BU333" s="401"/>
      <c r="BV333" s="401"/>
      <c r="BW333" s="401"/>
      <c r="BX333" s="401"/>
      <c r="BY333" s="401"/>
      <c r="BZ333" s="401"/>
      <c r="CA333" s="401"/>
      <c r="CB333" s="401"/>
      <c r="CC333" s="401"/>
      <c r="CD333" s="401"/>
      <c r="CE333" s="401"/>
      <c r="CF333" s="401"/>
      <c r="CG333" s="401"/>
      <c r="CH333" s="401"/>
      <c r="CI333" s="401"/>
      <c r="CJ333" s="401"/>
      <c r="CK333" s="401"/>
      <c r="CL333" s="401"/>
      <c r="CM333" s="401"/>
      <c r="CN333" s="401"/>
      <c r="CO333" s="401"/>
      <c r="CP333" s="401"/>
      <c r="CQ333" s="401"/>
      <c r="CR333" s="402"/>
      <c r="CV333" s="69" t="s">
        <v>1138</v>
      </c>
      <c r="CW333" s="69" t="s">
        <v>1141</v>
      </c>
      <c r="CY333" s="70" t="str">
        <f>IFERROR(INDEX($GJ$6:$BLM$6,1,MATCH(CV333,$GJ$4:$BLM$4,0),1),"")</f>
        <v/>
      </c>
      <c r="CZ333" s="70" t="str">
        <f>IFERROR(INDEX($GJ$6:$BLM$6,1,MATCH(CW333,$GJ$4:$BLM$4,0),1),"")</f>
        <v/>
      </c>
      <c r="DB333" s="71" t="str">
        <f t="shared" si="194"/>
        <v/>
      </c>
      <c r="DC333" s="71" t="str">
        <f t="shared" si="194"/>
        <v/>
      </c>
    </row>
    <row r="334" spans="3:187" ht="38.1" customHeight="1" thickBot="1">
      <c r="C334" s="365" t="s">
        <v>1605</v>
      </c>
      <c r="D334" s="366"/>
      <c r="E334" s="366"/>
      <c r="F334" s="366"/>
      <c r="G334" s="366"/>
      <c r="H334" s="366"/>
      <c r="I334" s="366"/>
      <c r="J334" s="366"/>
      <c r="K334" s="366"/>
      <c r="L334" s="367"/>
      <c r="M334" s="359" t="str">
        <f>DB334</f>
        <v/>
      </c>
      <c r="N334" s="360"/>
      <c r="O334" s="360"/>
      <c r="P334" s="360"/>
      <c r="Q334" s="360"/>
      <c r="R334" s="360"/>
      <c r="S334" s="360"/>
      <c r="T334" s="360"/>
      <c r="U334" s="360"/>
      <c r="V334" s="360"/>
      <c r="W334" s="360"/>
      <c r="X334" s="360"/>
      <c r="Y334" s="360"/>
      <c r="Z334" s="360"/>
      <c r="AA334" s="360"/>
      <c r="AB334" s="361"/>
      <c r="AC334" s="362" t="s">
        <v>1739</v>
      </c>
      <c r="AD334" s="363"/>
      <c r="AE334" s="363"/>
      <c r="AF334" s="363"/>
      <c r="AG334" s="363"/>
      <c r="AH334" s="363"/>
      <c r="AI334" s="363"/>
      <c r="AJ334" s="363"/>
      <c r="AK334" s="363"/>
      <c r="AL334" s="364"/>
      <c r="AM334" s="359" t="str">
        <f>DC334</f>
        <v/>
      </c>
      <c r="AN334" s="360"/>
      <c r="AO334" s="360"/>
      <c r="AP334" s="360"/>
      <c r="AQ334" s="360"/>
      <c r="AR334" s="360"/>
      <c r="AS334" s="360"/>
      <c r="AT334" s="360"/>
      <c r="AU334" s="360"/>
      <c r="AV334" s="360"/>
      <c r="AW334" s="360"/>
      <c r="AX334" s="360"/>
      <c r="AY334" s="360"/>
      <c r="AZ334" s="360"/>
      <c r="BA334" s="360"/>
      <c r="BB334" s="360"/>
      <c r="BC334" s="400"/>
      <c r="BD334" s="401"/>
      <c r="BE334" s="401"/>
      <c r="BF334" s="401"/>
      <c r="BG334" s="401"/>
      <c r="BH334" s="401"/>
      <c r="BI334" s="401"/>
      <c r="BJ334" s="401"/>
      <c r="BK334" s="401"/>
      <c r="BL334" s="401"/>
      <c r="BM334" s="401"/>
      <c r="BN334" s="401"/>
      <c r="BO334" s="401"/>
      <c r="BP334" s="401"/>
      <c r="BQ334" s="401"/>
      <c r="BR334" s="401"/>
      <c r="BS334" s="401"/>
      <c r="BT334" s="401"/>
      <c r="BU334" s="401"/>
      <c r="BV334" s="401"/>
      <c r="BW334" s="401"/>
      <c r="BX334" s="401"/>
      <c r="BY334" s="401"/>
      <c r="BZ334" s="401"/>
      <c r="CA334" s="401"/>
      <c r="CB334" s="401"/>
      <c r="CC334" s="401"/>
      <c r="CD334" s="401"/>
      <c r="CE334" s="401"/>
      <c r="CF334" s="401"/>
      <c r="CG334" s="401"/>
      <c r="CH334" s="401"/>
      <c r="CI334" s="401"/>
      <c r="CJ334" s="401"/>
      <c r="CK334" s="401"/>
      <c r="CL334" s="401"/>
      <c r="CM334" s="401"/>
      <c r="CN334" s="401"/>
      <c r="CO334" s="401"/>
      <c r="CP334" s="401"/>
      <c r="CQ334" s="401"/>
      <c r="CR334" s="402"/>
      <c r="CV334" s="69" t="s">
        <v>1140</v>
      </c>
      <c r="CW334" s="69" t="s">
        <v>1804</v>
      </c>
      <c r="CY334" s="70" t="str">
        <f>IFERROR(INDEX($GJ$6:$BLM$6,1,MATCH(CV334,$GJ$4:$BLM$4,0),1),"")</f>
        <v/>
      </c>
      <c r="CZ334" s="70" t="str">
        <f>IFERROR(INDEX($GJ$6:$BLM$6,1,MATCH(CW334,$GJ$4:$BLM$4,0),1),"")</f>
        <v/>
      </c>
      <c r="DB334" s="71" t="str">
        <f t="shared" si="194"/>
        <v/>
      </c>
      <c r="DC334" s="71" t="str">
        <f t="shared" si="194"/>
        <v/>
      </c>
    </row>
    <row r="335" spans="3:187" ht="38.1" customHeight="1" thickBot="1">
      <c r="C335" s="372" t="s">
        <v>1740</v>
      </c>
      <c r="D335" s="373"/>
      <c r="E335" s="373"/>
      <c r="F335" s="373"/>
      <c r="G335" s="373"/>
      <c r="H335" s="373"/>
      <c r="I335" s="373"/>
      <c r="J335" s="373"/>
      <c r="K335" s="373"/>
      <c r="L335" s="374"/>
      <c r="M335" s="359" t="str">
        <f>DB335</f>
        <v/>
      </c>
      <c r="N335" s="360"/>
      <c r="O335" s="360"/>
      <c r="P335" s="360"/>
      <c r="Q335" s="360"/>
      <c r="R335" s="360"/>
      <c r="S335" s="360"/>
      <c r="T335" s="360"/>
      <c r="U335" s="360"/>
      <c r="V335" s="360"/>
      <c r="W335" s="360"/>
      <c r="X335" s="360"/>
      <c r="Y335" s="360"/>
      <c r="Z335" s="360"/>
      <c r="AA335" s="360"/>
      <c r="AB335" s="361"/>
      <c r="AC335" s="372" t="s">
        <v>1741</v>
      </c>
      <c r="AD335" s="373"/>
      <c r="AE335" s="373"/>
      <c r="AF335" s="373"/>
      <c r="AG335" s="373"/>
      <c r="AH335" s="373"/>
      <c r="AI335" s="373"/>
      <c r="AJ335" s="373"/>
      <c r="AK335" s="373"/>
      <c r="AL335" s="374"/>
      <c r="AM335" s="359" t="str">
        <f>DC335</f>
        <v/>
      </c>
      <c r="AN335" s="360"/>
      <c r="AO335" s="360"/>
      <c r="AP335" s="360"/>
      <c r="AQ335" s="360"/>
      <c r="AR335" s="360"/>
      <c r="AS335" s="360"/>
      <c r="AT335" s="360"/>
      <c r="AU335" s="360"/>
      <c r="AV335" s="360"/>
      <c r="AW335" s="360"/>
      <c r="AX335" s="360"/>
      <c r="AY335" s="360"/>
      <c r="AZ335" s="360"/>
      <c r="BA335" s="360"/>
      <c r="BB335" s="360"/>
      <c r="BC335" s="400"/>
      <c r="BD335" s="401"/>
      <c r="BE335" s="401"/>
      <c r="BF335" s="401"/>
      <c r="BG335" s="401"/>
      <c r="BH335" s="401"/>
      <c r="BI335" s="401"/>
      <c r="BJ335" s="401"/>
      <c r="BK335" s="401"/>
      <c r="BL335" s="401"/>
      <c r="BM335" s="401"/>
      <c r="BN335" s="401"/>
      <c r="BO335" s="401"/>
      <c r="BP335" s="401"/>
      <c r="BQ335" s="401"/>
      <c r="BR335" s="401"/>
      <c r="BS335" s="401"/>
      <c r="BT335" s="401"/>
      <c r="BU335" s="401"/>
      <c r="BV335" s="401"/>
      <c r="BW335" s="401"/>
      <c r="BX335" s="401"/>
      <c r="BY335" s="401"/>
      <c r="BZ335" s="401"/>
      <c r="CA335" s="401"/>
      <c r="CB335" s="401"/>
      <c r="CC335" s="401"/>
      <c r="CD335" s="401"/>
      <c r="CE335" s="401"/>
      <c r="CF335" s="401"/>
      <c r="CG335" s="401"/>
      <c r="CH335" s="401"/>
      <c r="CI335" s="401"/>
      <c r="CJ335" s="401"/>
      <c r="CK335" s="401"/>
      <c r="CL335" s="401"/>
      <c r="CM335" s="401"/>
      <c r="CN335" s="401"/>
      <c r="CO335" s="401"/>
      <c r="CP335" s="401"/>
      <c r="CQ335" s="401"/>
      <c r="CR335" s="402"/>
      <c r="CV335" s="69" t="s">
        <v>1142</v>
      </c>
      <c r="CW335" s="69" t="s">
        <v>1143</v>
      </c>
      <c r="CY335" s="70" t="str">
        <f>IFERROR(INDEX($GJ$6:$BLM$6,1,MATCH(CV335,$GJ$4:$BLM$4,0),1),"")</f>
        <v/>
      </c>
      <c r="CZ335" s="70" t="str">
        <f>IFERROR(INDEX($GJ$6:$BLM$6,1,MATCH(CW335,$GJ$4:$BLM$4,0),1),"")</f>
        <v/>
      </c>
      <c r="DB335" s="71" t="str">
        <f t="shared" si="194"/>
        <v/>
      </c>
      <c r="DC335" s="71" t="str">
        <f t="shared" si="194"/>
        <v/>
      </c>
    </row>
    <row r="336" spans="3:187" ht="38.1" customHeight="1" thickBot="1">
      <c r="C336" s="375" t="s">
        <v>1742</v>
      </c>
      <c r="D336" s="376"/>
      <c r="E336" s="376"/>
      <c r="F336" s="376"/>
      <c r="G336" s="376"/>
      <c r="H336" s="376"/>
      <c r="I336" s="376"/>
      <c r="J336" s="376"/>
      <c r="K336" s="376"/>
      <c r="L336" s="377"/>
      <c r="M336" s="359" t="str">
        <f>_xlfn.CONCAT(EP336:ER336)</f>
        <v/>
      </c>
      <c r="N336" s="360"/>
      <c r="O336" s="360"/>
      <c r="P336" s="360"/>
      <c r="Q336" s="360"/>
      <c r="R336" s="360"/>
      <c r="S336" s="360"/>
      <c r="T336" s="360"/>
      <c r="U336" s="360"/>
      <c r="V336" s="360"/>
      <c r="W336" s="360"/>
      <c r="X336" s="360"/>
      <c r="Y336" s="360"/>
      <c r="Z336" s="360"/>
      <c r="AA336" s="360"/>
      <c r="AB336" s="361"/>
      <c r="AC336" s="372" t="s">
        <v>1743</v>
      </c>
      <c r="AD336" s="373"/>
      <c r="AE336" s="373"/>
      <c r="AF336" s="373"/>
      <c r="AG336" s="373"/>
      <c r="AH336" s="373"/>
      <c r="AI336" s="373"/>
      <c r="AJ336" s="373"/>
      <c r="AK336" s="373"/>
      <c r="AL336" s="374"/>
      <c r="AM336" s="359" t="str">
        <f>ES336</f>
        <v/>
      </c>
      <c r="AN336" s="360"/>
      <c r="AO336" s="360"/>
      <c r="AP336" s="360"/>
      <c r="AQ336" s="360"/>
      <c r="AR336" s="360"/>
      <c r="AS336" s="360"/>
      <c r="AT336" s="360"/>
      <c r="AU336" s="360"/>
      <c r="AV336" s="360"/>
      <c r="AW336" s="360"/>
      <c r="AX336" s="360"/>
      <c r="AY336" s="360"/>
      <c r="AZ336" s="360"/>
      <c r="BA336" s="360"/>
      <c r="BB336" s="360"/>
      <c r="BC336" s="400"/>
      <c r="BD336" s="401"/>
      <c r="BE336" s="401"/>
      <c r="BF336" s="401"/>
      <c r="BG336" s="401"/>
      <c r="BH336" s="401"/>
      <c r="BI336" s="401"/>
      <c r="BJ336" s="401"/>
      <c r="BK336" s="401"/>
      <c r="BL336" s="401"/>
      <c r="BM336" s="401"/>
      <c r="BN336" s="401"/>
      <c r="BO336" s="401"/>
      <c r="BP336" s="401"/>
      <c r="BQ336" s="401"/>
      <c r="BR336" s="401"/>
      <c r="BS336" s="401"/>
      <c r="BT336" s="401"/>
      <c r="BU336" s="401"/>
      <c r="BV336" s="401"/>
      <c r="BW336" s="401"/>
      <c r="BX336" s="401"/>
      <c r="BY336" s="401"/>
      <c r="BZ336" s="401"/>
      <c r="CA336" s="401"/>
      <c r="CB336" s="401"/>
      <c r="CC336" s="401"/>
      <c r="CD336" s="401"/>
      <c r="CE336" s="401"/>
      <c r="CF336" s="401"/>
      <c r="CG336" s="401"/>
      <c r="CH336" s="401"/>
      <c r="CI336" s="401"/>
      <c r="CJ336" s="401"/>
      <c r="CK336" s="401"/>
      <c r="CL336" s="401"/>
      <c r="CM336" s="401"/>
      <c r="CN336" s="401"/>
      <c r="CO336" s="401"/>
      <c r="CP336" s="401"/>
      <c r="CQ336" s="401"/>
      <c r="CR336" s="402"/>
      <c r="CV336" s="65" t="s">
        <v>1744</v>
      </c>
      <c r="CW336" s="65" t="s">
        <v>1745</v>
      </c>
      <c r="CY336" s="69" t="s">
        <v>1144</v>
      </c>
      <c r="CZ336" s="69" t="s">
        <v>1145</v>
      </c>
      <c r="DA336" s="69" t="s">
        <v>1146</v>
      </c>
      <c r="DB336" s="69" t="s">
        <v>1147</v>
      </c>
      <c r="DT336" s="70" t="str">
        <f>IFERROR(INDEX($GJ$6:$BLM$6,1,MATCH(CY336,$GJ$4:$BLM$4,0),1),"")</f>
        <v/>
      </c>
      <c r="DU336" s="70" t="str">
        <f>IFERROR(INDEX($GJ$6:$BLM$6,1,MATCH(CZ336,$GJ$4:$BLM$4,0),1),"")</f>
        <v/>
      </c>
      <c r="DV336" s="70" t="str">
        <f>IFERROR(INDEX($GJ$6:$BLM$6,1,MATCH(DA336,$GJ$4:$BLM$4,0),1),"")</f>
        <v/>
      </c>
      <c r="DW336" s="70" t="str">
        <f>IFERROR(INDEX($GJ$6:$BLM$6,1,MATCH(DB336,$GJ$4:$BLM$4,0),1),"")</f>
        <v/>
      </c>
      <c r="EP336" s="91" t="str">
        <f>IF(OR(DT336=0,DT336=""),"",DT336&amp;"×")</f>
        <v/>
      </c>
      <c r="EQ336" s="91" t="str">
        <f>IF(OR(DU336=0,DU336=""),"",DU336&amp;"×")</f>
        <v/>
      </c>
      <c r="ER336" s="91" t="str">
        <f>IF(OR(DV336=0,DV336=""),"",DV336&amp;"")</f>
        <v/>
      </c>
      <c r="ES336" s="91" t="str">
        <f>IF(OR(DW336=0,DW336=""),"",DW336&amp;"")</f>
        <v/>
      </c>
    </row>
    <row r="337" spans="3:187" ht="38.1" customHeight="1" thickBot="1">
      <c r="C337" s="365" t="s">
        <v>1601</v>
      </c>
      <c r="D337" s="366"/>
      <c r="E337" s="366"/>
      <c r="F337" s="366"/>
      <c r="G337" s="366"/>
      <c r="H337" s="366"/>
      <c r="I337" s="366"/>
      <c r="J337" s="366"/>
      <c r="K337" s="366"/>
      <c r="L337" s="367"/>
      <c r="M337" s="359" t="str">
        <f>DB337</f>
        <v/>
      </c>
      <c r="N337" s="360"/>
      <c r="O337" s="360"/>
      <c r="P337" s="360"/>
      <c r="Q337" s="360"/>
      <c r="R337" s="360"/>
      <c r="S337" s="360"/>
      <c r="T337" s="360"/>
      <c r="U337" s="360"/>
      <c r="V337" s="360"/>
      <c r="W337" s="360"/>
      <c r="X337" s="360"/>
      <c r="Y337" s="360"/>
      <c r="Z337" s="360"/>
      <c r="AA337" s="360"/>
      <c r="AB337" s="361"/>
      <c r="AC337" s="365" t="s">
        <v>1600</v>
      </c>
      <c r="AD337" s="366"/>
      <c r="AE337" s="366"/>
      <c r="AF337" s="366"/>
      <c r="AG337" s="366"/>
      <c r="AH337" s="366"/>
      <c r="AI337" s="366"/>
      <c r="AJ337" s="366"/>
      <c r="AK337" s="366"/>
      <c r="AL337" s="367"/>
      <c r="AM337" s="359" t="str">
        <f>DC337</f>
        <v/>
      </c>
      <c r="AN337" s="360"/>
      <c r="AO337" s="360"/>
      <c r="AP337" s="360"/>
      <c r="AQ337" s="360"/>
      <c r="AR337" s="360"/>
      <c r="AS337" s="360"/>
      <c r="AT337" s="360"/>
      <c r="AU337" s="360"/>
      <c r="AV337" s="360"/>
      <c r="AW337" s="360"/>
      <c r="AX337" s="360"/>
      <c r="AY337" s="360"/>
      <c r="AZ337" s="360"/>
      <c r="BA337" s="360"/>
      <c r="BB337" s="360"/>
      <c r="BC337" s="400"/>
      <c r="BD337" s="401"/>
      <c r="BE337" s="401"/>
      <c r="BF337" s="401"/>
      <c r="BG337" s="401"/>
      <c r="BH337" s="401"/>
      <c r="BI337" s="401"/>
      <c r="BJ337" s="401"/>
      <c r="BK337" s="401"/>
      <c r="BL337" s="401"/>
      <c r="BM337" s="401"/>
      <c r="BN337" s="401"/>
      <c r="BO337" s="401"/>
      <c r="BP337" s="401"/>
      <c r="BQ337" s="401"/>
      <c r="BR337" s="401"/>
      <c r="BS337" s="401"/>
      <c r="BT337" s="401"/>
      <c r="BU337" s="401"/>
      <c r="BV337" s="401"/>
      <c r="BW337" s="401"/>
      <c r="BX337" s="401"/>
      <c r="BY337" s="401"/>
      <c r="BZ337" s="401"/>
      <c r="CA337" s="401"/>
      <c r="CB337" s="401"/>
      <c r="CC337" s="401"/>
      <c r="CD337" s="401"/>
      <c r="CE337" s="401"/>
      <c r="CF337" s="401"/>
      <c r="CG337" s="401"/>
      <c r="CH337" s="401"/>
      <c r="CI337" s="401"/>
      <c r="CJ337" s="401"/>
      <c r="CK337" s="401"/>
      <c r="CL337" s="401"/>
      <c r="CM337" s="401"/>
      <c r="CN337" s="401"/>
      <c r="CO337" s="401"/>
      <c r="CP337" s="401"/>
      <c r="CQ337" s="401"/>
      <c r="CR337" s="402"/>
      <c r="CV337" s="69" t="s">
        <v>1148</v>
      </c>
      <c r="CW337" s="69" t="s">
        <v>1149</v>
      </c>
      <c r="CY337" s="70" t="str">
        <f>IFERROR(INDEX($GJ$6:$BLM$6,1,MATCH(CV337,$GJ$4:$BLM$4,0),1),"")</f>
        <v/>
      </c>
      <c r="CZ337" s="70" t="str">
        <f>IFERROR(INDEX($GJ$6:$BLM$6,1,MATCH(CW337,$GJ$4:$BLM$4,0),1),"")</f>
        <v/>
      </c>
      <c r="DB337" s="71" t="str">
        <f t="shared" ref="DB337:DC339" si="195">IF(CY337=0,"",CY337)</f>
        <v/>
      </c>
      <c r="DC337" s="71" t="str">
        <f t="shared" si="195"/>
        <v/>
      </c>
    </row>
    <row r="338" spans="3:187" ht="38.1" customHeight="1" thickBot="1">
      <c r="C338" s="375" t="s">
        <v>1746</v>
      </c>
      <c r="D338" s="376"/>
      <c r="E338" s="376"/>
      <c r="F338" s="376"/>
      <c r="G338" s="376"/>
      <c r="H338" s="376"/>
      <c r="I338" s="376"/>
      <c r="J338" s="376"/>
      <c r="K338" s="376"/>
      <c r="L338" s="377"/>
      <c r="M338" s="356" t="str">
        <f>DB338</f>
        <v/>
      </c>
      <c r="N338" s="357"/>
      <c r="O338" s="357"/>
      <c r="P338" s="357"/>
      <c r="Q338" s="357"/>
      <c r="R338" s="357"/>
      <c r="S338" s="357"/>
      <c r="T338" s="357"/>
      <c r="U338" s="357"/>
      <c r="V338" s="357"/>
      <c r="W338" s="357"/>
      <c r="X338" s="357"/>
      <c r="Y338" s="357"/>
      <c r="Z338" s="357"/>
      <c r="AA338" s="357"/>
      <c r="AB338" s="358"/>
      <c r="AC338" s="365" t="s">
        <v>70</v>
      </c>
      <c r="AD338" s="366"/>
      <c r="AE338" s="366"/>
      <c r="AF338" s="366"/>
      <c r="AG338" s="366"/>
      <c r="AH338" s="366"/>
      <c r="AI338" s="366"/>
      <c r="AJ338" s="366"/>
      <c r="AK338" s="366"/>
      <c r="AL338" s="367"/>
      <c r="AM338" s="356" t="str">
        <f>_xlfn.CONCAT(EO338:FJ338)</f>
        <v/>
      </c>
      <c r="AN338" s="357"/>
      <c r="AO338" s="357"/>
      <c r="AP338" s="357"/>
      <c r="AQ338" s="357"/>
      <c r="AR338" s="357"/>
      <c r="AS338" s="357"/>
      <c r="AT338" s="357"/>
      <c r="AU338" s="357"/>
      <c r="AV338" s="357"/>
      <c r="AW338" s="357"/>
      <c r="AX338" s="357"/>
      <c r="AY338" s="357"/>
      <c r="AZ338" s="357"/>
      <c r="BA338" s="357"/>
      <c r="BB338" s="357"/>
      <c r="BC338" s="400"/>
      <c r="BD338" s="401"/>
      <c r="BE338" s="401"/>
      <c r="BF338" s="401"/>
      <c r="BG338" s="401"/>
      <c r="BH338" s="401"/>
      <c r="BI338" s="401"/>
      <c r="BJ338" s="401"/>
      <c r="BK338" s="401"/>
      <c r="BL338" s="401"/>
      <c r="BM338" s="401"/>
      <c r="BN338" s="401"/>
      <c r="BO338" s="401"/>
      <c r="BP338" s="401"/>
      <c r="BQ338" s="401"/>
      <c r="BR338" s="401"/>
      <c r="BS338" s="401"/>
      <c r="BT338" s="401"/>
      <c r="BU338" s="401"/>
      <c r="BV338" s="401"/>
      <c r="BW338" s="401"/>
      <c r="BX338" s="401"/>
      <c r="BY338" s="401"/>
      <c r="BZ338" s="401"/>
      <c r="CA338" s="401"/>
      <c r="CB338" s="401"/>
      <c r="CC338" s="401"/>
      <c r="CD338" s="401"/>
      <c r="CE338" s="401"/>
      <c r="CF338" s="401"/>
      <c r="CG338" s="401"/>
      <c r="CH338" s="401"/>
      <c r="CI338" s="401"/>
      <c r="CJ338" s="401"/>
      <c r="CK338" s="401"/>
      <c r="CL338" s="401"/>
      <c r="CM338" s="401"/>
      <c r="CN338" s="401"/>
      <c r="CO338" s="401"/>
      <c r="CP338" s="401"/>
      <c r="CQ338" s="401"/>
      <c r="CR338" s="402"/>
      <c r="CV338" s="69" t="s">
        <v>1151</v>
      </c>
      <c r="CY338" s="70" t="str">
        <f>IFERROR(INDEX($GJ$6:$BLM$6,1,MATCH(CV338,$GJ$4:$BLM$4,0),1),"")</f>
        <v/>
      </c>
      <c r="DB338" s="71" t="str">
        <f t="shared" si="195"/>
        <v/>
      </c>
      <c r="DE338" s="69" t="s">
        <v>1516</v>
      </c>
      <c r="DF338" s="69" t="s">
        <v>1496</v>
      </c>
      <c r="DT338" s="89" t="str">
        <f t="shared" ref="DT338:DU340" si="196">IFERROR(INDEX($GJ$6:$BLM$6,1,MATCH(DE338,$GJ$4:$BLM$4,0),1),"")</f>
        <v/>
      </c>
      <c r="DU338" s="89" t="str">
        <f t="shared" si="196"/>
        <v/>
      </c>
      <c r="EO338" s="77"/>
      <c r="EP338" s="86" t="str">
        <f t="shared" ref="EP338:EW341" si="197">IF(DT338=1,FL338&amp;"　","")</f>
        <v/>
      </c>
      <c r="EQ338" s="86" t="str">
        <f t="shared" si="197"/>
        <v/>
      </c>
      <c r="FJ338" s="77"/>
      <c r="FL338" s="92" t="s">
        <v>1596</v>
      </c>
      <c r="FM338" s="92" t="s">
        <v>1595</v>
      </c>
    </row>
    <row r="339" spans="3:187" ht="38.1" customHeight="1" thickBot="1">
      <c r="C339" s="372" t="s">
        <v>1747</v>
      </c>
      <c r="D339" s="373"/>
      <c r="E339" s="373"/>
      <c r="F339" s="373"/>
      <c r="G339" s="373"/>
      <c r="H339" s="373"/>
      <c r="I339" s="373"/>
      <c r="J339" s="373"/>
      <c r="K339" s="373"/>
      <c r="L339" s="374"/>
      <c r="M339" s="356" t="s">
        <v>1902</v>
      </c>
      <c r="N339" s="357"/>
      <c r="O339" s="357"/>
      <c r="P339" s="357"/>
      <c r="Q339" s="357"/>
      <c r="R339" s="357"/>
      <c r="S339" s="357"/>
      <c r="T339" s="357"/>
      <c r="U339" s="357"/>
      <c r="V339" s="357"/>
      <c r="W339" s="357"/>
      <c r="X339" s="357"/>
      <c r="Y339" s="357"/>
      <c r="Z339" s="357"/>
      <c r="AA339" s="357"/>
      <c r="AB339" s="357"/>
      <c r="AC339" s="357"/>
      <c r="AD339" s="357"/>
      <c r="AE339" s="357"/>
      <c r="AF339" s="357"/>
      <c r="AG339" s="357"/>
      <c r="AH339" s="357"/>
      <c r="AI339" s="357"/>
      <c r="AJ339" s="357"/>
      <c r="AK339" s="357"/>
      <c r="AL339" s="357"/>
      <c r="AM339" s="357"/>
      <c r="AN339" s="357"/>
      <c r="AO339" s="357"/>
      <c r="AP339" s="357"/>
      <c r="AQ339" s="357"/>
      <c r="AR339" s="357"/>
      <c r="AS339" s="357"/>
      <c r="AT339" s="357"/>
      <c r="AU339" s="357"/>
      <c r="AV339" s="357"/>
      <c r="AW339" s="357"/>
      <c r="AX339" s="357"/>
      <c r="AY339" s="357"/>
      <c r="AZ339" s="357"/>
      <c r="BA339" s="357"/>
      <c r="BB339" s="358"/>
      <c r="BC339" s="400"/>
      <c r="BD339" s="401"/>
      <c r="BE339" s="401"/>
      <c r="BF339" s="401"/>
      <c r="BG339" s="401"/>
      <c r="BH339" s="401"/>
      <c r="BI339" s="401"/>
      <c r="BJ339" s="401"/>
      <c r="BK339" s="401"/>
      <c r="BL339" s="401"/>
      <c r="BM339" s="401"/>
      <c r="BN339" s="401"/>
      <c r="BO339" s="401"/>
      <c r="BP339" s="401"/>
      <c r="BQ339" s="401"/>
      <c r="BR339" s="401"/>
      <c r="BS339" s="401"/>
      <c r="BT339" s="401"/>
      <c r="BU339" s="401"/>
      <c r="BV339" s="401"/>
      <c r="BW339" s="401"/>
      <c r="BX339" s="401"/>
      <c r="BY339" s="401"/>
      <c r="BZ339" s="401"/>
      <c r="CA339" s="401"/>
      <c r="CB339" s="401"/>
      <c r="CC339" s="401"/>
      <c r="CD339" s="401"/>
      <c r="CE339" s="401"/>
      <c r="CF339" s="401"/>
      <c r="CG339" s="401"/>
      <c r="CH339" s="401"/>
      <c r="CI339" s="401"/>
      <c r="CJ339" s="401"/>
      <c r="CK339" s="401"/>
      <c r="CL339" s="401"/>
      <c r="CM339" s="401"/>
      <c r="CN339" s="401"/>
      <c r="CO339" s="401"/>
      <c r="CP339" s="401"/>
      <c r="CQ339" s="401"/>
      <c r="CR339" s="402"/>
      <c r="CV339" s="69" t="s">
        <v>1476</v>
      </c>
      <c r="CY339" s="70" t="str">
        <f>IFERROR(INDEX($GJ$6:$BLM$6,1,MATCH(CV339,$GJ$4:$BLM$4,0),1),"")</f>
        <v/>
      </c>
      <c r="DB339" s="71" t="str">
        <f t="shared" si="195"/>
        <v/>
      </c>
      <c r="DE339" s="69" t="s">
        <v>1678</v>
      </c>
      <c r="DF339" s="69" t="s">
        <v>1679</v>
      </c>
      <c r="DG339" s="69" t="s">
        <v>1680</v>
      </c>
      <c r="DT339" s="89" t="str">
        <f t="shared" si="196"/>
        <v/>
      </c>
      <c r="DU339" s="89" t="str">
        <f t="shared" si="196"/>
        <v/>
      </c>
      <c r="DV339" s="89" t="str">
        <f>IFERROR(INDEX($GJ$6:$BLM$6,1,MATCH(DG339,$GJ$4:$BLM$4,0),1),"")</f>
        <v/>
      </c>
      <c r="EO339" s="77"/>
      <c r="EP339" s="86" t="str">
        <f t="shared" si="197"/>
        <v/>
      </c>
      <c r="EQ339" s="86" t="str">
        <f t="shared" si="197"/>
        <v/>
      </c>
      <c r="ER339" s="86" t="str">
        <f t="shared" si="197"/>
        <v/>
      </c>
      <c r="FJ339" s="77"/>
      <c r="FL339" s="87" t="s">
        <v>1695</v>
      </c>
      <c r="FM339" s="87" t="s">
        <v>1696</v>
      </c>
      <c r="FN339" s="87" t="s">
        <v>1697</v>
      </c>
    </row>
    <row r="340" spans="3:187" ht="38.1" customHeight="1" thickBot="1">
      <c r="C340" s="375" t="s">
        <v>1748</v>
      </c>
      <c r="D340" s="376"/>
      <c r="E340" s="376"/>
      <c r="F340" s="376"/>
      <c r="G340" s="376"/>
      <c r="H340" s="376"/>
      <c r="I340" s="376"/>
      <c r="J340" s="376"/>
      <c r="K340" s="376"/>
      <c r="L340" s="377"/>
      <c r="M340" s="359" t="str">
        <f>DB340</f>
        <v/>
      </c>
      <c r="N340" s="360"/>
      <c r="O340" s="360"/>
      <c r="P340" s="360"/>
      <c r="Q340" s="360"/>
      <c r="R340" s="360"/>
      <c r="S340" s="360"/>
      <c r="T340" s="360"/>
      <c r="U340" s="360"/>
      <c r="V340" s="360"/>
      <c r="W340" s="360"/>
      <c r="X340" s="360"/>
      <c r="Y340" s="360"/>
      <c r="Z340" s="360"/>
      <c r="AA340" s="360"/>
      <c r="AB340" s="361"/>
      <c r="AC340" s="365" t="s">
        <v>1749</v>
      </c>
      <c r="AD340" s="366"/>
      <c r="AE340" s="366"/>
      <c r="AF340" s="366"/>
      <c r="AG340" s="366"/>
      <c r="AH340" s="366"/>
      <c r="AI340" s="366"/>
      <c r="AJ340" s="366"/>
      <c r="AK340" s="366"/>
      <c r="AL340" s="367"/>
      <c r="AM340" s="359" t="str">
        <f>_xlfn.CONCAT(EO340:FJ340)</f>
        <v/>
      </c>
      <c r="AN340" s="360"/>
      <c r="AO340" s="360"/>
      <c r="AP340" s="360"/>
      <c r="AQ340" s="360"/>
      <c r="AR340" s="360"/>
      <c r="AS340" s="360"/>
      <c r="AT340" s="360"/>
      <c r="AU340" s="360"/>
      <c r="AV340" s="360"/>
      <c r="AW340" s="360"/>
      <c r="AX340" s="360"/>
      <c r="AY340" s="360"/>
      <c r="AZ340" s="360"/>
      <c r="BA340" s="360"/>
      <c r="BB340" s="360"/>
      <c r="BC340" s="400"/>
      <c r="BD340" s="401"/>
      <c r="BE340" s="401"/>
      <c r="BF340" s="401"/>
      <c r="BG340" s="401"/>
      <c r="BH340" s="401"/>
      <c r="BI340" s="401"/>
      <c r="BJ340" s="401"/>
      <c r="BK340" s="401"/>
      <c r="BL340" s="401"/>
      <c r="BM340" s="401"/>
      <c r="BN340" s="401"/>
      <c r="BO340" s="401"/>
      <c r="BP340" s="401"/>
      <c r="BQ340" s="401"/>
      <c r="BR340" s="401"/>
      <c r="BS340" s="401"/>
      <c r="BT340" s="401"/>
      <c r="BU340" s="401"/>
      <c r="BV340" s="401"/>
      <c r="BW340" s="401"/>
      <c r="BX340" s="401"/>
      <c r="BY340" s="401"/>
      <c r="BZ340" s="401"/>
      <c r="CA340" s="401"/>
      <c r="CB340" s="401"/>
      <c r="CC340" s="401"/>
      <c r="CD340" s="401"/>
      <c r="CE340" s="401"/>
      <c r="CF340" s="401"/>
      <c r="CG340" s="401"/>
      <c r="CH340" s="401"/>
      <c r="CI340" s="401"/>
      <c r="CJ340" s="401"/>
      <c r="CK340" s="401"/>
      <c r="CL340" s="401"/>
      <c r="CM340" s="401"/>
      <c r="CN340" s="401"/>
      <c r="CO340" s="401"/>
      <c r="CP340" s="401"/>
      <c r="CQ340" s="401"/>
      <c r="CR340" s="402"/>
      <c r="CV340" s="69" t="s">
        <v>1139</v>
      </c>
      <c r="CY340" s="70" t="str">
        <f>IFERROR(INDEX($GJ$6:$BLM$6,1,MATCH(CV340,$GJ$4:$BLM$4,0),1),"")</f>
        <v/>
      </c>
      <c r="CZ340" s="70" t="str">
        <f>IFERROR(INDEX($GJ$6:$BLM$6,1,MATCH(CW340,$GJ$4:$BLM$4,0),1),"")</f>
        <v/>
      </c>
      <c r="DB340" s="71" t="str">
        <f>IF(CY340=0,"",CY340)</f>
        <v/>
      </c>
      <c r="DC340" s="71" t="str">
        <f>IF(CZ340=0,"",CZ340)</f>
        <v/>
      </c>
      <c r="DE340" s="69" t="s">
        <v>1152</v>
      </c>
      <c r="DF340" s="69" t="s">
        <v>1153</v>
      </c>
      <c r="DG340" s="69" t="s">
        <v>1154</v>
      </c>
      <c r="DT340" s="89" t="str">
        <f t="shared" si="196"/>
        <v/>
      </c>
      <c r="DU340" s="89" t="str">
        <f t="shared" si="196"/>
        <v/>
      </c>
      <c r="DV340" s="89" t="str">
        <f>IFERROR(INDEX($GJ$6:$BLM$6,1,MATCH(DG340,$GJ$4:$BLM$4,0),1),"")</f>
        <v/>
      </c>
      <c r="EO340" s="77"/>
      <c r="EP340" s="86" t="str">
        <f t="shared" si="197"/>
        <v/>
      </c>
      <c r="EQ340" s="86" t="str">
        <f t="shared" si="197"/>
        <v/>
      </c>
      <c r="ER340" s="86" t="str">
        <f t="shared" si="197"/>
        <v/>
      </c>
      <c r="FJ340" s="77"/>
      <c r="FL340" s="87" t="s">
        <v>1594</v>
      </c>
      <c r="FM340" s="87" t="s">
        <v>1593</v>
      </c>
      <c r="FN340" s="87" t="s">
        <v>1592</v>
      </c>
    </row>
    <row r="341" spans="3:187" ht="38.1" customHeight="1" thickBot="1">
      <c r="C341" s="365" t="s">
        <v>1750</v>
      </c>
      <c r="D341" s="366"/>
      <c r="E341" s="366"/>
      <c r="F341" s="366"/>
      <c r="G341" s="366"/>
      <c r="H341" s="366"/>
      <c r="I341" s="366"/>
      <c r="J341" s="366"/>
      <c r="K341" s="366"/>
      <c r="L341" s="367"/>
      <c r="M341" s="359" t="str">
        <f>_xlfn.CONCAT(EO341:FJ341)</f>
        <v/>
      </c>
      <c r="N341" s="360"/>
      <c r="O341" s="360"/>
      <c r="P341" s="360"/>
      <c r="Q341" s="360"/>
      <c r="R341" s="360"/>
      <c r="S341" s="360"/>
      <c r="T341" s="360"/>
      <c r="U341" s="360"/>
      <c r="V341" s="360"/>
      <c r="W341" s="360"/>
      <c r="X341" s="360"/>
      <c r="Y341" s="360"/>
      <c r="Z341" s="360"/>
      <c r="AA341" s="360"/>
      <c r="AB341" s="360"/>
      <c r="AC341" s="360"/>
      <c r="AD341" s="360"/>
      <c r="AE341" s="360"/>
      <c r="AF341" s="360"/>
      <c r="AG341" s="360"/>
      <c r="AH341" s="360"/>
      <c r="AI341" s="360"/>
      <c r="AJ341" s="360"/>
      <c r="AK341" s="360"/>
      <c r="AL341" s="360"/>
      <c r="AM341" s="360"/>
      <c r="AN341" s="360"/>
      <c r="AO341" s="360"/>
      <c r="AP341" s="360"/>
      <c r="AQ341" s="360"/>
      <c r="AR341" s="360"/>
      <c r="AS341" s="360"/>
      <c r="AT341" s="360"/>
      <c r="AU341" s="360"/>
      <c r="AV341" s="360"/>
      <c r="AW341" s="360"/>
      <c r="AX341" s="360"/>
      <c r="AY341" s="360"/>
      <c r="AZ341" s="360"/>
      <c r="BA341" s="360"/>
      <c r="BB341" s="360"/>
      <c r="BC341" s="400"/>
      <c r="BD341" s="401"/>
      <c r="BE341" s="401"/>
      <c r="BF341" s="401"/>
      <c r="BG341" s="401"/>
      <c r="BH341" s="401"/>
      <c r="BI341" s="401"/>
      <c r="BJ341" s="401"/>
      <c r="BK341" s="401"/>
      <c r="BL341" s="401"/>
      <c r="BM341" s="401"/>
      <c r="BN341" s="401"/>
      <c r="BO341" s="401"/>
      <c r="BP341" s="401"/>
      <c r="BQ341" s="401"/>
      <c r="BR341" s="401"/>
      <c r="BS341" s="401"/>
      <c r="BT341" s="401"/>
      <c r="BU341" s="401"/>
      <c r="BV341" s="401"/>
      <c r="BW341" s="401"/>
      <c r="BX341" s="401"/>
      <c r="BY341" s="401"/>
      <c r="BZ341" s="401"/>
      <c r="CA341" s="401"/>
      <c r="CB341" s="401"/>
      <c r="CC341" s="401"/>
      <c r="CD341" s="401"/>
      <c r="CE341" s="401"/>
      <c r="CF341" s="401"/>
      <c r="CG341" s="401"/>
      <c r="CH341" s="401"/>
      <c r="CI341" s="401"/>
      <c r="CJ341" s="401"/>
      <c r="CK341" s="401"/>
      <c r="CL341" s="401"/>
      <c r="CM341" s="401"/>
      <c r="CN341" s="401"/>
      <c r="CO341" s="401"/>
      <c r="CP341" s="401"/>
      <c r="CQ341" s="401"/>
      <c r="CR341" s="402"/>
      <c r="CY341" s="69" t="s">
        <v>1155</v>
      </c>
      <c r="CZ341" s="69" t="s">
        <v>1156</v>
      </c>
      <c r="DA341" s="69" t="s">
        <v>1157</v>
      </c>
      <c r="DB341" s="69" t="s">
        <v>1158</v>
      </c>
      <c r="DC341" s="69" t="s">
        <v>1159</v>
      </c>
      <c r="DD341" s="69" t="s">
        <v>1160</v>
      </c>
      <c r="DE341" s="69" t="s">
        <v>1161</v>
      </c>
      <c r="DF341" s="69" t="s">
        <v>1162</v>
      </c>
      <c r="DG341" s="69" t="s">
        <v>1163</v>
      </c>
      <c r="DH341" s="69" t="s">
        <v>1164</v>
      </c>
      <c r="DT341" s="70" t="str">
        <f t="shared" ref="DT341:EC341" si="198">IFERROR(INDEX($GJ$6:$BLM$6,1,MATCH(CY341,$GJ$4:$BLM$4,0),1),"")</f>
        <v/>
      </c>
      <c r="DU341" s="70" t="str">
        <f t="shared" si="198"/>
        <v/>
      </c>
      <c r="DV341" s="70" t="str">
        <f t="shared" si="198"/>
        <v/>
      </c>
      <c r="DW341" s="70" t="str">
        <f t="shared" si="198"/>
        <v/>
      </c>
      <c r="DX341" s="70" t="str">
        <f t="shared" si="198"/>
        <v/>
      </c>
      <c r="DY341" s="70" t="str">
        <f t="shared" si="198"/>
        <v/>
      </c>
      <c r="DZ341" s="70" t="str">
        <f t="shared" si="198"/>
        <v/>
      </c>
      <c r="EA341" s="70" t="str">
        <f t="shared" si="198"/>
        <v/>
      </c>
      <c r="EB341" s="70" t="str">
        <f t="shared" si="198"/>
        <v/>
      </c>
      <c r="EC341" s="70" t="str">
        <f t="shared" si="198"/>
        <v/>
      </c>
      <c r="EO341" s="77"/>
      <c r="EP341" s="86" t="str">
        <f t="shared" si="197"/>
        <v/>
      </c>
      <c r="EQ341" s="86" t="str">
        <f t="shared" si="197"/>
        <v/>
      </c>
      <c r="ER341" s="86" t="str">
        <f t="shared" si="197"/>
        <v/>
      </c>
      <c r="ES341" s="86" t="str">
        <f t="shared" si="197"/>
        <v/>
      </c>
      <c r="ET341" s="86" t="str">
        <f t="shared" si="197"/>
        <v/>
      </c>
      <c r="EU341" s="86" t="str">
        <f t="shared" si="197"/>
        <v/>
      </c>
      <c r="EV341" s="86" t="str">
        <f t="shared" si="197"/>
        <v/>
      </c>
      <c r="EW341" s="86" t="str">
        <f t="shared" si="197"/>
        <v/>
      </c>
      <c r="EX341" s="79" t="str">
        <f>IF(EB341=1,"その他","")</f>
        <v/>
      </c>
      <c r="EY341" s="71" t="str">
        <f>IF(OR(EC341=0,EC341=""),"","("&amp;EC341&amp;")")</f>
        <v/>
      </c>
      <c r="FJ341" s="77"/>
      <c r="FL341" s="87" t="s">
        <v>1751</v>
      </c>
      <c r="FM341" s="87" t="s">
        <v>1752</v>
      </c>
      <c r="FN341" s="87" t="s">
        <v>1753</v>
      </c>
      <c r="FO341" s="87" t="s">
        <v>85</v>
      </c>
      <c r="FP341" s="87" t="s">
        <v>86</v>
      </c>
      <c r="FQ341" s="87" t="s">
        <v>1754</v>
      </c>
      <c r="FR341" s="87" t="s">
        <v>1755</v>
      </c>
      <c r="FS341" s="87" t="s">
        <v>1756</v>
      </c>
    </row>
    <row r="342" spans="3:187" ht="38.1" customHeight="1" thickBot="1">
      <c r="C342" s="365" t="s">
        <v>1757</v>
      </c>
      <c r="D342" s="366"/>
      <c r="E342" s="366"/>
      <c r="F342" s="366"/>
      <c r="G342" s="366"/>
      <c r="H342" s="366"/>
      <c r="I342" s="366"/>
      <c r="J342" s="366"/>
      <c r="K342" s="366"/>
      <c r="L342" s="367"/>
      <c r="M342" s="359" t="str">
        <f>DB342</f>
        <v/>
      </c>
      <c r="N342" s="360"/>
      <c r="O342" s="360"/>
      <c r="P342" s="360"/>
      <c r="Q342" s="360"/>
      <c r="R342" s="360"/>
      <c r="S342" s="360"/>
      <c r="T342" s="360"/>
      <c r="U342" s="360"/>
      <c r="V342" s="360"/>
      <c r="W342" s="360"/>
      <c r="X342" s="360"/>
      <c r="Y342" s="360"/>
      <c r="Z342" s="360"/>
      <c r="AA342" s="360"/>
      <c r="AB342" s="360"/>
      <c r="AC342" s="360"/>
      <c r="AD342" s="360"/>
      <c r="AE342" s="360"/>
      <c r="AF342" s="360"/>
      <c r="AG342" s="360"/>
      <c r="AH342" s="360"/>
      <c r="AI342" s="360"/>
      <c r="AJ342" s="360"/>
      <c r="AK342" s="360"/>
      <c r="AL342" s="360"/>
      <c r="AM342" s="360"/>
      <c r="AN342" s="360"/>
      <c r="AO342" s="360"/>
      <c r="AP342" s="360"/>
      <c r="AQ342" s="360"/>
      <c r="AR342" s="360"/>
      <c r="AS342" s="360"/>
      <c r="AT342" s="360"/>
      <c r="AU342" s="360"/>
      <c r="AV342" s="360"/>
      <c r="AW342" s="360"/>
      <c r="AX342" s="360"/>
      <c r="AY342" s="360"/>
      <c r="AZ342" s="360"/>
      <c r="BA342" s="360"/>
      <c r="BB342" s="361"/>
      <c r="BC342" s="400"/>
      <c r="BD342" s="401"/>
      <c r="BE342" s="401"/>
      <c r="BF342" s="401"/>
      <c r="BG342" s="401"/>
      <c r="BH342" s="401"/>
      <c r="BI342" s="401"/>
      <c r="BJ342" s="401"/>
      <c r="BK342" s="401"/>
      <c r="BL342" s="401"/>
      <c r="BM342" s="401"/>
      <c r="BN342" s="401"/>
      <c r="BO342" s="401"/>
      <c r="BP342" s="401"/>
      <c r="BQ342" s="401"/>
      <c r="BR342" s="401"/>
      <c r="BS342" s="401"/>
      <c r="BT342" s="401"/>
      <c r="BU342" s="401"/>
      <c r="BV342" s="401"/>
      <c r="BW342" s="401"/>
      <c r="BX342" s="401"/>
      <c r="BY342" s="401"/>
      <c r="BZ342" s="401"/>
      <c r="CA342" s="401"/>
      <c r="CB342" s="401"/>
      <c r="CC342" s="401"/>
      <c r="CD342" s="401"/>
      <c r="CE342" s="401"/>
      <c r="CF342" s="401"/>
      <c r="CG342" s="401"/>
      <c r="CH342" s="401"/>
      <c r="CI342" s="401"/>
      <c r="CJ342" s="401"/>
      <c r="CK342" s="401"/>
      <c r="CL342" s="401"/>
      <c r="CM342" s="401"/>
      <c r="CN342" s="401"/>
      <c r="CO342" s="401"/>
      <c r="CP342" s="401"/>
      <c r="CQ342" s="401"/>
      <c r="CR342" s="402"/>
      <c r="CV342" s="69" t="s">
        <v>1167</v>
      </c>
      <c r="CY342" s="70" t="str">
        <f>IFERROR(INDEX($GJ$6:$BLM$6,1,MATCH(CV342,$GJ$4:$BLM$4,0),1),"")</f>
        <v/>
      </c>
      <c r="DB342" s="71" t="str">
        <f>IF(CY342=0,"",CY342)</f>
        <v/>
      </c>
    </row>
    <row r="343" spans="3:187" ht="189.95" customHeight="1" thickBot="1">
      <c r="C343" s="368" t="s">
        <v>1591</v>
      </c>
      <c r="D343" s="369"/>
      <c r="E343" s="369"/>
      <c r="F343" s="369"/>
      <c r="G343" s="370" t="str">
        <f>DB343</f>
        <v/>
      </c>
      <c r="H343" s="371"/>
      <c r="I343" s="371"/>
      <c r="J343" s="371"/>
      <c r="K343" s="371"/>
      <c r="L343" s="371"/>
      <c r="M343" s="371"/>
      <c r="N343" s="371"/>
      <c r="O343" s="371"/>
      <c r="P343" s="371"/>
      <c r="Q343" s="371"/>
      <c r="R343" s="371"/>
      <c r="S343" s="371"/>
      <c r="T343" s="371"/>
      <c r="U343" s="371"/>
      <c r="V343" s="371"/>
      <c r="W343" s="371"/>
      <c r="X343" s="371"/>
      <c r="Y343" s="371"/>
      <c r="Z343" s="371"/>
      <c r="AA343" s="371"/>
      <c r="AB343" s="371"/>
      <c r="AC343" s="371"/>
      <c r="AD343" s="371"/>
      <c r="AE343" s="371"/>
      <c r="AF343" s="371"/>
      <c r="AG343" s="371"/>
      <c r="AH343" s="371"/>
      <c r="AI343" s="371"/>
      <c r="AJ343" s="371"/>
      <c r="AK343" s="371"/>
      <c r="AL343" s="371"/>
      <c r="AM343" s="371"/>
      <c r="AN343" s="371"/>
      <c r="AO343" s="371"/>
      <c r="AP343" s="371"/>
      <c r="AQ343" s="371"/>
      <c r="AR343" s="371"/>
      <c r="AS343" s="371"/>
      <c r="AT343" s="371"/>
      <c r="AU343" s="371"/>
      <c r="AV343" s="371"/>
      <c r="AW343" s="371"/>
      <c r="AX343" s="371"/>
      <c r="AY343" s="371"/>
      <c r="AZ343" s="371"/>
      <c r="BA343" s="371"/>
      <c r="BB343" s="371"/>
      <c r="BC343" s="403"/>
      <c r="BD343" s="404"/>
      <c r="BE343" s="404"/>
      <c r="BF343" s="404"/>
      <c r="BG343" s="404"/>
      <c r="BH343" s="404"/>
      <c r="BI343" s="404"/>
      <c r="BJ343" s="404"/>
      <c r="BK343" s="404"/>
      <c r="BL343" s="404"/>
      <c r="BM343" s="404"/>
      <c r="BN343" s="404"/>
      <c r="BO343" s="404"/>
      <c r="BP343" s="404"/>
      <c r="BQ343" s="404"/>
      <c r="BR343" s="404"/>
      <c r="BS343" s="404"/>
      <c r="BT343" s="404"/>
      <c r="BU343" s="404"/>
      <c r="BV343" s="404"/>
      <c r="BW343" s="404"/>
      <c r="BX343" s="404"/>
      <c r="BY343" s="404"/>
      <c r="BZ343" s="404"/>
      <c r="CA343" s="404"/>
      <c r="CB343" s="404"/>
      <c r="CC343" s="404"/>
      <c r="CD343" s="404"/>
      <c r="CE343" s="404"/>
      <c r="CF343" s="404"/>
      <c r="CG343" s="404"/>
      <c r="CH343" s="404"/>
      <c r="CI343" s="404"/>
      <c r="CJ343" s="404"/>
      <c r="CK343" s="404"/>
      <c r="CL343" s="404"/>
      <c r="CM343" s="404"/>
      <c r="CN343" s="404"/>
      <c r="CO343" s="404"/>
      <c r="CP343" s="404"/>
      <c r="CQ343" s="404"/>
      <c r="CR343" s="405"/>
      <c r="CV343" s="69" t="s">
        <v>1169</v>
      </c>
      <c r="CY343" s="70" t="str">
        <f>IFERROR(INDEX($GJ$6:$BLM$6,1,MATCH(CV343,$GJ$4:$BLM$4,0),1),"")</f>
        <v/>
      </c>
      <c r="DB343" s="71" t="str">
        <f>IF(CY343=0,"",CY343)</f>
        <v/>
      </c>
    </row>
    <row r="344" spans="3:187" ht="38.1" customHeight="1" thickBot="1">
      <c r="C344" s="362" t="s">
        <v>1758</v>
      </c>
      <c r="D344" s="363"/>
      <c r="E344" s="363"/>
      <c r="F344" s="363"/>
      <c r="G344" s="363"/>
      <c r="H344" s="363"/>
      <c r="I344" s="363"/>
      <c r="J344" s="363"/>
      <c r="K344" s="363"/>
      <c r="L344" s="363"/>
      <c r="M344" s="363"/>
      <c r="N344" s="363"/>
      <c r="O344" s="363"/>
      <c r="P344" s="363"/>
      <c r="Q344" s="363"/>
      <c r="R344" s="363"/>
      <c r="S344" s="363"/>
      <c r="T344" s="363"/>
      <c r="U344" s="363"/>
      <c r="V344" s="363"/>
      <c r="W344" s="363"/>
      <c r="X344" s="363"/>
      <c r="Y344" s="363"/>
      <c r="Z344" s="363"/>
      <c r="AA344" s="363"/>
      <c r="AB344" s="363"/>
      <c r="AC344" s="363"/>
      <c r="AD344" s="363"/>
      <c r="AE344" s="363"/>
      <c r="AF344" s="363"/>
      <c r="AG344" s="363"/>
      <c r="AH344" s="363"/>
      <c r="AI344" s="363"/>
      <c r="AJ344" s="363"/>
      <c r="AK344" s="363"/>
      <c r="AL344" s="363"/>
      <c r="AM344" s="363"/>
      <c r="AN344" s="363"/>
      <c r="AO344" s="363"/>
      <c r="AP344" s="363"/>
      <c r="AQ344" s="363"/>
      <c r="AR344" s="363"/>
      <c r="AS344" s="363"/>
      <c r="AT344" s="363"/>
      <c r="AU344" s="363"/>
      <c r="AV344" s="363"/>
      <c r="AW344" s="363"/>
      <c r="AX344" s="363"/>
      <c r="AY344" s="363"/>
      <c r="AZ344" s="363"/>
      <c r="BA344" s="363"/>
      <c r="BB344" s="364"/>
      <c r="BC344" s="362" t="s">
        <v>1759</v>
      </c>
      <c r="BD344" s="363"/>
      <c r="BE344" s="363"/>
      <c r="BF344" s="363"/>
      <c r="BG344" s="363"/>
      <c r="BH344" s="363"/>
      <c r="BI344" s="363"/>
      <c r="BJ344" s="363"/>
      <c r="BK344" s="363"/>
      <c r="BL344" s="363"/>
      <c r="BM344" s="363"/>
      <c r="BN344" s="363"/>
      <c r="BO344" s="363"/>
      <c r="BP344" s="363"/>
      <c r="BQ344" s="363"/>
      <c r="BR344" s="363"/>
      <c r="BS344" s="363"/>
      <c r="BT344" s="363"/>
      <c r="BU344" s="363"/>
      <c r="BV344" s="363"/>
      <c r="BW344" s="363"/>
      <c r="BX344" s="363"/>
      <c r="BY344" s="363"/>
      <c r="BZ344" s="363"/>
      <c r="CA344" s="363"/>
      <c r="CB344" s="363"/>
      <c r="CC344" s="363"/>
      <c r="CD344" s="363"/>
      <c r="CE344" s="363"/>
      <c r="CF344" s="363"/>
      <c r="CG344" s="363"/>
      <c r="CH344" s="363"/>
      <c r="CI344" s="363"/>
      <c r="CJ344" s="363"/>
      <c r="CK344" s="363"/>
      <c r="CL344" s="363"/>
      <c r="CM344" s="363"/>
      <c r="CN344" s="363"/>
      <c r="CO344" s="363"/>
      <c r="CP344" s="363"/>
      <c r="CQ344" s="363"/>
      <c r="CR344" s="364"/>
      <c r="CV344" s="69" t="s">
        <v>1168</v>
      </c>
      <c r="CY344" s="70" t="str">
        <f>IFERROR(INDEX($GJ$6:$BLM$6,1,MATCH(CV344,$GJ$4:$BLM$4,0),1),"")</f>
        <v/>
      </c>
      <c r="DB344" s="71" t="str">
        <f>IF(CY344=0,"",CY344)</f>
        <v/>
      </c>
    </row>
    <row r="345" spans="3:187" ht="54.95" customHeight="1" thickBot="1">
      <c r="C345" s="351" t="s">
        <v>1760</v>
      </c>
      <c r="D345" s="352"/>
      <c r="E345" s="352"/>
      <c r="F345" s="352"/>
      <c r="G345" s="353" t="str">
        <f>_xlfn.CONCAT(EO345:FJ345)</f>
        <v/>
      </c>
      <c r="H345" s="354"/>
      <c r="I345" s="354"/>
      <c r="J345" s="354"/>
      <c r="K345" s="354"/>
      <c r="L345" s="354"/>
      <c r="M345" s="354"/>
      <c r="N345" s="354"/>
      <c r="O345" s="354"/>
      <c r="P345" s="354"/>
      <c r="Q345" s="354"/>
      <c r="R345" s="354"/>
      <c r="S345" s="354"/>
      <c r="T345" s="354"/>
      <c r="U345" s="354"/>
      <c r="V345" s="354"/>
      <c r="W345" s="354"/>
      <c r="X345" s="354"/>
      <c r="Y345" s="354"/>
      <c r="Z345" s="354"/>
      <c r="AA345" s="354"/>
      <c r="AB345" s="354"/>
      <c r="AC345" s="354"/>
      <c r="AD345" s="354"/>
      <c r="AE345" s="354"/>
      <c r="AF345" s="354"/>
      <c r="AG345" s="354"/>
      <c r="AH345" s="354"/>
      <c r="AI345" s="354"/>
      <c r="AJ345" s="354"/>
      <c r="AK345" s="354"/>
      <c r="AL345" s="354"/>
      <c r="AM345" s="354"/>
      <c r="AN345" s="354"/>
      <c r="AO345" s="354"/>
      <c r="AP345" s="354"/>
      <c r="AQ345" s="354"/>
      <c r="AR345" s="354"/>
      <c r="AS345" s="354"/>
      <c r="AT345" s="354"/>
      <c r="AU345" s="354"/>
      <c r="AV345" s="354"/>
      <c r="AW345" s="354"/>
      <c r="AX345" s="354"/>
      <c r="AY345" s="354"/>
      <c r="AZ345" s="354"/>
      <c r="BA345" s="354"/>
      <c r="BB345" s="355"/>
      <c r="BC345" s="342" t="str">
        <f>DB344</f>
        <v/>
      </c>
      <c r="BD345" s="343"/>
      <c r="BE345" s="343"/>
      <c r="BF345" s="343"/>
      <c r="BG345" s="343"/>
      <c r="BH345" s="343"/>
      <c r="BI345" s="343"/>
      <c r="BJ345" s="343"/>
      <c r="BK345" s="343"/>
      <c r="BL345" s="343"/>
      <c r="BM345" s="343"/>
      <c r="BN345" s="343"/>
      <c r="BO345" s="343"/>
      <c r="BP345" s="343"/>
      <c r="BQ345" s="343"/>
      <c r="BR345" s="343"/>
      <c r="BS345" s="343"/>
      <c r="BT345" s="343"/>
      <c r="BU345" s="343"/>
      <c r="BV345" s="343"/>
      <c r="BW345" s="343"/>
      <c r="BX345" s="343"/>
      <c r="BY345" s="343"/>
      <c r="BZ345" s="343"/>
      <c r="CA345" s="343"/>
      <c r="CB345" s="343"/>
      <c r="CC345" s="343"/>
      <c r="CD345" s="343"/>
      <c r="CE345" s="343"/>
      <c r="CF345" s="343"/>
      <c r="CG345" s="343"/>
      <c r="CH345" s="343"/>
      <c r="CI345" s="343"/>
      <c r="CJ345" s="343"/>
      <c r="CK345" s="343"/>
      <c r="CL345" s="343"/>
      <c r="CM345" s="343"/>
      <c r="CN345" s="343"/>
      <c r="CO345" s="343"/>
      <c r="CP345" s="343"/>
      <c r="CQ345" s="343"/>
      <c r="CR345" s="344"/>
      <c r="CY345" s="69" t="s">
        <v>1170</v>
      </c>
      <c r="CZ345" s="69" t="s">
        <v>1171</v>
      </c>
      <c r="DA345" s="69" t="s">
        <v>1172</v>
      </c>
      <c r="DB345" s="69" t="s">
        <v>1173</v>
      </c>
      <c r="DC345" s="69" t="s">
        <v>1174</v>
      </c>
      <c r="DD345" s="69" t="s">
        <v>1175</v>
      </c>
      <c r="DE345" s="69" t="s">
        <v>1176</v>
      </c>
      <c r="DT345" s="70" t="str">
        <f t="shared" ref="DT345:DZ346" si="199">IFERROR(INDEX($GJ$6:$BLM$6,1,MATCH(CY345,$GJ$4:$BLM$4,0),1),"")</f>
        <v/>
      </c>
      <c r="DU345" s="70" t="str">
        <f t="shared" si="199"/>
        <v/>
      </c>
      <c r="DV345" s="70" t="str">
        <f t="shared" si="199"/>
        <v/>
      </c>
      <c r="DW345" s="70" t="str">
        <f t="shared" si="199"/>
        <v/>
      </c>
      <c r="DX345" s="70" t="str">
        <f t="shared" si="199"/>
        <v/>
      </c>
      <c r="DY345" s="70" t="str">
        <f t="shared" si="199"/>
        <v/>
      </c>
      <c r="DZ345" s="70" t="str">
        <f t="shared" si="199"/>
        <v/>
      </c>
      <c r="EO345" s="77"/>
      <c r="EP345" s="86" t="str">
        <f t="shared" ref="EP345:EV345" si="200">IF(DT345=1,FL345&amp;"　","")</f>
        <v/>
      </c>
      <c r="EQ345" s="86" t="str">
        <f t="shared" si="200"/>
        <v/>
      </c>
      <c r="ER345" s="86" t="str">
        <f t="shared" si="200"/>
        <v/>
      </c>
      <c r="ES345" s="86" t="str">
        <f t="shared" si="200"/>
        <v/>
      </c>
      <c r="ET345" s="86" t="str">
        <f t="shared" si="200"/>
        <v/>
      </c>
      <c r="EU345" s="86" t="str">
        <f t="shared" si="200"/>
        <v/>
      </c>
      <c r="EV345" s="86" t="str">
        <f t="shared" si="200"/>
        <v/>
      </c>
      <c r="FJ345" s="77"/>
      <c r="FL345" s="87" t="s">
        <v>1761</v>
      </c>
      <c r="FM345" s="87" t="s">
        <v>1762</v>
      </c>
      <c r="FN345" s="87" t="s">
        <v>1763</v>
      </c>
      <c r="FO345" s="87" t="s">
        <v>1764</v>
      </c>
      <c r="FP345" s="87" t="s">
        <v>1765</v>
      </c>
      <c r="FQ345" s="87" t="s">
        <v>1766</v>
      </c>
      <c r="FR345" s="87" t="s">
        <v>1767</v>
      </c>
    </row>
    <row r="346" spans="3:187" ht="54.95" customHeight="1" thickBot="1">
      <c r="C346" s="351" t="s">
        <v>1768</v>
      </c>
      <c r="D346" s="352"/>
      <c r="E346" s="352"/>
      <c r="F346" s="352"/>
      <c r="G346" s="353" t="str">
        <f>_xlfn.CONCAT(EO346:FJ346)</f>
        <v/>
      </c>
      <c r="H346" s="354"/>
      <c r="I346" s="354"/>
      <c r="J346" s="354"/>
      <c r="K346" s="354"/>
      <c r="L346" s="354"/>
      <c r="M346" s="354"/>
      <c r="N346" s="354"/>
      <c r="O346" s="354"/>
      <c r="P346" s="354"/>
      <c r="Q346" s="354"/>
      <c r="R346" s="354"/>
      <c r="S346" s="354"/>
      <c r="T346" s="354"/>
      <c r="U346" s="354"/>
      <c r="V346" s="354"/>
      <c r="W346" s="354"/>
      <c r="X346" s="354"/>
      <c r="Y346" s="354"/>
      <c r="Z346" s="354"/>
      <c r="AA346" s="354"/>
      <c r="AB346" s="354"/>
      <c r="AC346" s="354"/>
      <c r="AD346" s="354"/>
      <c r="AE346" s="354"/>
      <c r="AF346" s="354"/>
      <c r="AG346" s="354"/>
      <c r="AH346" s="354"/>
      <c r="AI346" s="354"/>
      <c r="AJ346" s="354"/>
      <c r="AK346" s="354"/>
      <c r="AL346" s="354"/>
      <c r="AM346" s="354"/>
      <c r="AN346" s="354"/>
      <c r="AO346" s="354"/>
      <c r="AP346" s="354"/>
      <c r="AQ346" s="354"/>
      <c r="AR346" s="354"/>
      <c r="AS346" s="354"/>
      <c r="AT346" s="354"/>
      <c r="AU346" s="354"/>
      <c r="AV346" s="354"/>
      <c r="AW346" s="354"/>
      <c r="AX346" s="354"/>
      <c r="AY346" s="354"/>
      <c r="AZ346" s="354"/>
      <c r="BA346" s="354"/>
      <c r="BB346" s="355"/>
      <c r="BC346" s="345"/>
      <c r="BD346" s="346"/>
      <c r="BE346" s="346"/>
      <c r="BF346" s="346"/>
      <c r="BG346" s="346"/>
      <c r="BH346" s="346"/>
      <c r="BI346" s="346"/>
      <c r="BJ346" s="346"/>
      <c r="BK346" s="346"/>
      <c r="BL346" s="346"/>
      <c r="BM346" s="346"/>
      <c r="BN346" s="346"/>
      <c r="BO346" s="346"/>
      <c r="BP346" s="346"/>
      <c r="BQ346" s="346"/>
      <c r="BR346" s="346"/>
      <c r="BS346" s="346"/>
      <c r="BT346" s="346"/>
      <c r="BU346" s="346"/>
      <c r="BV346" s="346"/>
      <c r="BW346" s="346"/>
      <c r="BX346" s="346"/>
      <c r="BY346" s="346"/>
      <c r="BZ346" s="346"/>
      <c r="CA346" s="346"/>
      <c r="CB346" s="346"/>
      <c r="CC346" s="346"/>
      <c r="CD346" s="346"/>
      <c r="CE346" s="346"/>
      <c r="CF346" s="346"/>
      <c r="CG346" s="346"/>
      <c r="CH346" s="346"/>
      <c r="CI346" s="346"/>
      <c r="CJ346" s="346"/>
      <c r="CK346" s="346"/>
      <c r="CL346" s="346"/>
      <c r="CM346" s="346"/>
      <c r="CN346" s="346"/>
      <c r="CO346" s="346"/>
      <c r="CP346" s="346"/>
      <c r="CQ346" s="346"/>
      <c r="CR346" s="347"/>
      <c r="CY346" s="69" t="s">
        <v>1177</v>
      </c>
      <c r="CZ346" s="69" t="s">
        <v>1178</v>
      </c>
      <c r="DA346" s="69" t="s">
        <v>1179</v>
      </c>
      <c r="DB346" s="69" t="s">
        <v>1180</v>
      </c>
      <c r="DC346" s="69" t="s">
        <v>1181</v>
      </c>
      <c r="DD346" s="69" t="s">
        <v>1182</v>
      </c>
      <c r="DE346" s="69" t="s">
        <v>1183</v>
      </c>
      <c r="DF346" s="69" t="s">
        <v>1184</v>
      </c>
      <c r="DG346" s="69" t="s">
        <v>1185</v>
      </c>
      <c r="DH346" s="69" t="s">
        <v>1186</v>
      </c>
      <c r="DI346" s="69" t="s">
        <v>1187</v>
      </c>
      <c r="DJ346" s="69" t="s">
        <v>1188</v>
      </c>
      <c r="DK346" s="69" t="s">
        <v>1189</v>
      </c>
      <c r="DL346" s="69" t="s">
        <v>1190</v>
      </c>
      <c r="DM346" s="69" t="s">
        <v>1191</v>
      </c>
      <c r="DN346" s="69" t="s">
        <v>1192</v>
      </c>
      <c r="DO346" s="69" t="s">
        <v>1193</v>
      </c>
      <c r="DP346" s="69" t="s">
        <v>1194</v>
      </c>
      <c r="DQ346" s="69" t="s">
        <v>1195</v>
      </c>
      <c r="DR346" s="69" t="s">
        <v>1196</v>
      </c>
      <c r="DT346" s="70" t="str">
        <f t="shared" si="199"/>
        <v/>
      </c>
      <c r="DU346" s="70" t="str">
        <f t="shared" si="199"/>
        <v/>
      </c>
      <c r="DV346" s="70" t="str">
        <f t="shared" si="199"/>
        <v/>
      </c>
      <c r="DW346" s="70" t="str">
        <f t="shared" si="199"/>
        <v/>
      </c>
      <c r="DX346" s="70" t="str">
        <f t="shared" si="199"/>
        <v/>
      </c>
      <c r="DY346" s="70" t="str">
        <f t="shared" si="199"/>
        <v/>
      </c>
      <c r="DZ346" s="70" t="str">
        <f t="shared" si="199"/>
        <v/>
      </c>
      <c r="EA346" s="70" t="str">
        <f t="shared" ref="EA346:EM346" si="201">IFERROR(INDEX($GJ$6:$BLM$6,1,MATCH(DF346,$GJ$4:$BLM$4,0),1),"")</f>
        <v/>
      </c>
      <c r="EB346" s="70" t="str">
        <f t="shared" si="201"/>
        <v/>
      </c>
      <c r="EC346" s="70" t="str">
        <f t="shared" si="201"/>
        <v/>
      </c>
      <c r="ED346" s="70" t="str">
        <f t="shared" si="201"/>
        <v/>
      </c>
      <c r="EE346" s="70" t="str">
        <f t="shared" si="201"/>
        <v/>
      </c>
      <c r="EF346" s="70" t="str">
        <f t="shared" si="201"/>
        <v/>
      </c>
      <c r="EG346" s="70" t="str">
        <f t="shared" si="201"/>
        <v/>
      </c>
      <c r="EH346" s="70" t="str">
        <f t="shared" si="201"/>
        <v/>
      </c>
      <c r="EI346" s="70" t="str">
        <f t="shared" si="201"/>
        <v/>
      </c>
      <c r="EJ346" s="70" t="str">
        <f t="shared" si="201"/>
        <v/>
      </c>
      <c r="EK346" s="70" t="str">
        <f t="shared" si="201"/>
        <v/>
      </c>
      <c r="EL346" s="70" t="str">
        <f t="shared" si="201"/>
        <v/>
      </c>
      <c r="EM346" s="70" t="str">
        <f t="shared" si="201"/>
        <v/>
      </c>
      <c r="EO346" s="77"/>
      <c r="EP346" s="93" t="str">
        <f>IF(DT346=1,FL346&amp;" ","")</f>
        <v/>
      </c>
      <c r="EQ346" s="93" t="str">
        <f t="shared" ref="EQ346:FI346" si="202">IF(DU346=1,FM346&amp;" ","")</f>
        <v/>
      </c>
      <c r="ER346" s="93" t="str">
        <f t="shared" si="202"/>
        <v/>
      </c>
      <c r="ES346" s="93" t="str">
        <f t="shared" si="202"/>
        <v/>
      </c>
      <c r="ET346" s="93" t="str">
        <f t="shared" si="202"/>
        <v/>
      </c>
      <c r="EU346" s="93" t="str">
        <f t="shared" si="202"/>
        <v/>
      </c>
      <c r="EV346" s="93" t="str">
        <f t="shared" si="202"/>
        <v/>
      </c>
      <c r="EW346" s="93" t="str">
        <f t="shared" si="202"/>
        <v/>
      </c>
      <c r="EX346" s="93" t="str">
        <f t="shared" si="202"/>
        <v/>
      </c>
      <c r="EY346" s="93" t="str">
        <f t="shared" si="202"/>
        <v/>
      </c>
      <c r="EZ346" s="93" t="str">
        <f t="shared" si="202"/>
        <v/>
      </c>
      <c r="FA346" s="93" t="str">
        <f t="shared" si="202"/>
        <v/>
      </c>
      <c r="FB346" s="93" t="str">
        <f t="shared" si="202"/>
        <v/>
      </c>
      <c r="FC346" s="93" t="str">
        <f t="shared" si="202"/>
        <v/>
      </c>
      <c r="FD346" s="93" t="str">
        <f t="shared" si="202"/>
        <v/>
      </c>
      <c r="FE346" s="93" t="str">
        <f t="shared" si="202"/>
        <v/>
      </c>
      <c r="FF346" s="93" t="str">
        <f t="shared" si="202"/>
        <v/>
      </c>
      <c r="FG346" s="93" t="str">
        <f t="shared" si="202"/>
        <v/>
      </c>
      <c r="FH346" s="93" t="str">
        <f t="shared" si="202"/>
        <v/>
      </c>
      <c r="FI346" s="93" t="str">
        <f t="shared" si="202"/>
        <v/>
      </c>
      <c r="FJ346" s="77"/>
      <c r="FL346" s="87" t="s">
        <v>1769</v>
      </c>
      <c r="FM346" s="87" t="s">
        <v>1770</v>
      </c>
      <c r="FN346" s="87" t="s">
        <v>1771</v>
      </c>
      <c r="FO346" s="87" t="s">
        <v>1772</v>
      </c>
      <c r="FP346" s="87" t="s">
        <v>1773</v>
      </c>
      <c r="FQ346" s="87" t="s">
        <v>1774</v>
      </c>
      <c r="FR346" s="87" t="s">
        <v>1775</v>
      </c>
      <c r="FS346" s="87" t="s">
        <v>1776</v>
      </c>
      <c r="FT346" s="87" t="s">
        <v>1777</v>
      </c>
      <c r="FU346" s="87" t="s">
        <v>1778</v>
      </c>
      <c r="FV346" s="87" t="s">
        <v>1779</v>
      </c>
      <c r="FW346" s="87" t="s">
        <v>1780</v>
      </c>
      <c r="FX346" s="87" t="s">
        <v>1781</v>
      </c>
      <c r="FY346" s="87" t="s">
        <v>1782</v>
      </c>
      <c r="FZ346" s="87" t="s">
        <v>1783</v>
      </c>
      <c r="GA346" s="87" t="s">
        <v>1784</v>
      </c>
      <c r="GB346" s="87" t="s">
        <v>1785</v>
      </c>
      <c r="GC346" s="87" t="s">
        <v>1786</v>
      </c>
      <c r="GD346" s="87" t="s">
        <v>1787</v>
      </c>
      <c r="GE346" s="87" t="s">
        <v>1788</v>
      </c>
    </row>
    <row r="347" spans="3:187" ht="54.95" customHeight="1" thickBot="1">
      <c r="C347" s="351" t="s">
        <v>1789</v>
      </c>
      <c r="D347" s="352"/>
      <c r="E347" s="352"/>
      <c r="F347" s="352"/>
      <c r="G347" s="353" t="str">
        <f>ASC(DB347)</f>
        <v/>
      </c>
      <c r="H347" s="354"/>
      <c r="I347" s="354"/>
      <c r="J347" s="354"/>
      <c r="K347" s="354"/>
      <c r="L347" s="354"/>
      <c r="M347" s="354"/>
      <c r="N347" s="354"/>
      <c r="O347" s="354"/>
      <c r="P347" s="354"/>
      <c r="Q347" s="354"/>
      <c r="R347" s="354"/>
      <c r="S347" s="354"/>
      <c r="T347" s="354"/>
      <c r="U347" s="354"/>
      <c r="V347" s="354"/>
      <c r="W347" s="354"/>
      <c r="X347" s="354"/>
      <c r="Y347" s="354"/>
      <c r="Z347" s="354"/>
      <c r="AA347" s="354"/>
      <c r="AB347" s="354"/>
      <c r="AC347" s="354"/>
      <c r="AD347" s="354"/>
      <c r="AE347" s="354"/>
      <c r="AF347" s="354"/>
      <c r="AG347" s="354"/>
      <c r="AH347" s="354"/>
      <c r="AI347" s="354"/>
      <c r="AJ347" s="354"/>
      <c r="AK347" s="354"/>
      <c r="AL347" s="354"/>
      <c r="AM347" s="354"/>
      <c r="AN347" s="354"/>
      <c r="AO347" s="354"/>
      <c r="AP347" s="354"/>
      <c r="AQ347" s="354"/>
      <c r="AR347" s="354"/>
      <c r="AS347" s="354"/>
      <c r="AT347" s="354"/>
      <c r="AU347" s="354"/>
      <c r="AV347" s="354"/>
      <c r="AW347" s="354"/>
      <c r="AX347" s="354"/>
      <c r="AY347" s="354"/>
      <c r="AZ347" s="354"/>
      <c r="BA347" s="354"/>
      <c r="BB347" s="355"/>
      <c r="BC347" s="348"/>
      <c r="BD347" s="349"/>
      <c r="BE347" s="349"/>
      <c r="BF347" s="349"/>
      <c r="BG347" s="349"/>
      <c r="BH347" s="349"/>
      <c r="BI347" s="349"/>
      <c r="BJ347" s="349"/>
      <c r="BK347" s="349"/>
      <c r="BL347" s="349"/>
      <c r="BM347" s="349"/>
      <c r="BN347" s="349"/>
      <c r="BO347" s="349"/>
      <c r="BP347" s="349"/>
      <c r="BQ347" s="349"/>
      <c r="BR347" s="349"/>
      <c r="BS347" s="349"/>
      <c r="BT347" s="349"/>
      <c r="BU347" s="349"/>
      <c r="BV347" s="349"/>
      <c r="BW347" s="349"/>
      <c r="BX347" s="349"/>
      <c r="BY347" s="349"/>
      <c r="BZ347" s="349"/>
      <c r="CA347" s="349"/>
      <c r="CB347" s="349"/>
      <c r="CC347" s="349"/>
      <c r="CD347" s="349"/>
      <c r="CE347" s="349"/>
      <c r="CF347" s="349"/>
      <c r="CG347" s="349"/>
      <c r="CH347" s="349"/>
      <c r="CI347" s="349"/>
      <c r="CJ347" s="349"/>
      <c r="CK347" s="349"/>
      <c r="CL347" s="349"/>
      <c r="CM347" s="349"/>
      <c r="CN347" s="349"/>
      <c r="CO347" s="349"/>
      <c r="CP347" s="349"/>
      <c r="CQ347" s="349"/>
      <c r="CR347" s="350"/>
      <c r="CV347" s="69" t="s">
        <v>1197</v>
      </c>
      <c r="CY347" s="70" t="str">
        <f>IFERROR(INDEX($GJ$6:$BLM$6,1,MATCH(CV347,$GJ$4:$BLM$4,0),1),"")</f>
        <v/>
      </c>
      <c r="DB347" s="71" t="str">
        <f>IF(CY347=0,"",CY347)</f>
        <v/>
      </c>
    </row>
    <row r="348" spans="3:187" ht="5.0999999999999996" customHeight="1"/>
    <row r="349" spans="3:187" ht="38.1" customHeight="1" thickBot="1">
      <c r="C349" s="460" t="s">
        <v>1734</v>
      </c>
      <c r="D349" s="460"/>
      <c r="E349" s="460"/>
      <c r="F349" s="460"/>
      <c r="G349" s="460"/>
      <c r="H349" s="460"/>
      <c r="I349" s="460"/>
      <c r="J349" s="460"/>
      <c r="K349" s="460"/>
      <c r="L349" s="461" t="str">
        <f>CV349</f>
        <v>⑰</v>
      </c>
      <c r="M349" s="461"/>
      <c r="N349" s="461"/>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L349" s="95"/>
      <c r="AM349" s="95"/>
      <c r="AN349" s="95"/>
      <c r="AO349" s="95"/>
      <c r="AP349" s="95"/>
      <c r="AQ349" s="95"/>
      <c r="AR349" s="95"/>
      <c r="AS349" s="95"/>
      <c r="AT349" s="95"/>
      <c r="AU349" s="95"/>
      <c r="AV349" s="95"/>
      <c r="AW349" s="95"/>
      <c r="AX349" s="95"/>
      <c r="AY349" s="95"/>
      <c r="AZ349" s="95"/>
      <c r="BA349" s="95"/>
      <c r="BB349" s="95"/>
      <c r="BC349" s="95"/>
      <c r="BD349" s="95"/>
      <c r="BE349" s="95"/>
      <c r="BF349" s="95"/>
      <c r="BG349" s="95"/>
      <c r="BH349" s="95"/>
      <c r="BI349" s="95"/>
      <c r="BJ349" s="95"/>
      <c r="BK349" s="95"/>
      <c r="BL349" s="95"/>
      <c r="BM349" s="95"/>
      <c r="BN349" s="95"/>
      <c r="BO349" s="95"/>
      <c r="BP349" s="95"/>
      <c r="BQ349" s="95"/>
      <c r="BR349" s="95"/>
      <c r="BS349" s="95"/>
      <c r="BT349" s="95"/>
      <c r="BU349" s="95"/>
      <c r="BV349" s="95"/>
      <c r="BW349" s="95"/>
      <c r="BX349" s="95"/>
      <c r="BY349" s="95"/>
      <c r="BZ349" s="95"/>
      <c r="CA349" s="95"/>
      <c r="CB349" s="95"/>
      <c r="CC349" s="95"/>
      <c r="CD349" s="95"/>
      <c r="CE349" s="95"/>
      <c r="CF349" s="95"/>
      <c r="CG349" s="95"/>
      <c r="CH349" s="95"/>
      <c r="CI349" s="95"/>
      <c r="CJ349" s="95"/>
      <c r="CK349" s="95"/>
      <c r="CL349" s="95"/>
      <c r="CM349" s="95"/>
      <c r="CN349" s="95"/>
      <c r="CO349" s="95"/>
      <c r="CP349" s="95"/>
      <c r="CQ349" s="95"/>
      <c r="CR349" s="95"/>
      <c r="CV349" s="65" t="s">
        <v>1919</v>
      </c>
    </row>
    <row r="350" spans="3:187" ht="38.1" customHeight="1" thickBot="1">
      <c r="C350" s="365" t="s">
        <v>1608</v>
      </c>
      <c r="D350" s="366"/>
      <c r="E350" s="366"/>
      <c r="F350" s="366"/>
      <c r="G350" s="366"/>
      <c r="H350" s="366"/>
      <c r="I350" s="366"/>
      <c r="J350" s="366"/>
      <c r="K350" s="366"/>
      <c r="L350" s="367"/>
      <c r="M350" s="359" t="str">
        <f>DB350</f>
        <v/>
      </c>
      <c r="N350" s="360"/>
      <c r="O350" s="360"/>
      <c r="P350" s="360"/>
      <c r="Q350" s="360"/>
      <c r="R350" s="360"/>
      <c r="S350" s="360"/>
      <c r="T350" s="360"/>
      <c r="U350" s="360"/>
      <c r="V350" s="360"/>
      <c r="W350" s="360"/>
      <c r="X350" s="360"/>
      <c r="Y350" s="360"/>
      <c r="Z350" s="360"/>
      <c r="AA350" s="360"/>
      <c r="AB350" s="360"/>
      <c r="AC350" s="360"/>
      <c r="AD350" s="360"/>
      <c r="AE350" s="360"/>
      <c r="AF350" s="360"/>
      <c r="AG350" s="360"/>
      <c r="AH350" s="360"/>
      <c r="AI350" s="360"/>
      <c r="AJ350" s="360"/>
      <c r="AK350" s="360"/>
      <c r="AL350" s="360"/>
      <c r="AM350" s="360"/>
      <c r="AN350" s="360"/>
      <c r="AO350" s="360"/>
      <c r="AP350" s="360"/>
      <c r="AQ350" s="360"/>
      <c r="AR350" s="360"/>
      <c r="AS350" s="360"/>
      <c r="AT350" s="360"/>
      <c r="AU350" s="360"/>
      <c r="AV350" s="360"/>
      <c r="AW350" s="360"/>
      <c r="AX350" s="360"/>
      <c r="AY350" s="360"/>
      <c r="AZ350" s="360"/>
      <c r="BA350" s="360"/>
      <c r="BB350" s="360"/>
      <c r="BC350" s="397" t="s">
        <v>1879</v>
      </c>
      <c r="BD350" s="398"/>
      <c r="BE350" s="398"/>
      <c r="BF350" s="398"/>
      <c r="BG350" s="398"/>
      <c r="BH350" s="398"/>
      <c r="BI350" s="398"/>
      <c r="BJ350" s="398"/>
      <c r="BK350" s="398"/>
      <c r="BL350" s="398"/>
      <c r="BM350" s="398"/>
      <c r="BN350" s="398"/>
      <c r="BO350" s="398"/>
      <c r="BP350" s="398"/>
      <c r="BQ350" s="398"/>
      <c r="BR350" s="398"/>
      <c r="BS350" s="398"/>
      <c r="BT350" s="398"/>
      <c r="BU350" s="398"/>
      <c r="BV350" s="398"/>
      <c r="BW350" s="398"/>
      <c r="BX350" s="398"/>
      <c r="BY350" s="398"/>
      <c r="BZ350" s="398"/>
      <c r="CA350" s="398"/>
      <c r="CB350" s="398"/>
      <c r="CC350" s="398"/>
      <c r="CD350" s="398"/>
      <c r="CE350" s="398"/>
      <c r="CF350" s="398"/>
      <c r="CG350" s="398"/>
      <c r="CH350" s="398"/>
      <c r="CI350" s="398"/>
      <c r="CJ350" s="398"/>
      <c r="CK350" s="398"/>
      <c r="CL350" s="398"/>
      <c r="CM350" s="398"/>
      <c r="CN350" s="398"/>
      <c r="CO350" s="398"/>
      <c r="CP350" s="398"/>
      <c r="CQ350" s="398"/>
      <c r="CR350" s="399"/>
      <c r="CV350" s="69" t="s">
        <v>1198</v>
      </c>
      <c r="CY350" s="70" t="str">
        <f>IFERROR(INDEX($GJ$6:$BLM$6,1,MATCH(CV350,$GJ$4:$BLM$4,0),1),"")</f>
        <v/>
      </c>
      <c r="DB350" s="71" t="str">
        <f t="shared" ref="DB350:DC354" si="203">IF(CY350=0,"",CY350)</f>
        <v/>
      </c>
    </row>
    <row r="351" spans="3:187" ht="38.1" customHeight="1" thickBot="1">
      <c r="C351" s="365" t="s">
        <v>1599</v>
      </c>
      <c r="D351" s="366"/>
      <c r="E351" s="366"/>
      <c r="F351" s="366"/>
      <c r="G351" s="366"/>
      <c r="H351" s="366"/>
      <c r="I351" s="366"/>
      <c r="J351" s="366"/>
      <c r="K351" s="366"/>
      <c r="L351" s="367"/>
      <c r="M351" s="359" t="str">
        <f>DB351</f>
        <v/>
      </c>
      <c r="N351" s="360"/>
      <c r="O351" s="360"/>
      <c r="P351" s="360"/>
      <c r="Q351" s="360"/>
      <c r="R351" s="360"/>
      <c r="S351" s="360"/>
      <c r="T351" s="360"/>
      <c r="U351" s="360"/>
      <c r="V351" s="360"/>
      <c r="W351" s="360"/>
      <c r="X351" s="360"/>
      <c r="Y351" s="360"/>
      <c r="Z351" s="360"/>
      <c r="AA351" s="360"/>
      <c r="AB351" s="361"/>
      <c r="AC351" s="365" t="s">
        <v>1735</v>
      </c>
      <c r="AD351" s="366"/>
      <c r="AE351" s="366"/>
      <c r="AF351" s="366"/>
      <c r="AG351" s="366"/>
      <c r="AH351" s="366"/>
      <c r="AI351" s="366"/>
      <c r="AJ351" s="366"/>
      <c r="AK351" s="366"/>
      <c r="AL351" s="367"/>
      <c r="AM351" s="359" t="str">
        <f>_xlfn.CONCAT(EO351:FJ351)</f>
        <v/>
      </c>
      <c r="AN351" s="360"/>
      <c r="AO351" s="360"/>
      <c r="AP351" s="360"/>
      <c r="AQ351" s="360"/>
      <c r="AR351" s="360"/>
      <c r="AS351" s="360"/>
      <c r="AT351" s="360"/>
      <c r="AU351" s="360"/>
      <c r="AV351" s="360"/>
      <c r="AW351" s="360"/>
      <c r="AX351" s="360"/>
      <c r="AY351" s="360"/>
      <c r="AZ351" s="360"/>
      <c r="BA351" s="360"/>
      <c r="BB351" s="360"/>
      <c r="BC351" s="400"/>
      <c r="BD351" s="401"/>
      <c r="BE351" s="401"/>
      <c r="BF351" s="401"/>
      <c r="BG351" s="401"/>
      <c r="BH351" s="401"/>
      <c r="BI351" s="401"/>
      <c r="BJ351" s="401"/>
      <c r="BK351" s="401"/>
      <c r="BL351" s="401"/>
      <c r="BM351" s="401"/>
      <c r="BN351" s="401"/>
      <c r="BO351" s="401"/>
      <c r="BP351" s="401"/>
      <c r="BQ351" s="401"/>
      <c r="BR351" s="401"/>
      <c r="BS351" s="401"/>
      <c r="BT351" s="401"/>
      <c r="BU351" s="401"/>
      <c r="BV351" s="401"/>
      <c r="BW351" s="401"/>
      <c r="BX351" s="401"/>
      <c r="BY351" s="401"/>
      <c r="BZ351" s="401"/>
      <c r="CA351" s="401"/>
      <c r="CB351" s="401"/>
      <c r="CC351" s="401"/>
      <c r="CD351" s="401"/>
      <c r="CE351" s="401"/>
      <c r="CF351" s="401"/>
      <c r="CG351" s="401"/>
      <c r="CH351" s="401"/>
      <c r="CI351" s="401"/>
      <c r="CJ351" s="401"/>
      <c r="CK351" s="401"/>
      <c r="CL351" s="401"/>
      <c r="CM351" s="401"/>
      <c r="CN351" s="401"/>
      <c r="CO351" s="401"/>
      <c r="CP351" s="401"/>
      <c r="CQ351" s="401"/>
      <c r="CR351" s="402"/>
      <c r="CV351" s="69" t="s">
        <v>1211</v>
      </c>
      <c r="CY351" s="70" t="str">
        <f>IFERROR(INDEX($GJ$6:$BLM$6,1,MATCH(CV351,$GJ$4:$BLM$4,0),1),"")</f>
        <v/>
      </c>
      <c r="DB351" s="71" t="str">
        <f t="shared" si="203"/>
        <v/>
      </c>
      <c r="DE351" s="69" t="s">
        <v>1226</v>
      </c>
      <c r="DF351" s="69" t="s">
        <v>1227</v>
      </c>
      <c r="DT351" s="89" t="str">
        <f>IFERROR(INDEX($GJ$6:$BLM$6,1,MATCH(DE351,$GJ$4:$BLM$4,0),1),"")</f>
        <v/>
      </c>
      <c r="DU351" s="89" t="str">
        <f>IFERROR(INDEX($GJ$6:$BLM$6,1,MATCH(DF351,$GJ$4:$BLM$4,0),1),"")</f>
        <v/>
      </c>
      <c r="EO351" s="77"/>
      <c r="EP351" s="90" t="str">
        <f>IF(DT351=1,IF(EQ351="",FL351,FL351&amp;"・"),"")</f>
        <v/>
      </c>
      <c r="EQ351" s="86" t="str">
        <f>IF(DU351=1,FM351&amp;"","")</f>
        <v/>
      </c>
      <c r="FI351" s="91" t="str">
        <f>IF(AND(EP351="",EQ351=""),"","対応可能")</f>
        <v/>
      </c>
      <c r="FJ351" s="77"/>
      <c r="FL351" s="87" t="s">
        <v>1736</v>
      </c>
      <c r="FM351" s="87" t="s">
        <v>1737</v>
      </c>
    </row>
    <row r="352" spans="3:187" ht="38.1" customHeight="1" thickBot="1">
      <c r="C352" s="365" t="s">
        <v>1738</v>
      </c>
      <c r="D352" s="366"/>
      <c r="E352" s="366"/>
      <c r="F352" s="366"/>
      <c r="G352" s="366"/>
      <c r="H352" s="366"/>
      <c r="I352" s="366"/>
      <c r="J352" s="366"/>
      <c r="K352" s="366"/>
      <c r="L352" s="367"/>
      <c r="M352" s="359" t="str">
        <f>DB352</f>
        <v/>
      </c>
      <c r="N352" s="360"/>
      <c r="O352" s="360"/>
      <c r="P352" s="360"/>
      <c r="Q352" s="360"/>
      <c r="R352" s="360"/>
      <c r="S352" s="360"/>
      <c r="T352" s="360"/>
      <c r="U352" s="360"/>
      <c r="V352" s="360"/>
      <c r="W352" s="360"/>
      <c r="X352" s="360"/>
      <c r="Y352" s="360"/>
      <c r="Z352" s="360"/>
      <c r="AA352" s="360"/>
      <c r="AB352" s="361"/>
      <c r="AC352" s="453" t="s">
        <v>1607</v>
      </c>
      <c r="AD352" s="454"/>
      <c r="AE352" s="454"/>
      <c r="AF352" s="454"/>
      <c r="AG352" s="454"/>
      <c r="AH352" s="454"/>
      <c r="AI352" s="454"/>
      <c r="AJ352" s="454"/>
      <c r="AK352" s="454"/>
      <c r="AL352" s="455"/>
      <c r="AM352" s="359" t="str">
        <f>DC352</f>
        <v/>
      </c>
      <c r="AN352" s="360"/>
      <c r="AO352" s="360"/>
      <c r="AP352" s="360"/>
      <c r="AQ352" s="360"/>
      <c r="AR352" s="360"/>
      <c r="AS352" s="360"/>
      <c r="AT352" s="360"/>
      <c r="AU352" s="360"/>
      <c r="AV352" s="360"/>
      <c r="AW352" s="360"/>
      <c r="AX352" s="360"/>
      <c r="AY352" s="360"/>
      <c r="AZ352" s="360"/>
      <c r="BA352" s="360"/>
      <c r="BB352" s="360"/>
      <c r="BC352" s="400"/>
      <c r="BD352" s="401"/>
      <c r="BE352" s="401"/>
      <c r="BF352" s="401"/>
      <c r="BG352" s="401"/>
      <c r="BH352" s="401"/>
      <c r="BI352" s="401"/>
      <c r="BJ352" s="401"/>
      <c r="BK352" s="401"/>
      <c r="BL352" s="401"/>
      <c r="BM352" s="401"/>
      <c r="BN352" s="401"/>
      <c r="BO352" s="401"/>
      <c r="BP352" s="401"/>
      <c r="BQ352" s="401"/>
      <c r="BR352" s="401"/>
      <c r="BS352" s="401"/>
      <c r="BT352" s="401"/>
      <c r="BU352" s="401"/>
      <c r="BV352" s="401"/>
      <c r="BW352" s="401"/>
      <c r="BX352" s="401"/>
      <c r="BY352" s="401"/>
      <c r="BZ352" s="401"/>
      <c r="CA352" s="401"/>
      <c r="CB352" s="401"/>
      <c r="CC352" s="401"/>
      <c r="CD352" s="401"/>
      <c r="CE352" s="401"/>
      <c r="CF352" s="401"/>
      <c r="CG352" s="401"/>
      <c r="CH352" s="401"/>
      <c r="CI352" s="401"/>
      <c r="CJ352" s="401"/>
      <c r="CK352" s="401"/>
      <c r="CL352" s="401"/>
      <c r="CM352" s="401"/>
      <c r="CN352" s="401"/>
      <c r="CO352" s="401"/>
      <c r="CP352" s="401"/>
      <c r="CQ352" s="401"/>
      <c r="CR352" s="402"/>
      <c r="CV352" s="69" t="s">
        <v>1199</v>
      </c>
      <c r="CW352" s="69" t="s">
        <v>1202</v>
      </c>
      <c r="CY352" s="70" t="str">
        <f>IFERROR(INDEX($GJ$6:$BLM$6,1,MATCH(CV352,$GJ$4:$BLM$4,0),1),"")</f>
        <v/>
      </c>
      <c r="CZ352" s="70" t="str">
        <f>IFERROR(INDEX($GJ$6:$BLM$6,1,MATCH(CW352,$GJ$4:$BLM$4,0),1),"")</f>
        <v/>
      </c>
      <c r="DB352" s="71" t="str">
        <f t="shared" si="203"/>
        <v/>
      </c>
      <c r="DC352" s="71" t="str">
        <f t="shared" si="203"/>
        <v/>
      </c>
    </row>
    <row r="353" spans="3:187" ht="38.1" customHeight="1" thickBot="1">
      <c r="C353" s="365" t="s">
        <v>1605</v>
      </c>
      <c r="D353" s="366"/>
      <c r="E353" s="366"/>
      <c r="F353" s="366"/>
      <c r="G353" s="366"/>
      <c r="H353" s="366"/>
      <c r="I353" s="366"/>
      <c r="J353" s="366"/>
      <c r="K353" s="366"/>
      <c r="L353" s="367"/>
      <c r="M353" s="359" t="str">
        <f>DB353</f>
        <v/>
      </c>
      <c r="N353" s="360"/>
      <c r="O353" s="360"/>
      <c r="P353" s="360"/>
      <c r="Q353" s="360"/>
      <c r="R353" s="360"/>
      <c r="S353" s="360"/>
      <c r="T353" s="360"/>
      <c r="U353" s="360"/>
      <c r="V353" s="360"/>
      <c r="W353" s="360"/>
      <c r="X353" s="360"/>
      <c r="Y353" s="360"/>
      <c r="Z353" s="360"/>
      <c r="AA353" s="360"/>
      <c r="AB353" s="361"/>
      <c r="AC353" s="362" t="s">
        <v>1739</v>
      </c>
      <c r="AD353" s="363"/>
      <c r="AE353" s="363"/>
      <c r="AF353" s="363"/>
      <c r="AG353" s="363"/>
      <c r="AH353" s="363"/>
      <c r="AI353" s="363"/>
      <c r="AJ353" s="363"/>
      <c r="AK353" s="363"/>
      <c r="AL353" s="364"/>
      <c r="AM353" s="359" t="str">
        <f>DC353</f>
        <v/>
      </c>
      <c r="AN353" s="360"/>
      <c r="AO353" s="360"/>
      <c r="AP353" s="360"/>
      <c r="AQ353" s="360"/>
      <c r="AR353" s="360"/>
      <c r="AS353" s="360"/>
      <c r="AT353" s="360"/>
      <c r="AU353" s="360"/>
      <c r="AV353" s="360"/>
      <c r="AW353" s="360"/>
      <c r="AX353" s="360"/>
      <c r="AY353" s="360"/>
      <c r="AZ353" s="360"/>
      <c r="BA353" s="360"/>
      <c r="BB353" s="360"/>
      <c r="BC353" s="400"/>
      <c r="BD353" s="401"/>
      <c r="BE353" s="401"/>
      <c r="BF353" s="401"/>
      <c r="BG353" s="401"/>
      <c r="BH353" s="401"/>
      <c r="BI353" s="401"/>
      <c r="BJ353" s="401"/>
      <c r="BK353" s="401"/>
      <c r="BL353" s="401"/>
      <c r="BM353" s="401"/>
      <c r="BN353" s="401"/>
      <c r="BO353" s="401"/>
      <c r="BP353" s="401"/>
      <c r="BQ353" s="401"/>
      <c r="BR353" s="401"/>
      <c r="BS353" s="401"/>
      <c r="BT353" s="401"/>
      <c r="BU353" s="401"/>
      <c r="BV353" s="401"/>
      <c r="BW353" s="401"/>
      <c r="BX353" s="401"/>
      <c r="BY353" s="401"/>
      <c r="BZ353" s="401"/>
      <c r="CA353" s="401"/>
      <c r="CB353" s="401"/>
      <c r="CC353" s="401"/>
      <c r="CD353" s="401"/>
      <c r="CE353" s="401"/>
      <c r="CF353" s="401"/>
      <c r="CG353" s="401"/>
      <c r="CH353" s="401"/>
      <c r="CI353" s="401"/>
      <c r="CJ353" s="401"/>
      <c r="CK353" s="401"/>
      <c r="CL353" s="401"/>
      <c r="CM353" s="401"/>
      <c r="CN353" s="401"/>
      <c r="CO353" s="401"/>
      <c r="CP353" s="401"/>
      <c r="CQ353" s="401"/>
      <c r="CR353" s="402"/>
      <c r="CV353" s="69" t="s">
        <v>1201</v>
      </c>
      <c r="CW353" s="69" t="s">
        <v>1805</v>
      </c>
      <c r="CY353" s="70" t="str">
        <f>IFERROR(INDEX($GJ$6:$BLM$6,1,MATCH(CV353,$GJ$4:$BLM$4,0),1),"")</f>
        <v/>
      </c>
      <c r="CZ353" s="70" t="str">
        <f>IFERROR(INDEX($GJ$6:$BLM$6,1,MATCH(CW353,$GJ$4:$BLM$4,0),1),"")</f>
        <v/>
      </c>
      <c r="DB353" s="71" t="str">
        <f t="shared" si="203"/>
        <v/>
      </c>
      <c r="DC353" s="71" t="str">
        <f t="shared" si="203"/>
        <v/>
      </c>
    </row>
    <row r="354" spans="3:187" ht="38.1" customHeight="1" thickBot="1">
      <c r="C354" s="372" t="s">
        <v>1740</v>
      </c>
      <c r="D354" s="373"/>
      <c r="E354" s="373"/>
      <c r="F354" s="373"/>
      <c r="G354" s="373"/>
      <c r="H354" s="373"/>
      <c r="I354" s="373"/>
      <c r="J354" s="373"/>
      <c r="K354" s="373"/>
      <c r="L354" s="374"/>
      <c r="M354" s="359" t="str">
        <f>DB354</f>
        <v/>
      </c>
      <c r="N354" s="360"/>
      <c r="O354" s="360"/>
      <c r="P354" s="360"/>
      <c r="Q354" s="360"/>
      <c r="R354" s="360"/>
      <c r="S354" s="360"/>
      <c r="T354" s="360"/>
      <c r="U354" s="360"/>
      <c r="V354" s="360"/>
      <c r="W354" s="360"/>
      <c r="X354" s="360"/>
      <c r="Y354" s="360"/>
      <c r="Z354" s="360"/>
      <c r="AA354" s="360"/>
      <c r="AB354" s="361"/>
      <c r="AC354" s="372" t="s">
        <v>1741</v>
      </c>
      <c r="AD354" s="373"/>
      <c r="AE354" s="373"/>
      <c r="AF354" s="373"/>
      <c r="AG354" s="373"/>
      <c r="AH354" s="373"/>
      <c r="AI354" s="373"/>
      <c r="AJ354" s="373"/>
      <c r="AK354" s="373"/>
      <c r="AL354" s="374"/>
      <c r="AM354" s="359" t="str">
        <f>DC354</f>
        <v/>
      </c>
      <c r="AN354" s="360"/>
      <c r="AO354" s="360"/>
      <c r="AP354" s="360"/>
      <c r="AQ354" s="360"/>
      <c r="AR354" s="360"/>
      <c r="AS354" s="360"/>
      <c r="AT354" s="360"/>
      <c r="AU354" s="360"/>
      <c r="AV354" s="360"/>
      <c r="AW354" s="360"/>
      <c r="AX354" s="360"/>
      <c r="AY354" s="360"/>
      <c r="AZ354" s="360"/>
      <c r="BA354" s="360"/>
      <c r="BB354" s="360"/>
      <c r="BC354" s="400"/>
      <c r="BD354" s="401"/>
      <c r="BE354" s="401"/>
      <c r="BF354" s="401"/>
      <c r="BG354" s="401"/>
      <c r="BH354" s="401"/>
      <c r="BI354" s="401"/>
      <c r="BJ354" s="401"/>
      <c r="BK354" s="401"/>
      <c r="BL354" s="401"/>
      <c r="BM354" s="401"/>
      <c r="BN354" s="401"/>
      <c r="BO354" s="401"/>
      <c r="BP354" s="401"/>
      <c r="BQ354" s="401"/>
      <c r="BR354" s="401"/>
      <c r="BS354" s="401"/>
      <c r="BT354" s="401"/>
      <c r="BU354" s="401"/>
      <c r="BV354" s="401"/>
      <c r="BW354" s="401"/>
      <c r="BX354" s="401"/>
      <c r="BY354" s="401"/>
      <c r="BZ354" s="401"/>
      <c r="CA354" s="401"/>
      <c r="CB354" s="401"/>
      <c r="CC354" s="401"/>
      <c r="CD354" s="401"/>
      <c r="CE354" s="401"/>
      <c r="CF354" s="401"/>
      <c r="CG354" s="401"/>
      <c r="CH354" s="401"/>
      <c r="CI354" s="401"/>
      <c r="CJ354" s="401"/>
      <c r="CK354" s="401"/>
      <c r="CL354" s="401"/>
      <c r="CM354" s="401"/>
      <c r="CN354" s="401"/>
      <c r="CO354" s="401"/>
      <c r="CP354" s="401"/>
      <c r="CQ354" s="401"/>
      <c r="CR354" s="402"/>
      <c r="CV354" s="69" t="s">
        <v>1203</v>
      </c>
      <c r="CW354" s="69" t="s">
        <v>1204</v>
      </c>
      <c r="CY354" s="70" t="str">
        <f>IFERROR(INDEX($GJ$6:$BLM$6,1,MATCH(CV354,$GJ$4:$BLM$4,0),1),"")</f>
        <v/>
      </c>
      <c r="CZ354" s="70" t="str">
        <f>IFERROR(INDEX($GJ$6:$BLM$6,1,MATCH(CW354,$GJ$4:$BLM$4,0),1),"")</f>
        <v/>
      </c>
      <c r="DB354" s="71" t="str">
        <f t="shared" si="203"/>
        <v/>
      </c>
      <c r="DC354" s="71" t="str">
        <f t="shared" si="203"/>
        <v/>
      </c>
    </row>
    <row r="355" spans="3:187" ht="38.1" customHeight="1" thickBot="1">
      <c r="C355" s="375" t="s">
        <v>1742</v>
      </c>
      <c r="D355" s="376"/>
      <c r="E355" s="376"/>
      <c r="F355" s="376"/>
      <c r="G355" s="376"/>
      <c r="H355" s="376"/>
      <c r="I355" s="376"/>
      <c r="J355" s="376"/>
      <c r="K355" s="376"/>
      <c r="L355" s="377"/>
      <c r="M355" s="359" t="str">
        <f>_xlfn.CONCAT(EP355:ER355)</f>
        <v/>
      </c>
      <c r="N355" s="360"/>
      <c r="O355" s="360"/>
      <c r="P355" s="360"/>
      <c r="Q355" s="360"/>
      <c r="R355" s="360"/>
      <c r="S355" s="360"/>
      <c r="T355" s="360"/>
      <c r="U355" s="360"/>
      <c r="V355" s="360"/>
      <c r="W355" s="360"/>
      <c r="X355" s="360"/>
      <c r="Y355" s="360"/>
      <c r="Z355" s="360"/>
      <c r="AA355" s="360"/>
      <c r="AB355" s="361"/>
      <c r="AC355" s="372" t="s">
        <v>1743</v>
      </c>
      <c r="AD355" s="373"/>
      <c r="AE355" s="373"/>
      <c r="AF355" s="373"/>
      <c r="AG355" s="373"/>
      <c r="AH355" s="373"/>
      <c r="AI355" s="373"/>
      <c r="AJ355" s="373"/>
      <c r="AK355" s="373"/>
      <c r="AL355" s="374"/>
      <c r="AM355" s="359" t="str">
        <f>ES355</f>
        <v/>
      </c>
      <c r="AN355" s="360"/>
      <c r="AO355" s="360"/>
      <c r="AP355" s="360"/>
      <c r="AQ355" s="360"/>
      <c r="AR355" s="360"/>
      <c r="AS355" s="360"/>
      <c r="AT355" s="360"/>
      <c r="AU355" s="360"/>
      <c r="AV355" s="360"/>
      <c r="AW355" s="360"/>
      <c r="AX355" s="360"/>
      <c r="AY355" s="360"/>
      <c r="AZ355" s="360"/>
      <c r="BA355" s="360"/>
      <c r="BB355" s="360"/>
      <c r="BC355" s="400"/>
      <c r="BD355" s="401"/>
      <c r="BE355" s="401"/>
      <c r="BF355" s="401"/>
      <c r="BG355" s="401"/>
      <c r="BH355" s="401"/>
      <c r="BI355" s="401"/>
      <c r="BJ355" s="401"/>
      <c r="BK355" s="401"/>
      <c r="BL355" s="401"/>
      <c r="BM355" s="401"/>
      <c r="BN355" s="401"/>
      <c r="BO355" s="401"/>
      <c r="BP355" s="401"/>
      <c r="BQ355" s="401"/>
      <c r="BR355" s="401"/>
      <c r="BS355" s="401"/>
      <c r="BT355" s="401"/>
      <c r="BU355" s="401"/>
      <c r="BV355" s="401"/>
      <c r="BW355" s="401"/>
      <c r="BX355" s="401"/>
      <c r="BY355" s="401"/>
      <c r="BZ355" s="401"/>
      <c r="CA355" s="401"/>
      <c r="CB355" s="401"/>
      <c r="CC355" s="401"/>
      <c r="CD355" s="401"/>
      <c r="CE355" s="401"/>
      <c r="CF355" s="401"/>
      <c r="CG355" s="401"/>
      <c r="CH355" s="401"/>
      <c r="CI355" s="401"/>
      <c r="CJ355" s="401"/>
      <c r="CK355" s="401"/>
      <c r="CL355" s="401"/>
      <c r="CM355" s="401"/>
      <c r="CN355" s="401"/>
      <c r="CO355" s="401"/>
      <c r="CP355" s="401"/>
      <c r="CQ355" s="401"/>
      <c r="CR355" s="402"/>
      <c r="CV355" s="65" t="s">
        <v>1744</v>
      </c>
      <c r="CW355" s="65" t="s">
        <v>1745</v>
      </c>
      <c r="CY355" s="69" t="s">
        <v>1205</v>
      </c>
      <c r="CZ355" s="69" t="s">
        <v>1206</v>
      </c>
      <c r="DA355" s="69" t="s">
        <v>1207</v>
      </c>
      <c r="DB355" s="69" t="s">
        <v>1208</v>
      </c>
      <c r="DT355" s="70" t="str">
        <f>IFERROR(INDEX($GJ$6:$BLM$6,1,MATCH(CY355,$GJ$4:$BLM$4,0),1),"")</f>
        <v/>
      </c>
      <c r="DU355" s="70" t="str">
        <f>IFERROR(INDEX($GJ$6:$BLM$6,1,MATCH(CZ355,$GJ$4:$BLM$4,0),1),"")</f>
        <v/>
      </c>
      <c r="DV355" s="70" t="str">
        <f>IFERROR(INDEX($GJ$6:$BLM$6,1,MATCH(DA355,$GJ$4:$BLM$4,0),1),"")</f>
        <v/>
      </c>
      <c r="DW355" s="70" t="str">
        <f>IFERROR(INDEX($GJ$6:$BLM$6,1,MATCH(DB355,$GJ$4:$BLM$4,0),1),"")</f>
        <v/>
      </c>
      <c r="EP355" s="91" t="str">
        <f>IF(OR(DT355=0,DT355=""),"",DT355&amp;"×")</f>
        <v/>
      </c>
      <c r="EQ355" s="91" t="str">
        <f>IF(OR(DU355=0,DU355=""),"",DU355&amp;"×")</f>
        <v/>
      </c>
      <c r="ER355" s="91" t="str">
        <f>IF(OR(DV355=0,DV355=""),"",DV355&amp;"")</f>
        <v/>
      </c>
      <c r="ES355" s="91" t="str">
        <f>IF(OR(DW355=0,DW355=""),"",DW355&amp;"")</f>
        <v/>
      </c>
    </row>
    <row r="356" spans="3:187" ht="38.1" customHeight="1" thickBot="1">
      <c r="C356" s="365" t="s">
        <v>1601</v>
      </c>
      <c r="D356" s="366"/>
      <c r="E356" s="366"/>
      <c r="F356" s="366"/>
      <c r="G356" s="366"/>
      <c r="H356" s="366"/>
      <c r="I356" s="366"/>
      <c r="J356" s="366"/>
      <c r="K356" s="366"/>
      <c r="L356" s="367"/>
      <c r="M356" s="359" t="str">
        <f>DB356</f>
        <v/>
      </c>
      <c r="N356" s="360"/>
      <c r="O356" s="360"/>
      <c r="P356" s="360"/>
      <c r="Q356" s="360"/>
      <c r="R356" s="360"/>
      <c r="S356" s="360"/>
      <c r="T356" s="360"/>
      <c r="U356" s="360"/>
      <c r="V356" s="360"/>
      <c r="W356" s="360"/>
      <c r="X356" s="360"/>
      <c r="Y356" s="360"/>
      <c r="Z356" s="360"/>
      <c r="AA356" s="360"/>
      <c r="AB356" s="361"/>
      <c r="AC356" s="365" t="s">
        <v>1600</v>
      </c>
      <c r="AD356" s="366"/>
      <c r="AE356" s="366"/>
      <c r="AF356" s="366"/>
      <c r="AG356" s="366"/>
      <c r="AH356" s="366"/>
      <c r="AI356" s="366"/>
      <c r="AJ356" s="366"/>
      <c r="AK356" s="366"/>
      <c r="AL356" s="367"/>
      <c r="AM356" s="359" t="str">
        <f>DC356</f>
        <v/>
      </c>
      <c r="AN356" s="360"/>
      <c r="AO356" s="360"/>
      <c r="AP356" s="360"/>
      <c r="AQ356" s="360"/>
      <c r="AR356" s="360"/>
      <c r="AS356" s="360"/>
      <c r="AT356" s="360"/>
      <c r="AU356" s="360"/>
      <c r="AV356" s="360"/>
      <c r="AW356" s="360"/>
      <c r="AX356" s="360"/>
      <c r="AY356" s="360"/>
      <c r="AZ356" s="360"/>
      <c r="BA356" s="360"/>
      <c r="BB356" s="360"/>
      <c r="BC356" s="400"/>
      <c r="BD356" s="401"/>
      <c r="BE356" s="401"/>
      <c r="BF356" s="401"/>
      <c r="BG356" s="401"/>
      <c r="BH356" s="401"/>
      <c r="BI356" s="401"/>
      <c r="BJ356" s="401"/>
      <c r="BK356" s="401"/>
      <c r="BL356" s="401"/>
      <c r="BM356" s="401"/>
      <c r="BN356" s="401"/>
      <c r="BO356" s="401"/>
      <c r="BP356" s="401"/>
      <c r="BQ356" s="401"/>
      <c r="BR356" s="401"/>
      <c r="BS356" s="401"/>
      <c r="BT356" s="401"/>
      <c r="BU356" s="401"/>
      <c r="BV356" s="401"/>
      <c r="BW356" s="401"/>
      <c r="BX356" s="401"/>
      <c r="BY356" s="401"/>
      <c r="BZ356" s="401"/>
      <c r="CA356" s="401"/>
      <c r="CB356" s="401"/>
      <c r="CC356" s="401"/>
      <c r="CD356" s="401"/>
      <c r="CE356" s="401"/>
      <c r="CF356" s="401"/>
      <c r="CG356" s="401"/>
      <c r="CH356" s="401"/>
      <c r="CI356" s="401"/>
      <c r="CJ356" s="401"/>
      <c r="CK356" s="401"/>
      <c r="CL356" s="401"/>
      <c r="CM356" s="401"/>
      <c r="CN356" s="401"/>
      <c r="CO356" s="401"/>
      <c r="CP356" s="401"/>
      <c r="CQ356" s="401"/>
      <c r="CR356" s="402"/>
      <c r="CV356" s="69" t="s">
        <v>1209</v>
      </c>
      <c r="CW356" s="69" t="s">
        <v>1210</v>
      </c>
      <c r="CY356" s="70" t="str">
        <f>IFERROR(INDEX($GJ$6:$BLM$6,1,MATCH(CV356,$GJ$4:$BLM$4,0),1),"")</f>
        <v/>
      </c>
      <c r="CZ356" s="70" t="str">
        <f>IFERROR(INDEX($GJ$6:$BLM$6,1,MATCH(CW356,$GJ$4:$BLM$4,0),1),"")</f>
        <v/>
      </c>
      <c r="DB356" s="71" t="str">
        <f t="shared" ref="DB356:DC358" si="204">IF(CY356=0,"",CY356)</f>
        <v/>
      </c>
      <c r="DC356" s="71" t="str">
        <f t="shared" si="204"/>
        <v/>
      </c>
    </row>
    <row r="357" spans="3:187" ht="38.1" customHeight="1" thickBot="1">
      <c r="C357" s="375" t="s">
        <v>1746</v>
      </c>
      <c r="D357" s="376"/>
      <c r="E357" s="376"/>
      <c r="F357" s="376"/>
      <c r="G357" s="376"/>
      <c r="H357" s="376"/>
      <c r="I357" s="376"/>
      <c r="J357" s="376"/>
      <c r="K357" s="376"/>
      <c r="L357" s="377"/>
      <c r="M357" s="356" t="str">
        <f>DB357</f>
        <v/>
      </c>
      <c r="N357" s="357"/>
      <c r="O357" s="357"/>
      <c r="P357" s="357"/>
      <c r="Q357" s="357"/>
      <c r="R357" s="357"/>
      <c r="S357" s="357"/>
      <c r="T357" s="357"/>
      <c r="U357" s="357"/>
      <c r="V357" s="357"/>
      <c r="W357" s="357"/>
      <c r="X357" s="357"/>
      <c r="Y357" s="357"/>
      <c r="Z357" s="357"/>
      <c r="AA357" s="357"/>
      <c r="AB357" s="358"/>
      <c r="AC357" s="365" t="s">
        <v>70</v>
      </c>
      <c r="AD357" s="366"/>
      <c r="AE357" s="366"/>
      <c r="AF357" s="366"/>
      <c r="AG357" s="366"/>
      <c r="AH357" s="366"/>
      <c r="AI357" s="366"/>
      <c r="AJ357" s="366"/>
      <c r="AK357" s="366"/>
      <c r="AL357" s="367"/>
      <c r="AM357" s="356" t="str">
        <f>_xlfn.CONCAT(EO357:FJ357)</f>
        <v/>
      </c>
      <c r="AN357" s="357"/>
      <c r="AO357" s="357"/>
      <c r="AP357" s="357"/>
      <c r="AQ357" s="357"/>
      <c r="AR357" s="357"/>
      <c r="AS357" s="357"/>
      <c r="AT357" s="357"/>
      <c r="AU357" s="357"/>
      <c r="AV357" s="357"/>
      <c r="AW357" s="357"/>
      <c r="AX357" s="357"/>
      <c r="AY357" s="357"/>
      <c r="AZ357" s="357"/>
      <c r="BA357" s="357"/>
      <c r="BB357" s="357"/>
      <c r="BC357" s="400"/>
      <c r="BD357" s="401"/>
      <c r="BE357" s="401"/>
      <c r="BF357" s="401"/>
      <c r="BG357" s="401"/>
      <c r="BH357" s="401"/>
      <c r="BI357" s="401"/>
      <c r="BJ357" s="401"/>
      <c r="BK357" s="401"/>
      <c r="BL357" s="401"/>
      <c r="BM357" s="401"/>
      <c r="BN357" s="401"/>
      <c r="BO357" s="401"/>
      <c r="BP357" s="401"/>
      <c r="BQ357" s="401"/>
      <c r="BR357" s="401"/>
      <c r="BS357" s="401"/>
      <c r="BT357" s="401"/>
      <c r="BU357" s="401"/>
      <c r="BV357" s="401"/>
      <c r="BW357" s="401"/>
      <c r="BX357" s="401"/>
      <c r="BY357" s="401"/>
      <c r="BZ357" s="401"/>
      <c r="CA357" s="401"/>
      <c r="CB357" s="401"/>
      <c r="CC357" s="401"/>
      <c r="CD357" s="401"/>
      <c r="CE357" s="401"/>
      <c r="CF357" s="401"/>
      <c r="CG357" s="401"/>
      <c r="CH357" s="401"/>
      <c r="CI357" s="401"/>
      <c r="CJ357" s="401"/>
      <c r="CK357" s="401"/>
      <c r="CL357" s="401"/>
      <c r="CM357" s="401"/>
      <c r="CN357" s="401"/>
      <c r="CO357" s="401"/>
      <c r="CP357" s="401"/>
      <c r="CQ357" s="401"/>
      <c r="CR357" s="402"/>
      <c r="CV357" s="69" t="s">
        <v>1212</v>
      </c>
      <c r="CY357" s="70" t="str">
        <f>IFERROR(INDEX($GJ$6:$BLM$6,1,MATCH(CV357,$GJ$4:$BLM$4,0),1),"")</f>
        <v/>
      </c>
      <c r="DB357" s="71" t="str">
        <f t="shared" si="204"/>
        <v/>
      </c>
      <c r="DE357" s="69" t="s">
        <v>1517</v>
      </c>
      <c r="DF357" s="69" t="s">
        <v>1497</v>
      </c>
      <c r="DT357" s="89" t="str">
        <f t="shared" ref="DT357:DU359" si="205">IFERROR(INDEX($GJ$6:$BLM$6,1,MATCH(DE357,$GJ$4:$BLM$4,0),1),"")</f>
        <v/>
      </c>
      <c r="DU357" s="89" t="str">
        <f t="shared" si="205"/>
        <v/>
      </c>
      <c r="EO357" s="77"/>
      <c r="EP357" s="86" t="str">
        <f t="shared" ref="EP357:EW360" si="206">IF(DT357=1,FL357&amp;"　","")</f>
        <v/>
      </c>
      <c r="EQ357" s="86" t="str">
        <f t="shared" si="206"/>
        <v/>
      </c>
      <c r="FJ357" s="77"/>
      <c r="FL357" s="92" t="s">
        <v>1596</v>
      </c>
      <c r="FM357" s="92" t="s">
        <v>1595</v>
      </c>
    </row>
    <row r="358" spans="3:187" ht="38.1" customHeight="1" thickBot="1">
      <c r="C358" s="372" t="s">
        <v>1747</v>
      </c>
      <c r="D358" s="373"/>
      <c r="E358" s="373"/>
      <c r="F358" s="373"/>
      <c r="G358" s="373"/>
      <c r="H358" s="373"/>
      <c r="I358" s="373"/>
      <c r="J358" s="373"/>
      <c r="K358" s="373"/>
      <c r="L358" s="374"/>
      <c r="M358" s="356" t="s">
        <v>1902</v>
      </c>
      <c r="N358" s="357"/>
      <c r="O358" s="357"/>
      <c r="P358" s="357"/>
      <c r="Q358" s="357"/>
      <c r="R358" s="357"/>
      <c r="S358" s="357"/>
      <c r="T358" s="357"/>
      <c r="U358" s="357"/>
      <c r="V358" s="357"/>
      <c r="W358" s="357"/>
      <c r="X358" s="357"/>
      <c r="Y358" s="357"/>
      <c r="Z358" s="357"/>
      <c r="AA358" s="357"/>
      <c r="AB358" s="357"/>
      <c r="AC358" s="357"/>
      <c r="AD358" s="357"/>
      <c r="AE358" s="357"/>
      <c r="AF358" s="357"/>
      <c r="AG358" s="357"/>
      <c r="AH358" s="357"/>
      <c r="AI358" s="357"/>
      <c r="AJ358" s="357"/>
      <c r="AK358" s="357"/>
      <c r="AL358" s="357"/>
      <c r="AM358" s="357"/>
      <c r="AN358" s="357"/>
      <c r="AO358" s="357"/>
      <c r="AP358" s="357"/>
      <c r="AQ358" s="357"/>
      <c r="AR358" s="357"/>
      <c r="AS358" s="357"/>
      <c r="AT358" s="357"/>
      <c r="AU358" s="357"/>
      <c r="AV358" s="357"/>
      <c r="AW358" s="357"/>
      <c r="AX358" s="357"/>
      <c r="AY358" s="357"/>
      <c r="AZ358" s="357"/>
      <c r="BA358" s="357"/>
      <c r="BB358" s="358"/>
      <c r="BC358" s="400"/>
      <c r="BD358" s="401"/>
      <c r="BE358" s="401"/>
      <c r="BF358" s="401"/>
      <c r="BG358" s="401"/>
      <c r="BH358" s="401"/>
      <c r="BI358" s="401"/>
      <c r="BJ358" s="401"/>
      <c r="BK358" s="401"/>
      <c r="BL358" s="401"/>
      <c r="BM358" s="401"/>
      <c r="BN358" s="401"/>
      <c r="BO358" s="401"/>
      <c r="BP358" s="401"/>
      <c r="BQ358" s="401"/>
      <c r="BR358" s="401"/>
      <c r="BS358" s="401"/>
      <c r="BT358" s="401"/>
      <c r="BU358" s="401"/>
      <c r="BV358" s="401"/>
      <c r="BW358" s="401"/>
      <c r="BX358" s="401"/>
      <c r="BY358" s="401"/>
      <c r="BZ358" s="401"/>
      <c r="CA358" s="401"/>
      <c r="CB358" s="401"/>
      <c r="CC358" s="401"/>
      <c r="CD358" s="401"/>
      <c r="CE358" s="401"/>
      <c r="CF358" s="401"/>
      <c r="CG358" s="401"/>
      <c r="CH358" s="401"/>
      <c r="CI358" s="401"/>
      <c r="CJ358" s="401"/>
      <c r="CK358" s="401"/>
      <c r="CL358" s="401"/>
      <c r="CM358" s="401"/>
      <c r="CN358" s="401"/>
      <c r="CO358" s="401"/>
      <c r="CP358" s="401"/>
      <c r="CQ358" s="401"/>
      <c r="CR358" s="402"/>
      <c r="CV358" s="69" t="s">
        <v>1477</v>
      </c>
      <c r="CY358" s="70" t="str">
        <f>IFERROR(INDEX($GJ$6:$BLM$6,1,MATCH(CV358,$GJ$4:$BLM$4,0),1),"")</f>
        <v/>
      </c>
      <c r="DB358" s="71" t="str">
        <f t="shared" si="204"/>
        <v/>
      </c>
      <c r="DE358" s="69" t="s">
        <v>1681</v>
      </c>
      <c r="DF358" s="69" t="s">
        <v>1682</v>
      </c>
      <c r="DG358" s="69" t="s">
        <v>1683</v>
      </c>
      <c r="DT358" s="89" t="str">
        <f t="shared" si="205"/>
        <v/>
      </c>
      <c r="DU358" s="89" t="str">
        <f t="shared" si="205"/>
        <v/>
      </c>
      <c r="DV358" s="89" t="str">
        <f>IFERROR(INDEX($GJ$6:$BLM$6,1,MATCH(DG358,$GJ$4:$BLM$4,0),1),"")</f>
        <v/>
      </c>
      <c r="EO358" s="77"/>
      <c r="EP358" s="86" t="str">
        <f t="shared" si="206"/>
        <v/>
      </c>
      <c r="EQ358" s="86" t="str">
        <f t="shared" si="206"/>
        <v/>
      </c>
      <c r="ER358" s="86" t="str">
        <f t="shared" si="206"/>
        <v/>
      </c>
      <c r="FJ358" s="77"/>
      <c r="FL358" s="87" t="s">
        <v>1695</v>
      </c>
      <c r="FM358" s="87" t="s">
        <v>1696</v>
      </c>
      <c r="FN358" s="87" t="s">
        <v>1697</v>
      </c>
    </row>
    <row r="359" spans="3:187" ht="38.1" customHeight="1" thickBot="1">
      <c r="C359" s="375" t="s">
        <v>1748</v>
      </c>
      <c r="D359" s="376"/>
      <c r="E359" s="376"/>
      <c r="F359" s="376"/>
      <c r="G359" s="376"/>
      <c r="H359" s="376"/>
      <c r="I359" s="376"/>
      <c r="J359" s="376"/>
      <c r="K359" s="376"/>
      <c r="L359" s="377"/>
      <c r="M359" s="359" t="str">
        <f>DB359</f>
        <v/>
      </c>
      <c r="N359" s="360"/>
      <c r="O359" s="360"/>
      <c r="P359" s="360"/>
      <c r="Q359" s="360"/>
      <c r="R359" s="360"/>
      <c r="S359" s="360"/>
      <c r="T359" s="360"/>
      <c r="U359" s="360"/>
      <c r="V359" s="360"/>
      <c r="W359" s="360"/>
      <c r="X359" s="360"/>
      <c r="Y359" s="360"/>
      <c r="Z359" s="360"/>
      <c r="AA359" s="360"/>
      <c r="AB359" s="361"/>
      <c r="AC359" s="365" t="s">
        <v>1749</v>
      </c>
      <c r="AD359" s="366"/>
      <c r="AE359" s="366"/>
      <c r="AF359" s="366"/>
      <c r="AG359" s="366"/>
      <c r="AH359" s="366"/>
      <c r="AI359" s="366"/>
      <c r="AJ359" s="366"/>
      <c r="AK359" s="366"/>
      <c r="AL359" s="367"/>
      <c r="AM359" s="359" t="str">
        <f>_xlfn.CONCAT(EO359:FJ359)</f>
        <v/>
      </c>
      <c r="AN359" s="360"/>
      <c r="AO359" s="360"/>
      <c r="AP359" s="360"/>
      <c r="AQ359" s="360"/>
      <c r="AR359" s="360"/>
      <c r="AS359" s="360"/>
      <c r="AT359" s="360"/>
      <c r="AU359" s="360"/>
      <c r="AV359" s="360"/>
      <c r="AW359" s="360"/>
      <c r="AX359" s="360"/>
      <c r="AY359" s="360"/>
      <c r="AZ359" s="360"/>
      <c r="BA359" s="360"/>
      <c r="BB359" s="360"/>
      <c r="BC359" s="400"/>
      <c r="BD359" s="401"/>
      <c r="BE359" s="401"/>
      <c r="BF359" s="401"/>
      <c r="BG359" s="401"/>
      <c r="BH359" s="401"/>
      <c r="BI359" s="401"/>
      <c r="BJ359" s="401"/>
      <c r="BK359" s="401"/>
      <c r="BL359" s="401"/>
      <c r="BM359" s="401"/>
      <c r="BN359" s="401"/>
      <c r="BO359" s="401"/>
      <c r="BP359" s="401"/>
      <c r="BQ359" s="401"/>
      <c r="BR359" s="401"/>
      <c r="BS359" s="401"/>
      <c r="BT359" s="401"/>
      <c r="BU359" s="401"/>
      <c r="BV359" s="401"/>
      <c r="BW359" s="401"/>
      <c r="BX359" s="401"/>
      <c r="BY359" s="401"/>
      <c r="BZ359" s="401"/>
      <c r="CA359" s="401"/>
      <c r="CB359" s="401"/>
      <c r="CC359" s="401"/>
      <c r="CD359" s="401"/>
      <c r="CE359" s="401"/>
      <c r="CF359" s="401"/>
      <c r="CG359" s="401"/>
      <c r="CH359" s="401"/>
      <c r="CI359" s="401"/>
      <c r="CJ359" s="401"/>
      <c r="CK359" s="401"/>
      <c r="CL359" s="401"/>
      <c r="CM359" s="401"/>
      <c r="CN359" s="401"/>
      <c r="CO359" s="401"/>
      <c r="CP359" s="401"/>
      <c r="CQ359" s="401"/>
      <c r="CR359" s="402"/>
      <c r="CV359" s="69" t="s">
        <v>1200</v>
      </c>
      <c r="CY359" s="70" t="str">
        <f>IFERROR(INDEX($GJ$6:$BLM$6,1,MATCH(CV359,$GJ$4:$BLM$4,0),1),"")</f>
        <v/>
      </c>
      <c r="CZ359" s="70" t="str">
        <f>IFERROR(INDEX($GJ$6:$BLM$6,1,MATCH(CW359,$GJ$4:$BLM$4,0),1),"")</f>
        <v/>
      </c>
      <c r="DB359" s="71" t="str">
        <f>IF(CY359=0,"",CY359)</f>
        <v/>
      </c>
      <c r="DC359" s="71" t="str">
        <f>IF(CZ359=0,"",CZ359)</f>
        <v/>
      </c>
      <c r="DE359" s="69" t="s">
        <v>1213</v>
      </c>
      <c r="DF359" s="69" t="s">
        <v>1214</v>
      </c>
      <c r="DG359" s="69" t="s">
        <v>1215</v>
      </c>
      <c r="DT359" s="89" t="str">
        <f t="shared" si="205"/>
        <v/>
      </c>
      <c r="DU359" s="89" t="str">
        <f t="shared" si="205"/>
        <v/>
      </c>
      <c r="DV359" s="89" t="str">
        <f>IFERROR(INDEX($GJ$6:$BLM$6,1,MATCH(DG359,$GJ$4:$BLM$4,0),1),"")</f>
        <v/>
      </c>
      <c r="EO359" s="77"/>
      <c r="EP359" s="86" t="str">
        <f t="shared" si="206"/>
        <v/>
      </c>
      <c r="EQ359" s="86" t="str">
        <f t="shared" si="206"/>
        <v/>
      </c>
      <c r="ER359" s="86" t="str">
        <f t="shared" si="206"/>
        <v/>
      </c>
      <c r="FJ359" s="77"/>
      <c r="FL359" s="87" t="s">
        <v>1594</v>
      </c>
      <c r="FM359" s="87" t="s">
        <v>1593</v>
      </c>
      <c r="FN359" s="87" t="s">
        <v>1592</v>
      </c>
    </row>
    <row r="360" spans="3:187" ht="38.1" customHeight="1" thickBot="1">
      <c r="C360" s="365" t="s">
        <v>1750</v>
      </c>
      <c r="D360" s="366"/>
      <c r="E360" s="366"/>
      <c r="F360" s="366"/>
      <c r="G360" s="366"/>
      <c r="H360" s="366"/>
      <c r="I360" s="366"/>
      <c r="J360" s="366"/>
      <c r="K360" s="366"/>
      <c r="L360" s="367"/>
      <c r="M360" s="359" t="str">
        <f>_xlfn.CONCAT(EO360:FJ360)</f>
        <v/>
      </c>
      <c r="N360" s="360"/>
      <c r="O360" s="360"/>
      <c r="P360" s="360"/>
      <c r="Q360" s="360"/>
      <c r="R360" s="360"/>
      <c r="S360" s="360"/>
      <c r="T360" s="360"/>
      <c r="U360" s="360"/>
      <c r="V360" s="360"/>
      <c r="W360" s="360"/>
      <c r="X360" s="360"/>
      <c r="Y360" s="360"/>
      <c r="Z360" s="360"/>
      <c r="AA360" s="360"/>
      <c r="AB360" s="360"/>
      <c r="AC360" s="360"/>
      <c r="AD360" s="360"/>
      <c r="AE360" s="360"/>
      <c r="AF360" s="360"/>
      <c r="AG360" s="360"/>
      <c r="AH360" s="360"/>
      <c r="AI360" s="360"/>
      <c r="AJ360" s="360"/>
      <c r="AK360" s="360"/>
      <c r="AL360" s="360"/>
      <c r="AM360" s="360"/>
      <c r="AN360" s="360"/>
      <c r="AO360" s="360"/>
      <c r="AP360" s="360"/>
      <c r="AQ360" s="360"/>
      <c r="AR360" s="360"/>
      <c r="AS360" s="360"/>
      <c r="AT360" s="360"/>
      <c r="AU360" s="360"/>
      <c r="AV360" s="360"/>
      <c r="AW360" s="360"/>
      <c r="AX360" s="360"/>
      <c r="AY360" s="360"/>
      <c r="AZ360" s="360"/>
      <c r="BA360" s="360"/>
      <c r="BB360" s="360"/>
      <c r="BC360" s="400"/>
      <c r="BD360" s="401"/>
      <c r="BE360" s="401"/>
      <c r="BF360" s="401"/>
      <c r="BG360" s="401"/>
      <c r="BH360" s="401"/>
      <c r="BI360" s="401"/>
      <c r="BJ360" s="401"/>
      <c r="BK360" s="401"/>
      <c r="BL360" s="401"/>
      <c r="BM360" s="401"/>
      <c r="BN360" s="401"/>
      <c r="BO360" s="401"/>
      <c r="BP360" s="401"/>
      <c r="BQ360" s="401"/>
      <c r="BR360" s="401"/>
      <c r="BS360" s="401"/>
      <c r="BT360" s="401"/>
      <c r="BU360" s="401"/>
      <c r="BV360" s="401"/>
      <c r="BW360" s="401"/>
      <c r="BX360" s="401"/>
      <c r="BY360" s="401"/>
      <c r="BZ360" s="401"/>
      <c r="CA360" s="401"/>
      <c r="CB360" s="401"/>
      <c r="CC360" s="401"/>
      <c r="CD360" s="401"/>
      <c r="CE360" s="401"/>
      <c r="CF360" s="401"/>
      <c r="CG360" s="401"/>
      <c r="CH360" s="401"/>
      <c r="CI360" s="401"/>
      <c r="CJ360" s="401"/>
      <c r="CK360" s="401"/>
      <c r="CL360" s="401"/>
      <c r="CM360" s="401"/>
      <c r="CN360" s="401"/>
      <c r="CO360" s="401"/>
      <c r="CP360" s="401"/>
      <c r="CQ360" s="401"/>
      <c r="CR360" s="402"/>
      <c r="CY360" s="69" t="s">
        <v>1216</v>
      </c>
      <c r="CZ360" s="69" t="s">
        <v>1217</v>
      </c>
      <c r="DA360" s="69" t="s">
        <v>1218</v>
      </c>
      <c r="DB360" s="69" t="s">
        <v>1219</v>
      </c>
      <c r="DC360" s="69" t="s">
        <v>1220</v>
      </c>
      <c r="DD360" s="69" t="s">
        <v>1221</v>
      </c>
      <c r="DE360" s="69" t="s">
        <v>1222</v>
      </c>
      <c r="DF360" s="69" t="s">
        <v>1223</v>
      </c>
      <c r="DG360" s="69" t="s">
        <v>1224</v>
      </c>
      <c r="DH360" s="69" t="s">
        <v>1225</v>
      </c>
      <c r="DT360" s="70" t="str">
        <f t="shared" ref="DT360:EC360" si="207">IFERROR(INDEX($GJ$6:$BLM$6,1,MATCH(CY360,$GJ$4:$BLM$4,0),1),"")</f>
        <v/>
      </c>
      <c r="DU360" s="70" t="str">
        <f t="shared" si="207"/>
        <v/>
      </c>
      <c r="DV360" s="70" t="str">
        <f t="shared" si="207"/>
        <v/>
      </c>
      <c r="DW360" s="70" t="str">
        <f t="shared" si="207"/>
        <v/>
      </c>
      <c r="DX360" s="70" t="str">
        <f t="shared" si="207"/>
        <v/>
      </c>
      <c r="DY360" s="70" t="str">
        <f t="shared" si="207"/>
        <v/>
      </c>
      <c r="DZ360" s="70" t="str">
        <f t="shared" si="207"/>
        <v/>
      </c>
      <c r="EA360" s="70" t="str">
        <f t="shared" si="207"/>
        <v/>
      </c>
      <c r="EB360" s="70" t="str">
        <f t="shared" si="207"/>
        <v/>
      </c>
      <c r="EC360" s="70" t="str">
        <f t="shared" si="207"/>
        <v/>
      </c>
      <c r="EO360" s="77"/>
      <c r="EP360" s="86" t="str">
        <f t="shared" si="206"/>
        <v/>
      </c>
      <c r="EQ360" s="86" t="str">
        <f t="shared" si="206"/>
        <v/>
      </c>
      <c r="ER360" s="86" t="str">
        <f t="shared" si="206"/>
        <v/>
      </c>
      <c r="ES360" s="86" t="str">
        <f t="shared" si="206"/>
        <v/>
      </c>
      <c r="ET360" s="86" t="str">
        <f t="shared" si="206"/>
        <v/>
      </c>
      <c r="EU360" s="86" t="str">
        <f t="shared" si="206"/>
        <v/>
      </c>
      <c r="EV360" s="86" t="str">
        <f t="shared" si="206"/>
        <v/>
      </c>
      <c r="EW360" s="86" t="str">
        <f t="shared" si="206"/>
        <v/>
      </c>
      <c r="EX360" s="79" t="str">
        <f>IF(EB360=1,"その他","")</f>
        <v/>
      </c>
      <c r="EY360" s="71" t="str">
        <f>IF(OR(EC360=0,EC360=""),"","("&amp;EC360&amp;")")</f>
        <v/>
      </c>
      <c r="FJ360" s="77"/>
      <c r="FL360" s="87" t="s">
        <v>1751</v>
      </c>
      <c r="FM360" s="87" t="s">
        <v>1752</v>
      </c>
      <c r="FN360" s="87" t="s">
        <v>1753</v>
      </c>
      <c r="FO360" s="87" t="s">
        <v>85</v>
      </c>
      <c r="FP360" s="87" t="s">
        <v>86</v>
      </c>
      <c r="FQ360" s="87" t="s">
        <v>1754</v>
      </c>
      <c r="FR360" s="87" t="s">
        <v>1755</v>
      </c>
      <c r="FS360" s="87" t="s">
        <v>1756</v>
      </c>
    </row>
    <row r="361" spans="3:187" ht="38.1" customHeight="1" thickBot="1">
      <c r="C361" s="365" t="s">
        <v>1757</v>
      </c>
      <c r="D361" s="366"/>
      <c r="E361" s="366"/>
      <c r="F361" s="366"/>
      <c r="G361" s="366"/>
      <c r="H361" s="366"/>
      <c r="I361" s="366"/>
      <c r="J361" s="366"/>
      <c r="K361" s="366"/>
      <c r="L361" s="367"/>
      <c r="M361" s="359" t="str">
        <f>DB361</f>
        <v/>
      </c>
      <c r="N361" s="360"/>
      <c r="O361" s="360"/>
      <c r="P361" s="360"/>
      <c r="Q361" s="360"/>
      <c r="R361" s="360"/>
      <c r="S361" s="360"/>
      <c r="T361" s="360"/>
      <c r="U361" s="360"/>
      <c r="V361" s="360"/>
      <c r="W361" s="360"/>
      <c r="X361" s="360"/>
      <c r="Y361" s="360"/>
      <c r="Z361" s="360"/>
      <c r="AA361" s="360"/>
      <c r="AB361" s="360"/>
      <c r="AC361" s="360"/>
      <c r="AD361" s="360"/>
      <c r="AE361" s="360"/>
      <c r="AF361" s="360"/>
      <c r="AG361" s="360"/>
      <c r="AH361" s="360"/>
      <c r="AI361" s="360"/>
      <c r="AJ361" s="360"/>
      <c r="AK361" s="360"/>
      <c r="AL361" s="360"/>
      <c r="AM361" s="360"/>
      <c r="AN361" s="360"/>
      <c r="AO361" s="360"/>
      <c r="AP361" s="360"/>
      <c r="AQ361" s="360"/>
      <c r="AR361" s="360"/>
      <c r="AS361" s="360"/>
      <c r="AT361" s="360"/>
      <c r="AU361" s="360"/>
      <c r="AV361" s="360"/>
      <c r="AW361" s="360"/>
      <c r="AX361" s="360"/>
      <c r="AY361" s="360"/>
      <c r="AZ361" s="360"/>
      <c r="BA361" s="360"/>
      <c r="BB361" s="361"/>
      <c r="BC361" s="400"/>
      <c r="BD361" s="401"/>
      <c r="BE361" s="401"/>
      <c r="BF361" s="401"/>
      <c r="BG361" s="401"/>
      <c r="BH361" s="401"/>
      <c r="BI361" s="401"/>
      <c r="BJ361" s="401"/>
      <c r="BK361" s="401"/>
      <c r="BL361" s="401"/>
      <c r="BM361" s="401"/>
      <c r="BN361" s="401"/>
      <c r="BO361" s="401"/>
      <c r="BP361" s="401"/>
      <c r="BQ361" s="401"/>
      <c r="BR361" s="401"/>
      <c r="BS361" s="401"/>
      <c r="BT361" s="401"/>
      <c r="BU361" s="401"/>
      <c r="BV361" s="401"/>
      <c r="BW361" s="401"/>
      <c r="BX361" s="401"/>
      <c r="BY361" s="401"/>
      <c r="BZ361" s="401"/>
      <c r="CA361" s="401"/>
      <c r="CB361" s="401"/>
      <c r="CC361" s="401"/>
      <c r="CD361" s="401"/>
      <c r="CE361" s="401"/>
      <c r="CF361" s="401"/>
      <c r="CG361" s="401"/>
      <c r="CH361" s="401"/>
      <c r="CI361" s="401"/>
      <c r="CJ361" s="401"/>
      <c r="CK361" s="401"/>
      <c r="CL361" s="401"/>
      <c r="CM361" s="401"/>
      <c r="CN361" s="401"/>
      <c r="CO361" s="401"/>
      <c r="CP361" s="401"/>
      <c r="CQ361" s="401"/>
      <c r="CR361" s="402"/>
      <c r="CV361" s="69" t="s">
        <v>1228</v>
      </c>
      <c r="CY361" s="70" t="str">
        <f>IFERROR(INDEX($GJ$6:$BLM$6,1,MATCH(CV361,$GJ$4:$BLM$4,0),1),"")</f>
        <v/>
      </c>
      <c r="DB361" s="71" t="str">
        <f>IF(CY361=0,"",CY361)</f>
        <v/>
      </c>
    </row>
    <row r="362" spans="3:187" ht="189.95" customHeight="1" thickBot="1">
      <c r="C362" s="368" t="s">
        <v>1591</v>
      </c>
      <c r="D362" s="369"/>
      <c r="E362" s="369"/>
      <c r="F362" s="369"/>
      <c r="G362" s="370" t="str">
        <f>DB362</f>
        <v/>
      </c>
      <c r="H362" s="371"/>
      <c r="I362" s="371"/>
      <c r="J362" s="371"/>
      <c r="K362" s="371"/>
      <c r="L362" s="371"/>
      <c r="M362" s="371"/>
      <c r="N362" s="371"/>
      <c r="O362" s="371"/>
      <c r="P362" s="371"/>
      <c r="Q362" s="371"/>
      <c r="R362" s="371"/>
      <c r="S362" s="371"/>
      <c r="T362" s="371"/>
      <c r="U362" s="371"/>
      <c r="V362" s="371"/>
      <c r="W362" s="371"/>
      <c r="X362" s="371"/>
      <c r="Y362" s="371"/>
      <c r="Z362" s="371"/>
      <c r="AA362" s="371"/>
      <c r="AB362" s="371"/>
      <c r="AC362" s="371"/>
      <c r="AD362" s="371"/>
      <c r="AE362" s="371"/>
      <c r="AF362" s="371"/>
      <c r="AG362" s="371"/>
      <c r="AH362" s="371"/>
      <c r="AI362" s="371"/>
      <c r="AJ362" s="371"/>
      <c r="AK362" s="371"/>
      <c r="AL362" s="371"/>
      <c r="AM362" s="371"/>
      <c r="AN362" s="371"/>
      <c r="AO362" s="371"/>
      <c r="AP362" s="371"/>
      <c r="AQ362" s="371"/>
      <c r="AR362" s="371"/>
      <c r="AS362" s="371"/>
      <c r="AT362" s="371"/>
      <c r="AU362" s="371"/>
      <c r="AV362" s="371"/>
      <c r="AW362" s="371"/>
      <c r="AX362" s="371"/>
      <c r="AY362" s="371"/>
      <c r="AZ362" s="371"/>
      <c r="BA362" s="371"/>
      <c r="BB362" s="371"/>
      <c r="BC362" s="403"/>
      <c r="BD362" s="404"/>
      <c r="BE362" s="404"/>
      <c r="BF362" s="404"/>
      <c r="BG362" s="404"/>
      <c r="BH362" s="404"/>
      <c r="BI362" s="404"/>
      <c r="BJ362" s="404"/>
      <c r="BK362" s="404"/>
      <c r="BL362" s="404"/>
      <c r="BM362" s="404"/>
      <c r="BN362" s="404"/>
      <c r="BO362" s="404"/>
      <c r="BP362" s="404"/>
      <c r="BQ362" s="404"/>
      <c r="BR362" s="404"/>
      <c r="BS362" s="404"/>
      <c r="BT362" s="404"/>
      <c r="BU362" s="404"/>
      <c r="BV362" s="404"/>
      <c r="BW362" s="404"/>
      <c r="BX362" s="404"/>
      <c r="BY362" s="404"/>
      <c r="BZ362" s="404"/>
      <c r="CA362" s="404"/>
      <c r="CB362" s="404"/>
      <c r="CC362" s="404"/>
      <c r="CD362" s="404"/>
      <c r="CE362" s="404"/>
      <c r="CF362" s="404"/>
      <c r="CG362" s="404"/>
      <c r="CH362" s="404"/>
      <c r="CI362" s="404"/>
      <c r="CJ362" s="404"/>
      <c r="CK362" s="404"/>
      <c r="CL362" s="404"/>
      <c r="CM362" s="404"/>
      <c r="CN362" s="404"/>
      <c r="CO362" s="404"/>
      <c r="CP362" s="404"/>
      <c r="CQ362" s="404"/>
      <c r="CR362" s="405"/>
      <c r="CV362" s="69" t="s">
        <v>1230</v>
      </c>
      <c r="CY362" s="70" t="str">
        <f>IFERROR(INDEX($GJ$6:$BLM$6,1,MATCH(CV362,$GJ$4:$BLM$4,0),1),"")</f>
        <v/>
      </c>
      <c r="DB362" s="71" t="str">
        <f>IF(CY362=0,"",CY362)</f>
        <v/>
      </c>
    </row>
    <row r="363" spans="3:187" ht="38.1" customHeight="1" thickBot="1">
      <c r="C363" s="362" t="s">
        <v>1758</v>
      </c>
      <c r="D363" s="363"/>
      <c r="E363" s="363"/>
      <c r="F363" s="363"/>
      <c r="G363" s="363"/>
      <c r="H363" s="363"/>
      <c r="I363" s="363"/>
      <c r="J363" s="363"/>
      <c r="K363" s="363"/>
      <c r="L363" s="363"/>
      <c r="M363" s="363"/>
      <c r="N363" s="363"/>
      <c r="O363" s="363"/>
      <c r="P363" s="363"/>
      <c r="Q363" s="363"/>
      <c r="R363" s="363"/>
      <c r="S363" s="363"/>
      <c r="T363" s="363"/>
      <c r="U363" s="363"/>
      <c r="V363" s="363"/>
      <c r="W363" s="363"/>
      <c r="X363" s="363"/>
      <c r="Y363" s="363"/>
      <c r="Z363" s="363"/>
      <c r="AA363" s="363"/>
      <c r="AB363" s="363"/>
      <c r="AC363" s="363"/>
      <c r="AD363" s="363"/>
      <c r="AE363" s="363"/>
      <c r="AF363" s="363"/>
      <c r="AG363" s="363"/>
      <c r="AH363" s="363"/>
      <c r="AI363" s="363"/>
      <c r="AJ363" s="363"/>
      <c r="AK363" s="363"/>
      <c r="AL363" s="363"/>
      <c r="AM363" s="363"/>
      <c r="AN363" s="363"/>
      <c r="AO363" s="363"/>
      <c r="AP363" s="363"/>
      <c r="AQ363" s="363"/>
      <c r="AR363" s="363"/>
      <c r="AS363" s="363"/>
      <c r="AT363" s="363"/>
      <c r="AU363" s="363"/>
      <c r="AV363" s="363"/>
      <c r="AW363" s="363"/>
      <c r="AX363" s="363"/>
      <c r="AY363" s="363"/>
      <c r="AZ363" s="363"/>
      <c r="BA363" s="363"/>
      <c r="BB363" s="364"/>
      <c r="BC363" s="362" t="s">
        <v>1759</v>
      </c>
      <c r="BD363" s="363"/>
      <c r="BE363" s="363"/>
      <c r="BF363" s="363"/>
      <c r="BG363" s="363"/>
      <c r="BH363" s="363"/>
      <c r="BI363" s="363"/>
      <c r="BJ363" s="363"/>
      <c r="BK363" s="363"/>
      <c r="BL363" s="363"/>
      <c r="BM363" s="363"/>
      <c r="BN363" s="363"/>
      <c r="BO363" s="363"/>
      <c r="BP363" s="363"/>
      <c r="BQ363" s="363"/>
      <c r="BR363" s="363"/>
      <c r="BS363" s="363"/>
      <c r="BT363" s="363"/>
      <c r="BU363" s="363"/>
      <c r="BV363" s="363"/>
      <c r="BW363" s="363"/>
      <c r="BX363" s="363"/>
      <c r="BY363" s="363"/>
      <c r="BZ363" s="363"/>
      <c r="CA363" s="363"/>
      <c r="CB363" s="363"/>
      <c r="CC363" s="363"/>
      <c r="CD363" s="363"/>
      <c r="CE363" s="363"/>
      <c r="CF363" s="363"/>
      <c r="CG363" s="363"/>
      <c r="CH363" s="363"/>
      <c r="CI363" s="363"/>
      <c r="CJ363" s="363"/>
      <c r="CK363" s="363"/>
      <c r="CL363" s="363"/>
      <c r="CM363" s="363"/>
      <c r="CN363" s="363"/>
      <c r="CO363" s="363"/>
      <c r="CP363" s="363"/>
      <c r="CQ363" s="363"/>
      <c r="CR363" s="364"/>
      <c r="CV363" s="69" t="s">
        <v>1229</v>
      </c>
      <c r="CY363" s="70" t="str">
        <f>IFERROR(INDEX($GJ$6:$BLM$6,1,MATCH(CV363,$GJ$4:$BLM$4,0),1),"")</f>
        <v/>
      </c>
      <c r="DB363" s="71" t="str">
        <f>IF(CY363=0,"",CY363)</f>
        <v/>
      </c>
    </row>
    <row r="364" spans="3:187" ht="54.95" customHeight="1" thickBot="1">
      <c r="C364" s="351" t="s">
        <v>1760</v>
      </c>
      <c r="D364" s="352"/>
      <c r="E364" s="352"/>
      <c r="F364" s="352"/>
      <c r="G364" s="353" t="str">
        <f>_xlfn.CONCAT(EO364:FJ364)</f>
        <v/>
      </c>
      <c r="H364" s="354"/>
      <c r="I364" s="354"/>
      <c r="J364" s="354"/>
      <c r="K364" s="354"/>
      <c r="L364" s="354"/>
      <c r="M364" s="354"/>
      <c r="N364" s="354"/>
      <c r="O364" s="354"/>
      <c r="P364" s="354"/>
      <c r="Q364" s="354"/>
      <c r="R364" s="354"/>
      <c r="S364" s="354"/>
      <c r="T364" s="354"/>
      <c r="U364" s="354"/>
      <c r="V364" s="354"/>
      <c r="W364" s="354"/>
      <c r="X364" s="354"/>
      <c r="Y364" s="354"/>
      <c r="Z364" s="354"/>
      <c r="AA364" s="354"/>
      <c r="AB364" s="354"/>
      <c r="AC364" s="354"/>
      <c r="AD364" s="354"/>
      <c r="AE364" s="354"/>
      <c r="AF364" s="354"/>
      <c r="AG364" s="354"/>
      <c r="AH364" s="354"/>
      <c r="AI364" s="354"/>
      <c r="AJ364" s="354"/>
      <c r="AK364" s="354"/>
      <c r="AL364" s="354"/>
      <c r="AM364" s="354"/>
      <c r="AN364" s="354"/>
      <c r="AO364" s="354"/>
      <c r="AP364" s="354"/>
      <c r="AQ364" s="354"/>
      <c r="AR364" s="354"/>
      <c r="AS364" s="354"/>
      <c r="AT364" s="354"/>
      <c r="AU364" s="354"/>
      <c r="AV364" s="354"/>
      <c r="AW364" s="354"/>
      <c r="AX364" s="354"/>
      <c r="AY364" s="354"/>
      <c r="AZ364" s="354"/>
      <c r="BA364" s="354"/>
      <c r="BB364" s="355"/>
      <c r="BC364" s="342" t="str">
        <f>DB363</f>
        <v/>
      </c>
      <c r="BD364" s="343"/>
      <c r="BE364" s="343"/>
      <c r="BF364" s="343"/>
      <c r="BG364" s="343"/>
      <c r="BH364" s="343"/>
      <c r="BI364" s="343"/>
      <c r="BJ364" s="343"/>
      <c r="BK364" s="343"/>
      <c r="BL364" s="343"/>
      <c r="BM364" s="343"/>
      <c r="BN364" s="343"/>
      <c r="BO364" s="343"/>
      <c r="BP364" s="343"/>
      <c r="BQ364" s="343"/>
      <c r="BR364" s="343"/>
      <c r="BS364" s="343"/>
      <c r="BT364" s="343"/>
      <c r="BU364" s="343"/>
      <c r="BV364" s="343"/>
      <c r="BW364" s="343"/>
      <c r="BX364" s="343"/>
      <c r="BY364" s="343"/>
      <c r="BZ364" s="343"/>
      <c r="CA364" s="343"/>
      <c r="CB364" s="343"/>
      <c r="CC364" s="343"/>
      <c r="CD364" s="343"/>
      <c r="CE364" s="343"/>
      <c r="CF364" s="343"/>
      <c r="CG364" s="343"/>
      <c r="CH364" s="343"/>
      <c r="CI364" s="343"/>
      <c r="CJ364" s="343"/>
      <c r="CK364" s="343"/>
      <c r="CL364" s="343"/>
      <c r="CM364" s="343"/>
      <c r="CN364" s="343"/>
      <c r="CO364" s="343"/>
      <c r="CP364" s="343"/>
      <c r="CQ364" s="343"/>
      <c r="CR364" s="344"/>
      <c r="CY364" s="69" t="s">
        <v>1231</v>
      </c>
      <c r="CZ364" s="69" t="s">
        <v>1232</v>
      </c>
      <c r="DA364" s="69" t="s">
        <v>1233</v>
      </c>
      <c r="DB364" s="69" t="s">
        <v>1234</v>
      </c>
      <c r="DC364" s="69" t="s">
        <v>1235</v>
      </c>
      <c r="DD364" s="69" t="s">
        <v>1236</v>
      </c>
      <c r="DE364" s="69" t="s">
        <v>1237</v>
      </c>
      <c r="DT364" s="70" t="str">
        <f t="shared" ref="DT364:DZ365" si="208">IFERROR(INDEX($GJ$6:$BLM$6,1,MATCH(CY364,$GJ$4:$BLM$4,0),1),"")</f>
        <v/>
      </c>
      <c r="DU364" s="70" t="str">
        <f t="shared" si="208"/>
        <v/>
      </c>
      <c r="DV364" s="70" t="str">
        <f t="shared" si="208"/>
        <v/>
      </c>
      <c r="DW364" s="70" t="str">
        <f t="shared" si="208"/>
        <v/>
      </c>
      <c r="DX364" s="70" t="str">
        <f t="shared" si="208"/>
        <v/>
      </c>
      <c r="DY364" s="70" t="str">
        <f t="shared" si="208"/>
        <v/>
      </c>
      <c r="DZ364" s="70" t="str">
        <f t="shared" si="208"/>
        <v/>
      </c>
      <c r="EO364" s="77"/>
      <c r="EP364" s="86" t="str">
        <f t="shared" ref="EP364:EV364" si="209">IF(DT364=1,FL364&amp;"　","")</f>
        <v/>
      </c>
      <c r="EQ364" s="86" t="str">
        <f t="shared" si="209"/>
        <v/>
      </c>
      <c r="ER364" s="86" t="str">
        <f t="shared" si="209"/>
        <v/>
      </c>
      <c r="ES364" s="86" t="str">
        <f t="shared" si="209"/>
        <v/>
      </c>
      <c r="ET364" s="86" t="str">
        <f t="shared" si="209"/>
        <v/>
      </c>
      <c r="EU364" s="86" t="str">
        <f t="shared" si="209"/>
        <v/>
      </c>
      <c r="EV364" s="86" t="str">
        <f t="shared" si="209"/>
        <v/>
      </c>
      <c r="FJ364" s="77"/>
      <c r="FL364" s="87" t="s">
        <v>1761</v>
      </c>
      <c r="FM364" s="87" t="s">
        <v>1762</v>
      </c>
      <c r="FN364" s="87" t="s">
        <v>1763</v>
      </c>
      <c r="FO364" s="87" t="s">
        <v>1764</v>
      </c>
      <c r="FP364" s="87" t="s">
        <v>1765</v>
      </c>
      <c r="FQ364" s="87" t="s">
        <v>1766</v>
      </c>
      <c r="FR364" s="87" t="s">
        <v>1767</v>
      </c>
    </row>
    <row r="365" spans="3:187" ht="54.95" customHeight="1" thickBot="1">
      <c r="C365" s="351" t="s">
        <v>1768</v>
      </c>
      <c r="D365" s="352"/>
      <c r="E365" s="352"/>
      <c r="F365" s="352"/>
      <c r="G365" s="353" t="str">
        <f>_xlfn.CONCAT(EO365:FJ365)</f>
        <v/>
      </c>
      <c r="H365" s="354"/>
      <c r="I365" s="354"/>
      <c r="J365" s="354"/>
      <c r="K365" s="354"/>
      <c r="L365" s="354"/>
      <c r="M365" s="354"/>
      <c r="N365" s="354"/>
      <c r="O365" s="354"/>
      <c r="P365" s="354"/>
      <c r="Q365" s="354"/>
      <c r="R365" s="354"/>
      <c r="S365" s="354"/>
      <c r="T365" s="354"/>
      <c r="U365" s="354"/>
      <c r="V365" s="354"/>
      <c r="W365" s="354"/>
      <c r="X365" s="354"/>
      <c r="Y365" s="354"/>
      <c r="Z365" s="354"/>
      <c r="AA365" s="354"/>
      <c r="AB365" s="354"/>
      <c r="AC365" s="354"/>
      <c r="AD365" s="354"/>
      <c r="AE365" s="354"/>
      <c r="AF365" s="354"/>
      <c r="AG365" s="354"/>
      <c r="AH365" s="354"/>
      <c r="AI365" s="354"/>
      <c r="AJ365" s="354"/>
      <c r="AK365" s="354"/>
      <c r="AL365" s="354"/>
      <c r="AM365" s="354"/>
      <c r="AN365" s="354"/>
      <c r="AO365" s="354"/>
      <c r="AP365" s="354"/>
      <c r="AQ365" s="354"/>
      <c r="AR365" s="354"/>
      <c r="AS365" s="354"/>
      <c r="AT365" s="354"/>
      <c r="AU365" s="354"/>
      <c r="AV365" s="354"/>
      <c r="AW365" s="354"/>
      <c r="AX365" s="354"/>
      <c r="AY365" s="354"/>
      <c r="AZ365" s="354"/>
      <c r="BA365" s="354"/>
      <c r="BB365" s="355"/>
      <c r="BC365" s="345"/>
      <c r="BD365" s="346"/>
      <c r="BE365" s="346"/>
      <c r="BF365" s="346"/>
      <c r="BG365" s="346"/>
      <c r="BH365" s="346"/>
      <c r="BI365" s="346"/>
      <c r="BJ365" s="346"/>
      <c r="BK365" s="346"/>
      <c r="BL365" s="346"/>
      <c r="BM365" s="346"/>
      <c r="BN365" s="346"/>
      <c r="BO365" s="346"/>
      <c r="BP365" s="346"/>
      <c r="BQ365" s="346"/>
      <c r="BR365" s="346"/>
      <c r="BS365" s="346"/>
      <c r="BT365" s="346"/>
      <c r="BU365" s="346"/>
      <c r="BV365" s="346"/>
      <c r="BW365" s="346"/>
      <c r="BX365" s="346"/>
      <c r="BY365" s="346"/>
      <c r="BZ365" s="346"/>
      <c r="CA365" s="346"/>
      <c r="CB365" s="346"/>
      <c r="CC365" s="346"/>
      <c r="CD365" s="346"/>
      <c r="CE365" s="346"/>
      <c r="CF365" s="346"/>
      <c r="CG365" s="346"/>
      <c r="CH365" s="346"/>
      <c r="CI365" s="346"/>
      <c r="CJ365" s="346"/>
      <c r="CK365" s="346"/>
      <c r="CL365" s="346"/>
      <c r="CM365" s="346"/>
      <c r="CN365" s="346"/>
      <c r="CO365" s="346"/>
      <c r="CP365" s="346"/>
      <c r="CQ365" s="346"/>
      <c r="CR365" s="347"/>
      <c r="CY365" s="69" t="s">
        <v>1238</v>
      </c>
      <c r="CZ365" s="69" t="s">
        <v>1239</v>
      </c>
      <c r="DA365" s="69" t="s">
        <v>1240</v>
      </c>
      <c r="DB365" s="69" t="s">
        <v>1241</v>
      </c>
      <c r="DC365" s="69" t="s">
        <v>1242</v>
      </c>
      <c r="DD365" s="69" t="s">
        <v>1243</v>
      </c>
      <c r="DE365" s="69" t="s">
        <v>1244</v>
      </c>
      <c r="DF365" s="69" t="s">
        <v>1245</v>
      </c>
      <c r="DG365" s="69" t="s">
        <v>1246</v>
      </c>
      <c r="DH365" s="69" t="s">
        <v>1247</v>
      </c>
      <c r="DI365" s="69" t="s">
        <v>1248</v>
      </c>
      <c r="DJ365" s="69" t="s">
        <v>1249</v>
      </c>
      <c r="DK365" s="69" t="s">
        <v>1250</v>
      </c>
      <c r="DL365" s="69" t="s">
        <v>1251</v>
      </c>
      <c r="DM365" s="69" t="s">
        <v>1252</v>
      </c>
      <c r="DN365" s="69" t="s">
        <v>1253</v>
      </c>
      <c r="DO365" s="69" t="s">
        <v>1254</v>
      </c>
      <c r="DP365" s="69" t="s">
        <v>1255</v>
      </c>
      <c r="DQ365" s="69" t="s">
        <v>1256</v>
      </c>
      <c r="DR365" s="69" t="s">
        <v>1257</v>
      </c>
      <c r="DT365" s="70" t="str">
        <f t="shared" si="208"/>
        <v/>
      </c>
      <c r="DU365" s="70" t="str">
        <f t="shared" si="208"/>
        <v/>
      </c>
      <c r="DV365" s="70" t="str">
        <f t="shared" si="208"/>
        <v/>
      </c>
      <c r="DW365" s="70" t="str">
        <f t="shared" si="208"/>
        <v/>
      </c>
      <c r="DX365" s="70" t="str">
        <f t="shared" si="208"/>
        <v/>
      </c>
      <c r="DY365" s="70" t="str">
        <f t="shared" si="208"/>
        <v/>
      </c>
      <c r="DZ365" s="70" t="str">
        <f t="shared" si="208"/>
        <v/>
      </c>
      <c r="EA365" s="70" t="str">
        <f t="shared" ref="EA365:EM365" si="210">IFERROR(INDEX($GJ$6:$BLM$6,1,MATCH(DF365,$GJ$4:$BLM$4,0),1),"")</f>
        <v/>
      </c>
      <c r="EB365" s="70" t="str">
        <f t="shared" si="210"/>
        <v/>
      </c>
      <c r="EC365" s="70" t="str">
        <f t="shared" si="210"/>
        <v/>
      </c>
      <c r="ED365" s="70" t="str">
        <f t="shared" si="210"/>
        <v/>
      </c>
      <c r="EE365" s="70" t="str">
        <f t="shared" si="210"/>
        <v/>
      </c>
      <c r="EF365" s="70" t="str">
        <f t="shared" si="210"/>
        <v/>
      </c>
      <c r="EG365" s="70" t="str">
        <f t="shared" si="210"/>
        <v/>
      </c>
      <c r="EH365" s="70" t="str">
        <f t="shared" si="210"/>
        <v/>
      </c>
      <c r="EI365" s="70" t="str">
        <f t="shared" si="210"/>
        <v/>
      </c>
      <c r="EJ365" s="70" t="str">
        <f t="shared" si="210"/>
        <v/>
      </c>
      <c r="EK365" s="70" t="str">
        <f t="shared" si="210"/>
        <v/>
      </c>
      <c r="EL365" s="70" t="str">
        <f t="shared" si="210"/>
        <v/>
      </c>
      <c r="EM365" s="70" t="str">
        <f t="shared" si="210"/>
        <v/>
      </c>
      <c r="EO365" s="77"/>
      <c r="EP365" s="93" t="str">
        <f>IF(DT365=1,FL365&amp;" ","")</f>
        <v/>
      </c>
      <c r="EQ365" s="93" t="str">
        <f t="shared" ref="EQ365:FI365" si="211">IF(DU365=1,FM365&amp;" ","")</f>
        <v/>
      </c>
      <c r="ER365" s="93" t="str">
        <f t="shared" si="211"/>
        <v/>
      </c>
      <c r="ES365" s="93" t="str">
        <f t="shared" si="211"/>
        <v/>
      </c>
      <c r="ET365" s="93" t="str">
        <f t="shared" si="211"/>
        <v/>
      </c>
      <c r="EU365" s="93" t="str">
        <f t="shared" si="211"/>
        <v/>
      </c>
      <c r="EV365" s="93" t="str">
        <f t="shared" si="211"/>
        <v/>
      </c>
      <c r="EW365" s="93" t="str">
        <f t="shared" si="211"/>
        <v/>
      </c>
      <c r="EX365" s="93" t="str">
        <f t="shared" si="211"/>
        <v/>
      </c>
      <c r="EY365" s="93" t="str">
        <f t="shared" si="211"/>
        <v/>
      </c>
      <c r="EZ365" s="93" t="str">
        <f t="shared" si="211"/>
        <v/>
      </c>
      <c r="FA365" s="93" t="str">
        <f t="shared" si="211"/>
        <v/>
      </c>
      <c r="FB365" s="93" t="str">
        <f t="shared" si="211"/>
        <v/>
      </c>
      <c r="FC365" s="93" t="str">
        <f t="shared" si="211"/>
        <v/>
      </c>
      <c r="FD365" s="93" t="str">
        <f t="shared" si="211"/>
        <v/>
      </c>
      <c r="FE365" s="93" t="str">
        <f t="shared" si="211"/>
        <v/>
      </c>
      <c r="FF365" s="93" t="str">
        <f t="shared" si="211"/>
        <v/>
      </c>
      <c r="FG365" s="93" t="str">
        <f t="shared" si="211"/>
        <v/>
      </c>
      <c r="FH365" s="93" t="str">
        <f t="shared" si="211"/>
        <v/>
      </c>
      <c r="FI365" s="93" t="str">
        <f t="shared" si="211"/>
        <v/>
      </c>
      <c r="FJ365" s="77"/>
      <c r="FL365" s="87" t="s">
        <v>1769</v>
      </c>
      <c r="FM365" s="87" t="s">
        <v>1770</v>
      </c>
      <c r="FN365" s="87" t="s">
        <v>1771</v>
      </c>
      <c r="FO365" s="87" t="s">
        <v>1772</v>
      </c>
      <c r="FP365" s="87" t="s">
        <v>1773</v>
      </c>
      <c r="FQ365" s="87" t="s">
        <v>1774</v>
      </c>
      <c r="FR365" s="87" t="s">
        <v>1775</v>
      </c>
      <c r="FS365" s="87" t="s">
        <v>1776</v>
      </c>
      <c r="FT365" s="87" t="s">
        <v>1777</v>
      </c>
      <c r="FU365" s="87" t="s">
        <v>1778</v>
      </c>
      <c r="FV365" s="87" t="s">
        <v>1779</v>
      </c>
      <c r="FW365" s="87" t="s">
        <v>1780</v>
      </c>
      <c r="FX365" s="87" t="s">
        <v>1781</v>
      </c>
      <c r="FY365" s="87" t="s">
        <v>1782</v>
      </c>
      <c r="FZ365" s="87" t="s">
        <v>1783</v>
      </c>
      <c r="GA365" s="87" t="s">
        <v>1784</v>
      </c>
      <c r="GB365" s="87" t="s">
        <v>1785</v>
      </c>
      <c r="GC365" s="87" t="s">
        <v>1786</v>
      </c>
      <c r="GD365" s="87" t="s">
        <v>1787</v>
      </c>
      <c r="GE365" s="87" t="s">
        <v>1788</v>
      </c>
    </row>
    <row r="366" spans="3:187" ht="54.95" customHeight="1" thickBot="1">
      <c r="C366" s="351" t="s">
        <v>1789</v>
      </c>
      <c r="D366" s="352"/>
      <c r="E366" s="352"/>
      <c r="F366" s="352"/>
      <c r="G366" s="353" t="str">
        <f>ASC(DB366)</f>
        <v/>
      </c>
      <c r="H366" s="354"/>
      <c r="I366" s="354"/>
      <c r="J366" s="354"/>
      <c r="K366" s="354"/>
      <c r="L366" s="354"/>
      <c r="M366" s="354"/>
      <c r="N366" s="354"/>
      <c r="O366" s="354"/>
      <c r="P366" s="354"/>
      <c r="Q366" s="354"/>
      <c r="R366" s="354"/>
      <c r="S366" s="354"/>
      <c r="T366" s="354"/>
      <c r="U366" s="354"/>
      <c r="V366" s="354"/>
      <c r="W366" s="354"/>
      <c r="X366" s="354"/>
      <c r="Y366" s="354"/>
      <c r="Z366" s="354"/>
      <c r="AA366" s="354"/>
      <c r="AB366" s="354"/>
      <c r="AC366" s="354"/>
      <c r="AD366" s="354"/>
      <c r="AE366" s="354"/>
      <c r="AF366" s="354"/>
      <c r="AG366" s="354"/>
      <c r="AH366" s="354"/>
      <c r="AI366" s="354"/>
      <c r="AJ366" s="354"/>
      <c r="AK366" s="354"/>
      <c r="AL366" s="354"/>
      <c r="AM366" s="354"/>
      <c r="AN366" s="354"/>
      <c r="AO366" s="354"/>
      <c r="AP366" s="354"/>
      <c r="AQ366" s="354"/>
      <c r="AR366" s="354"/>
      <c r="AS366" s="354"/>
      <c r="AT366" s="354"/>
      <c r="AU366" s="354"/>
      <c r="AV366" s="354"/>
      <c r="AW366" s="354"/>
      <c r="AX366" s="354"/>
      <c r="AY366" s="354"/>
      <c r="AZ366" s="354"/>
      <c r="BA366" s="354"/>
      <c r="BB366" s="355"/>
      <c r="BC366" s="348"/>
      <c r="BD366" s="349"/>
      <c r="BE366" s="349"/>
      <c r="BF366" s="349"/>
      <c r="BG366" s="349"/>
      <c r="BH366" s="349"/>
      <c r="BI366" s="349"/>
      <c r="BJ366" s="349"/>
      <c r="BK366" s="349"/>
      <c r="BL366" s="349"/>
      <c r="BM366" s="349"/>
      <c r="BN366" s="349"/>
      <c r="BO366" s="349"/>
      <c r="BP366" s="349"/>
      <c r="BQ366" s="349"/>
      <c r="BR366" s="349"/>
      <c r="BS366" s="349"/>
      <c r="BT366" s="349"/>
      <c r="BU366" s="349"/>
      <c r="BV366" s="349"/>
      <c r="BW366" s="349"/>
      <c r="BX366" s="349"/>
      <c r="BY366" s="349"/>
      <c r="BZ366" s="349"/>
      <c r="CA366" s="349"/>
      <c r="CB366" s="349"/>
      <c r="CC366" s="349"/>
      <c r="CD366" s="349"/>
      <c r="CE366" s="349"/>
      <c r="CF366" s="349"/>
      <c r="CG366" s="349"/>
      <c r="CH366" s="349"/>
      <c r="CI366" s="349"/>
      <c r="CJ366" s="349"/>
      <c r="CK366" s="349"/>
      <c r="CL366" s="349"/>
      <c r="CM366" s="349"/>
      <c r="CN366" s="349"/>
      <c r="CO366" s="349"/>
      <c r="CP366" s="349"/>
      <c r="CQ366" s="349"/>
      <c r="CR366" s="350"/>
      <c r="CV366" s="69" t="s">
        <v>1258</v>
      </c>
      <c r="CY366" s="70" t="str">
        <f>IFERROR(INDEX($GJ$6:$BLM$6,1,MATCH(CV366,$GJ$4:$BLM$4,0),1),"")</f>
        <v/>
      </c>
      <c r="DB366" s="71" t="str">
        <f>IF(CY366=0,"",CY366)</f>
        <v/>
      </c>
    </row>
    <row r="367" spans="3:187" ht="5.0999999999999996" customHeight="1"/>
    <row r="368" spans="3:187" ht="38.1" customHeight="1" thickBot="1">
      <c r="C368" s="460" t="s">
        <v>1734</v>
      </c>
      <c r="D368" s="460"/>
      <c r="E368" s="460"/>
      <c r="F368" s="460"/>
      <c r="G368" s="460"/>
      <c r="H368" s="460"/>
      <c r="I368" s="460"/>
      <c r="J368" s="460"/>
      <c r="K368" s="460"/>
      <c r="L368" s="461" t="str">
        <f>CV368</f>
        <v>⑱</v>
      </c>
      <c r="M368" s="461"/>
      <c r="N368" s="461"/>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5"/>
      <c r="AY368" s="95"/>
      <c r="AZ368" s="95"/>
      <c r="BA368" s="95"/>
      <c r="BB368" s="95"/>
      <c r="BC368" s="95"/>
      <c r="BD368" s="95"/>
      <c r="BE368" s="95"/>
      <c r="BF368" s="95"/>
      <c r="BG368" s="95"/>
      <c r="BH368" s="95"/>
      <c r="BI368" s="95"/>
      <c r="BJ368" s="95"/>
      <c r="BK368" s="95"/>
      <c r="BL368" s="95"/>
      <c r="BM368" s="95"/>
      <c r="BN368" s="95"/>
      <c r="BO368" s="95"/>
      <c r="BP368" s="95"/>
      <c r="BQ368" s="95"/>
      <c r="BR368" s="95"/>
      <c r="BS368" s="95"/>
      <c r="BT368" s="95"/>
      <c r="BU368" s="95"/>
      <c r="BV368" s="95"/>
      <c r="BW368" s="95"/>
      <c r="BX368" s="95"/>
      <c r="BY368" s="95"/>
      <c r="BZ368" s="95"/>
      <c r="CA368" s="95"/>
      <c r="CB368" s="95"/>
      <c r="CC368" s="95"/>
      <c r="CD368" s="95"/>
      <c r="CE368" s="95"/>
      <c r="CF368" s="95"/>
      <c r="CG368" s="95"/>
      <c r="CH368" s="95"/>
      <c r="CI368" s="95"/>
      <c r="CJ368" s="95"/>
      <c r="CK368" s="95"/>
      <c r="CL368" s="95"/>
      <c r="CM368" s="95"/>
      <c r="CN368" s="95"/>
      <c r="CO368" s="95"/>
      <c r="CP368" s="95"/>
      <c r="CQ368" s="95"/>
      <c r="CR368" s="95"/>
      <c r="CV368" s="65" t="s">
        <v>1920</v>
      </c>
    </row>
    <row r="369" spans="3:187" ht="38.1" customHeight="1" thickBot="1">
      <c r="C369" s="365" t="s">
        <v>1608</v>
      </c>
      <c r="D369" s="366"/>
      <c r="E369" s="366"/>
      <c r="F369" s="366"/>
      <c r="G369" s="366"/>
      <c r="H369" s="366"/>
      <c r="I369" s="366"/>
      <c r="J369" s="366"/>
      <c r="K369" s="366"/>
      <c r="L369" s="367"/>
      <c r="M369" s="359" t="str">
        <f>DB369</f>
        <v/>
      </c>
      <c r="N369" s="360"/>
      <c r="O369" s="360"/>
      <c r="P369" s="360"/>
      <c r="Q369" s="360"/>
      <c r="R369" s="360"/>
      <c r="S369" s="360"/>
      <c r="T369" s="360"/>
      <c r="U369" s="360"/>
      <c r="V369" s="360"/>
      <c r="W369" s="360"/>
      <c r="X369" s="360"/>
      <c r="Y369" s="360"/>
      <c r="Z369" s="360"/>
      <c r="AA369" s="360"/>
      <c r="AB369" s="360"/>
      <c r="AC369" s="360"/>
      <c r="AD369" s="360"/>
      <c r="AE369" s="360"/>
      <c r="AF369" s="360"/>
      <c r="AG369" s="360"/>
      <c r="AH369" s="360"/>
      <c r="AI369" s="360"/>
      <c r="AJ369" s="360"/>
      <c r="AK369" s="360"/>
      <c r="AL369" s="360"/>
      <c r="AM369" s="360"/>
      <c r="AN369" s="360"/>
      <c r="AO369" s="360"/>
      <c r="AP369" s="360"/>
      <c r="AQ369" s="360"/>
      <c r="AR369" s="360"/>
      <c r="AS369" s="360"/>
      <c r="AT369" s="360"/>
      <c r="AU369" s="360"/>
      <c r="AV369" s="360"/>
      <c r="AW369" s="360"/>
      <c r="AX369" s="360"/>
      <c r="AY369" s="360"/>
      <c r="AZ369" s="360"/>
      <c r="BA369" s="360"/>
      <c r="BB369" s="360"/>
      <c r="BC369" s="397" t="s">
        <v>1879</v>
      </c>
      <c r="BD369" s="398"/>
      <c r="BE369" s="398"/>
      <c r="BF369" s="398"/>
      <c r="BG369" s="398"/>
      <c r="BH369" s="398"/>
      <c r="BI369" s="398"/>
      <c r="BJ369" s="398"/>
      <c r="BK369" s="398"/>
      <c r="BL369" s="398"/>
      <c r="BM369" s="398"/>
      <c r="BN369" s="398"/>
      <c r="BO369" s="398"/>
      <c r="BP369" s="398"/>
      <c r="BQ369" s="398"/>
      <c r="BR369" s="398"/>
      <c r="BS369" s="398"/>
      <c r="BT369" s="398"/>
      <c r="BU369" s="398"/>
      <c r="BV369" s="398"/>
      <c r="BW369" s="398"/>
      <c r="BX369" s="398"/>
      <c r="BY369" s="398"/>
      <c r="BZ369" s="398"/>
      <c r="CA369" s="398"/>
      <c r="CB369" s="398"/>
      <c r="CC369" s="398"/>
      <c r="CD369" s="398"/>
      <c r="CE369" s="398"/>
      <c r="CF369" s="398"/>
      <c r="CG369" s="398"/>
      <c r="CH369" s="398"/>
      <c r="CI369" s="398"/>
      <c r="CJ369" s="398"/>
      <c r="CK369" s="398"/>
      <c r="CL369" s="398"/>
      <c r="CM369" s="398"/>
      <c r="CN369" s="398"/>
      <c r="CO369" s="398"/>
      <c r="CP369" s="398"/>
      <c r="CQ369" s="398"/>
      <c r="CR369" s="399"/>
      <c r="CV369" s="69" t="s">
        <v>1259</v>
      </c>
      <c r="CY369" s="70" t="str">
        <f>IFERROR(INDEX($GJ$6:$BLM$6,1,MATCH(CV369,$GJ$4:$BLM$4,0),1),"")</f>
        <v/>
      </c>
      <c r="DB369" s="71" t="str">
        <f t="shared" ref="DB369:DC373" si="212">IF(CY369=0,"",CY369)</f>
        <v/>
      </c>
    </row>
    <row r="370" spans="3:187" ht="38.1" customHeight="1" thickBot="1">
      <c r="C370" s="365" t="s">
        <v>1599</v>
      </c>
      <c r="D370" s="366"/>
      <c r="E370" s="366"/>
      <c r="F370" s="366"/>
      <c r="G370" s="366"/>
      <c r="H370" s="366"/>
      <c r="I370" s="366"/>
      <c r="J370" s="366"/>
      <c r="K370" s="366"/>
      <c r="L370" s="367"/>
      <c r="M370" s="359" t="str">
        <f>DB370</f>
        <v/>
      </c>
      <c r="N370" s="360"/>
      <c r="O370" s="360"/>
      <c r="P370" s="360"/>
      <c r="Q370" s="360"/>
      <c r="R370" s="360"/>
      <c r="S370" s="360"/>
      <c r="T370" s="360"/>
      <c r="U370" s="360"/>
      <c r="V370" s="360"/>
      <c r="W370" s="360"/>
      <c r="X370" s="360"/>
      <c r="Y370" s="360"/>
      <c r="Z370" s="360"/>
      <c r="AA370" s="360"/>
      <c r="AB370" s="361"/>
      <c r="AC370" s="365" t="s">
        <v>1735</v>
      </c>
      <c r="AD370" s="366"/>
      <c r="AE370" s="366"/>
      <c r="AF370" s="366"/>
      <c r="AG370" s="366"/>
      <c r="AH370" s="366"/>
      <c r="AI370" s="366"/>
      <c r="AJ370" s="366"/>
      <c r="AK370" s="366"/>
      <c r="AL370" s="367"/>
      <c r="AM370" s="359" t="str">
        <f>_xlfn.CONCAT(EO370:FJ370)</f>
        <v/>
      </c>
      <c r="AN370" s="360"/>
      <c r="AO370" s="360"/>
      <c r="AP370" s="360"/>
      <c r="AQ370" s="360"/>
      <c r="AR370" s="360"/>
      <c r="AS370" s="360"/>
      <c r="AT370" s="360"/>
      <c r="AU370" s="360"/>
      <c r="AV370" s="360"/>
      <c r="AW370" s="360"/>
      <c r="AX370" s="360"/>
      <c r="AY370" s="360"/>
      <c r="AZ370" s="360"/>
      <c r="BA370" s="360"/>
      <c r="BB370" s="360"/>
      <c r="BC370" s="400"/>
      <c r="BD370" s="401"/>
      <c r="BE370" s="401"/>
      <c r="BF370" s="401"/>
      <c r="BG370" s="401"/>
      <c r="BH370" s="401"/>
      <c r="BI370" s="401"/>
      <c r="BJ370" s="401"/>
      <c r="BK370" s="401"/>
      <c r="BL370" s="401"/>
      <c r="BM370" s="401"/>
      <c r="BN370" s="401"/>
      <c r="BO370" s="401"/>
      <c r="BP370" s="401"/>
      <c r="BQ370" s="401"/>
      <c r="BR370" s="401"/>
      <c r="BS370" s="401"/>
      <c r="BT370" s="401"/>
      <c r="BU370" s="401"/>
      <c r="BV370" s="401"/>
      <c r="BW370" s="401"/>
      <c r="BX370" s="401"/>
      <c r="BY370" s="401"/>
      <c r="BZ370" s="401"/>
      <c r="CA370" s="401"/>
      <c r="CB370" s="401"/>
      <c r="CC370" s="401"/>
      <c r="CD370" s="401"/>
      <c r="CE370" s="401"/>
      <c r="CF370" s="401"/>
      <c r="CG370" s="401"/>
      <c r="CH370" s="401"/>
      <c r="CI370" s="401"/>
      <c r="CJ370" s="401"/>
      <c r="CK370" s="401"/>
      <c r="CL370" s="401"/>
      <c r="CM370" s="401"/>
      <c r="CN370" s="401"/>
      <c r="CO370" s="401"/>
      <c r="CP370" s="401"/>
      <c r="CQ370" s="401"/>
      <c r="CR370" s="402"/>
      <c r="CV370" s="69" t="s">
        <v>1272</v>
      </c>
      <c r="CY370" s="70" t="str">
        <f>IFERROR(INDEX($GJ$6:$BLM$6,1,MATCH(CV370,$GJ$4:$BLM$4,0),1),"")</f>
        <v/>
      </c>
      <c r="DB370" s="71" t="str">
        <f t="shared" si="212"/>
        <v/>
      </c>
      <c r="DE370" s="69" t="s">
        <v>1287</v>
      </c>
      <c r="DF370" s="69" t="s">
        <v>1288</v>
      </c>
      <c r="DT370" s="89" t="str">
        <f>IFERROR(INDEX($GJ$6:$BLM$6,1,MATCH(DE370,$GJ$4:$BLM$4,0),1),"")</f>
        <v/>
      </c>
      <c r="DU370" s="89" t="str">
        <f>IFERROR(INDEX($GJ$6:$BLM$6,1,MATCH(DF370,$GJ$4:$BLM$4,0),1),"")</f>
        <v/>
      </c>
      <c r="EO370" s="77"/>
      <c r="EP370" s="90" t="str">
        <f>IF(DT370=1,IF(EQ370="",FL370,FL370&amp;"・"),"")</f>
        <v/>
      </c>
      <c r="EQ370" s="86" t="str">
        <f>IF(DU370=1,FM370&amp;"","")</f>
        <v/>
      </c>
      <c r="FI370" s="91" t="str">
        <f>IF(AND(EP370="",EQ370=""),"","対応可能")</f>
        <v/>
      </c>
      <c r="FJ370" s="77"/>
      <c r="FL370" s="87" t="s">
        <v>1736</v>
      </c>
      <c r="FM370" s="87" t="s">
        <v>1737</v>
      </c>
    </row>
    <row r="371" spans="3:187" ht="38.1" customHeight="1" thickBot="1">
      <c r="C371" s="365" t="s">
        <v>1738</v>
      </c>
      <c r="D371" s="366"/>
      <c r="E371" s="366"/>
      <c r="F371" s="366"/>
      <c r="G371" s="366"/>
      <c r="H371" s="366"/>
      <c r="I371" s="366"/>
      <c r="J371" s="366"/>
      <c r="K371" s="366"/>
      <c r="L371" s="367"/>
      <c r="M371" s="359" t="str">
        <f>DB371</f>
        <v/>
      </c>
      <c r="N371" s="360"/>
      <c r="O371" s="360"/>
      <c r="P371" s="360"/>
      <c r="Q371" s="360"/>
      <c r="R371" s="360"/>
      <c r="S371" s="360"/>
      <c r="T371" s="360"/>
      <c r="U371" s="360"/>
      <c r="V371" s="360"/>
      <c r="W371" s="360"/>
      <c r="X371" s="360"/>
      <c r="Y371" s="360"/>
      <c r="Z371" s="360"/>
      <c r="AA371" s="360"/>
      <c r="AB371" s="361"/>
      <c r="AC371" s="453" t="s">
        <v>1607</v>
      </c>
      <c r="AD371" s="454"/>
      <c r="AE371" s="454"/>
      <c r="AF371" s="454"/>
      <c r="AG371" s="454"/>
      <c r="AH371" s="454"/>
      <c r="AI371" s="454"/>
      <c r="AJ371" s="454"/>
      <c r="AK371" s="454"/>
      <c r="AL371" s="455"/>
      <c r="AM371" s="359" t="str">
        <f>DC371</f>
        <v/>
      </c>
      <c r="AN371" s="360"/>
      <c r="AO371" s="360"/>
      <c r="AP371" s="360"/>
      <c r="AQ371" s="360"/>
      <c r="AR371" s="360"/>
      <c r="AS371" s="360"/>
      <c r="AT371" s="360"/>
      <c r="AU371" s="360"/>
      <c r="AV371" s="360"/>
      <c r="AW371" s="360"/>
      <c r="AX371" s="360"/>
      <c r="AY371" s="360"/>
      <c r="AZ371" s="360"/>
      <c r="BA371" s="360"/>
      <c r="BB371" s="360"/>
      <c r="BC371" s="400"/>
      <c r="BD371" s="401"/>
      <c r="BE371" s="401"/>
      <c r="BF371" s="401"/>
      <c r="BG371" s="401"/>
      <c r="BH371" s="401"/>
      <c r="BI371" s="401"/>
      <c r="BJ371" s="401"/>
      <c r="BK371" s="401"/>
      <c r="BL371" s="401"/>
      <c r="BM371" s="401"/>
      <c r="BN371" s="401"/>
      <c r="BO371" s="401"/>
      <c r="BP371" s="401"/>
      <c r="BQ371" s="401"/>
      <c r="BR371" s="401"/>
      <c r="BS371" s="401"/>
      <c r="BT371" s="401"/>
      <c r="BU371" s="401"/>
      <c r="BV371" s="401"/>
      <c r="BW371" s="401"/>
      <c r="BX371" s="401"/>
      <c r="BY371" s="401"/>
      <c r="BZ371" s="401"/>
      <c r="CA371" s="401"/>
      <c r="CB371" s="401"/>
      <c r="CC371" s="401"/>
      <c r="CD371" s="401"/>
      <c r="CE371" s="401"/>
      <c r="CF371" s="401"/>
      <c r="CG371" s="401"/>
      <c r="CH371" s="401"/>
      <c r="CI371" s="401"/>
      <c r="CJ371" s="401"/>
      <c r="CK371" s="401"/>
      <c r="CL371" s="401"/>
      <c r="CM371" s="401"/>
      <c r="CN371" s="401"/>
      <c r="CO371" s="401"/>
      <c r="CP371" s="401"/>
      <c r="CQ371" s="401"/>
      <c r="CR371" s="402"/>
      <c r="CV371" s="69" t="s">
        <v>1260</v>
      </c>
      <c r="CW371" s="69" t="s">
        <v>1263</v>
      </c>
      <c r="CY371" s="70" t="str">
        <f>IFERROR(INDEX($GJ$6:$BLM$6,1,MATCH(CV371,$GJ$4:$BLM$4,0),1),"")</f>
        <v/>
      </c>
      <c r="CZ371" s="70" t="str">
        <f>IFERROR(INDEX($GJ$6:$BLM$6,1,MATCH(CW371,$GJ$4:$BLM$4,0),1),"")</f>
        <v/>
      </c>
      <c r="DB371" s="71" t="str">
        <f t="shared" si="212"/>
        <v/>
      </c>
      <c r="DC371" s="71" t="str">
        <f t="shared" si="212"/>
        <v/>
      </c>
    </row>
    <row r="372" spans="3:187" ht="38.1" customHeight="1" thickBot="1">
      <c r="C372" s="365" t="s">
        <v>1605</v>
      </c>
      <c r="D372" s="366"/>
      <c r="E372" s="366"/>
      <c r="F372" s="366"/>
      <c r="G372" s="366"/>
      <c r="H372" s="366"/>
      <c r="I372" s="366"/>
      <c r="J372" s="366"/>
      <c r="K372" s="366"/>
      <c r="L372" s="367"/>
      <c r="M372" s="359" t="str">
        <f>DB372</f>
        <v/>
      </c>
      <c r="N372" s="360"/>
      <c r="O372" s="360"/>
      <c r="P372" s="360"/>
      <c r="Q372" s="360"/>
      <c r="R372" s="360"/>
      <c r="S372" s="360"/>
      <c r="T372" s="360"/>
      <c r="U372" s="360"/>
      <c r="V372" s="360"/>
      <c r="W372" s="360"/>
      <c r="X372" s="360"/>
      <c r="Y372" s="360"/>
      <c r="Z372" s="360"/>
      <c r="AA372" s="360"/>
      <c r="AB372" s="361"/>
      <c r="AC372" s="362" t="s">
        <v>1739</v>
      </c>
      <c r="AD372" s="363"/>
      <c r="AE372" s="363"/>
      <c r="AF372" s="363"/>
      <c r="AG372" s="363"/>
      <c r="AH372" s="363"/>
      <c r="AI372" s="363"/>
      <c r="AJ372" s="363"/>
      <c r="AK372" s="363"/>
      <c r="AL372" s="364"/>
      <c r="AM372" s="359" t="str">
        <f>DC372</f>
        <v/>
      </c>
      <c r="AN372" s="360"/>
      <c r="AO372" s="360"/>
      <c r="AP372" s="360"/>
      <c r="AQ372" s="360"/>
      <c r="AR372" s="360"/>
      <c r="AS372" s="360"/>
      <c r="AT372" s="360"/>
      <c r="AU372" s="360"/>
      <c r="AV372" s="360"/>
      <c r="AW372" s="360"/>
      <c r="AX372" s="360"/>
      <c r="AY372" s="360"/>
      <c r="AZ372" s="360"/>
      <c r="BA372" s="360"/>
      <c r="BB372" s="360"/>
      <c r="BC372" s="400"/>
      <c r="BD372" s="401"/>
      <c r="BE372" s="401"/>
      <c r="BF372" s="401"/>
      <c r="BG372" s="401"/>
      <c r="BH372" s="401"/>
      <c r="BI372" s="401"/>
      <c r="BJ372" s="401"/>
      <c r="BK372" s="401"/>
      <c r="BL372" s="401"/>
      <c r="BM372" s="401"/>
      <c r="BN372" s="401"/>
      <c r="BO372" s="401"/>
      <c r="BP372" s="401"/>
      <c r="BQ372" s="401"/>
      <c r="BR372" s="401"/>
      <c r="BS372" s="401"/>
      <c r="BT372" s="401"/>
      <c r="BU372" s="401"/>
      <c r="BV372" s="401"/>
      <c r="BW372" s="401"/>
      <c r="BX372" s="401"/>
      <c r="BY372" s="401"/>
      <c r="BZ372" s="401"/>
      <c r="CA372" s="401"/>
      <c r="CB372" s="401"/>
      <c r="CC372" s="401"/>
      <c r="CD372" s="401"/>
      <c r="CE372" s="401"/>
      <c r="CF372" s="401"/>
      <c r="CG372" s="401"/>
      <c r="CH372" s="401"/>
      <c r="CI372" s="401"/>
      <c r="CJ372" s="401"/>
      <c r="CK372" s="401"/>
      <c r="CL372" s="401"/>
      <c r="CM372" s="401"/>
      <c r="CN372" s="401"/>
      <c r="CO372" s="401"/>
      <c r="CP372" s="401"/>
      <c r="CQ372" s="401"/>
      <c r="CR372" s="402"/>
      <c r="CV372" s="69" t="s">
        <v>1262</v>
      </c>
      <c r="CW372" s="69" t="s">
        <v>1806</v>
      </c>
      <c r="CY372" s="70" t="str">
        <f>IFERROR(INDEX($GJ$6:$BLM$6,1,MATCH(CV372,$GJ$4:$BLM$4,0),1),"")</f>
        <v/>
      </c>
      <c r="CZ372" s="70" t="str">
        <f>IFERROR(INDEX($GJ$6:$BLM$6,1,MATCH(CW372,$GJ$4:$BLM$4,0),1),"")</f>
        <v/>
      </c>
      <c r="DB372" s="71" t="str">
        <f t="shared" si="212"/>
        <v/>
      </c>
      <c r="DC372" s="71" t="str">
        <f t="shared" si="212"/>
        <v/>
      </c>
    </row>
    <row r="373" spans="3:187" ht="38.1" customHeight="1" thickBot="1">
      <c r="C373" s="372" t="s">
        <v>1740</v>
      </c>
      <c r="D373" s="373"/>
      <c r="E373" s="373"/>
      <c r="F373" s="373"/>
      <c r="G373" s="373"/>
      <c r="H373" s="373"/>
      <c r="I373" s="373"/>
      <c r="J373" s="373"/>
      <c r="K373" s="373"/>
      <c r="L373" s="374"/>
      <c r="M373" s="359" t="str">
        <f>DB373</f>
        <v/>
      </c>
      <c r="N373" s="360"/>
      <c r="O373" s="360"/>
      <c r="P373" s="360"/>
      <c r="Q373" s="360"/>
      <c r="R373" s="360"/>
      <c r="S373" s="360"/>
      <c r="T373" s="360"/>
      <c r="U373" s="360"/>
      <c r="V373" s="360"/>
      <c r="W373" s="360"/>
      <c r="X373" s="360"/>
      <c r="Y373" s="360"/>
      <c r="Z373" s="360"/>
      <c r="AA373" s="360"/>
      <c r="AB373" s="361"/>
      <c r="AC373" s="372" t="s">
        <v>1741</v>
      </c>
      <c r="AD373" s="373"/>
      <c r="AE373" s="373"/>
      <c r="AF373" s="373"/>
      <c r="AG373" s="373"/>
      <c r="AH373" s="373"/>
      <c r="AI373" s="373"/>
      <c r="AJ373" s="373"/>
      <c r="AK373" s="373"/>
      <c r="AL373" s="374"/>
      <c r="AM373" s="359" t="str">
        <f>DC373</f>
        <v/>
      </c>
      <c r="AN373" s="360"/>
      <c r="AO373" s="360"/>
      <c r="AP373" s="360"/>
      <c r="AQ373" s="360"/>
      <c r="AR373" s="360"/>
      <c r="AS373" s="360"/>
      <c r="AT373" s="360"/>
      <c r="AU373" s="360"/>
      <c r="AV373" s="360"/>
      <c r="AW373" s="360"/>
      <c r="AX373" s="360"/>
      <c r="AY373" s="360"/>
      <c r="AZ373" s="360"/>
      <c r="BA373" s="360"/>
      <c r="BB373" s="360"/>
      <c r="BC373" s="400"/>
      <c r="BD373" s="401"/>
      <c r="BE373" s="401"/>
      <c r="BF373" s="401"/>
      <c r="BG373" s="401"/>
      <c r="BH373" s="401"/>
      <c r="BI373" s="401"/>
      <c r="BJ373" s="401"/>
      <c r="BK373" s="401"/>
      <c r="BL373" s="401"/>
      <c r="BM373" s="401"/>
      <c r="BN373" s="401"/>
      <c r="BO373" s="401"/>
      <c r="BP373" s="401"/>
      <c r="BQ373" s="401"/>
      <c r="BR373" s="401"/>
      <c r="BS373" s="401"/>
      <c r="BT373" s="401"/>
      <c r="BU373" s="401"/>
      <c r="BV373" s="401"/>
      <c r="BW373" s="401"/>
      <c r="BX373" s="401"/>
      <c r="BY373" s="401"/>
      <c r="BZ373" s="401"/>
      <c r="CA373" s="401"/>
      <c r="CB373" s="401"/>
      <c r="CC373" s="401"/>
      <c r="CD373" s="401"/>
      <c r="CE373" s="401"/>
      <c r="CF373" s="401"/>
      <c r="CG373" s="401"/>
      <c r="CH373" s="401"/>
      <c r="CI373" s="401"/>
      <c r="CJ373" s="401"/>
      <c r="CK373" s="401"/>
      <c r="CL373" s="401"/>
      <c r="CM373" s="401"/>
      <c r="CN373" s="401"/>
      <c r="CO373" s="401"/>
      <c r="CP373" s="401"/>
      <c r="CQ373" s="401"/>
      <c r="CR373" s="402"/>
      <c r="CV373" s="69" t="s">
        <v>1264</v>
      </c>
      <c r="CW373" s="69" t="s">
        <v>1265</v>
      </c>
      <c r="CY373" s="70" t="str">
        <f>IFERROR(INDEX($GJ$6:$BLM$6,1,MATCH(CV373,$GJ$4:$BLM$4,0),1),"")</f>
        <v/>
      </c>
      <c r="CZ373" s="70" t="str">
        <f>IFERROR(INDEX($GJ$6:$BLM$6,1,MATCH(CW373,$GJ$4:$BLM$4,0),1),"")</f>
        <v/>
      </c>
      <c r="DB373" s="71" t="str">
        <f t="shared" si="212"/>
        <v/>
      </c>
      <c r="DC373" s="71" t="str">
        <f t="shared" si="212"/>
        <v/>
      </c>
    </row>
    <row r="374" spans="3:187" ht="38.1" customHeight="1" thickBot="1">
      <c r="C374" s="375" t="s">
        <v>1742</v>
      </c>
      <c r="D374" s="376"/>
      <c r="E374" s="376"/>
      <c r="F374" s="376"/>
      <c r="G374" s="376"/>
      <c r="H374" s="376"/>
      <c r="I374" s="376"/>
      <c r="J374" s="376"/>
      <c r="K374" s="376"/>
      <c r="L374" s="377"/>
      <c r="M374" s="359" t="str">
        <f>_xlfn.CONCAT(EP374:ER374)</f>
        <v/>
      </c>
      <c r="N374" s="360"/>
      <c r="O374" s="360"/>
      <c r="P374" s="360"/>
      <c r="Q374" s="360"/>
      <c r="R374" s="360"/>
      <c r="S374" s="360"/>
      <c r="T374" s="360"/>
      <c r="U374" s="360"/>
      <c r="V374" s="360"/>
      <c r="W374" s="360"/>
      <c r="X374" s="360"/>
      <c r="Y374" s="360"/>
      <c r="Z374" s="360"/>
      <c r="AA374" s="360"/>
      <c r="AB374" s="361"/>
      <c r="AC374" s="372" t="s">
        <v>1743</v>
      </c>
      <c r="AD374" s="373"/>
      <c r="AE374" s="373"/>
      <c r="AF374" s="373"/>
      <c r="AG374" s="373"/>
      <c r="AH374" s="373"/>
      <c r="AI374" s="373"/>
      <c r="AJ374" s="373"/>
      <c r="AK374" s="373"/>
      <c r="AL374" s="374"/>
      <c r="AM374" s="359" t="str">
        <f>ES374</f>
        <v/>
      </c>
      <c r="AN374" s="360"/>
      <c r="AO374" s="360"/>
      <c r="AP374" s="360"/>
      <c r="AQ374" s="360"/>
      <c r="AR374" s="360"/>
      <c r="AS374" s="360"/>
      <c r="AT374" s="360"/>
      <c r="AU374" s="360"/>
      <c r="AV374" s="360"/>
      <c r="AW374" s="360"/>
      <c r="AX374" s="360"/>
      <c r="AY374" s="360"/>
      <c r="AZ374" s="360"/>
      <c r="BA374" s="360"/>
      <c r="BB374" s="360"/>
      <c r="BC374" s="400"/>
      <c r="BD374" s="401"/>
      <c r="BE374" s="401"/>
      <c r="BF374" s="401"/>
      <c r="BG374" s="401"/>
      <c r="BH374" s="401"/>
      <c r="BI374" s="401"/>
      <c r="BJ374" s="401"/>
      <c r="BK374" s="401"/>
      <c r="BL374" s="401"/>
      <c r="BM374" s="401"/>
      <c r="BN374" s="401"/>
      <c r="BO374" s="401"/>
      <c r="BP374" s="401"/>
      <c r="BQ374" s="401"/>
      <c r="BR374" s="401"/>
      <c r="BS374" s="401"/>
      <c r="BT374" s="401"/>
      <c r="BU374" s="401"/>
      <c r="BV374" s="401"/>
      <c r="BW374" s="401"/>
      <c r="BX374" s="401"/>
      <c r="BY374" s="401"/>
      <c r="BZ374" s="401"/>
      <c r="CA374" s="401"/>
      <c r="CB374" s="401"/>
      <c r="CC374" s="401"/>
      <c r="CD374" s="401"/>
      <c r="CE374" s="401"/>
      <c r="CF374" s="401"/>
      <c r="CG374" s="401"/>
      <c r="CH374" s="401"/>
      <c r="CI374" s="401"/>
      <c r="CJ374" s="401"/>
      <c r="CK374" s="401"/>
      <c r="CL374" s="401"/>
      <c r="CM374" s="401"/>
      <c r="CN374" s="401"/>
      <c r="CO374" s="401"/>
      <c r="CP374" s="401"/>
      <c r="CQ374" s="401"/>
      <c r="CR374" s="402"/>
      <c r="CV374" s="65" t="s">
        <v>1744</v>
      </c>
      <c r="CW374" s="65" t="s">
        <v>1745</v>
      </c>
      <c r="CY374" s="69" t="s">
        <v>1266</v>
      </c>
      <c r="CZ374" s="69" t="s">
        <v>1267</v>
      </c>
      <c r="DA374" s="69" t="s">
        <v>1268</v>
      </c>
      <c r="DB374" s="69" t="s">
        <v>1269</v>
      </c>
      <c r="DT374" s="70" t="str">
        <f>IFERROR(INDEX($GJ$6:$BLM$6,1,MATCH(CY374,$GJ$4:$BLM$4,0),1),"")</f>
        <v/>
      </c>
      <c r="DU374" s="70" t="str">
        <f>IFERROR(INDEX($GJ$6:$BLM$6,1,MATCH(CZ374,$GJ$4:$BLM$4,0),1),"")</f>
        <v/>
      </c>
      <c r="DV374" s="70" t="str">
        <f>IFERROR(INDEX($GJ$6:$BLM$6,1,MATCH(DA374,$GJ$4:$BLM$4,0),1),"")</f>
        <v/>
      </c>
      <c r="DW374" s="70" t="str">
        <f>IFERROR(INDEX($GJ$6:$BLM$6,1,MATCH(DB374,$GJ$4:$BLM$4,0),1),"")</f>
        <v/>
      </c>
      <c r="EP374" s="91" t="str">
        <f>IF(OR(DT374=0,DT374=""),"",DT374&amp;"×")</f>
        <v/>
      </c>
      <c r="EQ374" s="91" t="str">
        <f>IF(OR(DU374=0,DU374=""),"",DU374&amp;"×")</f>
        <v/>
      </c>
      <c r="ER374" s="91" t="str">
        <f>IF(OR(DV374=0,DV374=""),"",DV374&amp;"")</f>
        <v/>
      </c>
      <c r="ES374" s="91" t="str">
        <f>IF(OR(DW374=0,DW374=""),"",DW374&amp;"")</f>
        <v/>
      </c>
    </row>
    <row r="375" spans="3:187" ht="38.1" customHeight="1" thickBot="1">
      <c r="C375" s="365" t="s">
        <v>1601</v>
      </c>
      <c r="D375" s="366"/>
      <c r="E375" s="366"/>
      <c r="F375" s="366"/>
      <c r="G375" s="366"/>
      <c r="H375" s="366"/>
      <c r="I375" s="366"/>
      <c r="J375" s="366"/>
      <c r="K375" s="366"/>
      <c r="L375" s="367"/>
      <c r="M375" s="359" t="str">
        <f>DB375</f>
        <v/>
      </c>
      <c r="N375" s="360"/>
      <c r="O375" s="360"/>
      <c r="P375" s="360"/>
      <c r="Q375" s="360"/>
      <c r="R375" s="360"/>
      <c r="S375" s="360"/>
      <c r="T375" s="360"/>
      <c r="U375" s="360"/>
      <c r="V375" s="360"/>
      <c r="W375" s="360"/>
      <c r="X375" s="360"/>
      <c r="Y375" s="360"/>
      <c r="Z375" s="360"/>
      <c r="AA375" s="360"/>
      <c r="AB375" s="361"/>
      <c r="AC375" s="365" t="s">
        <v>1600</v>
      </c>
      <c r="AD375" s="366"/>
      <c r="AE375" s="366"/>
      <c r="AF375" s="366"/>
      <c r="AG375" s="366"/>
      <c r="AH375" s="366"/>
      <c r="AI375" s="366"/>
      <c r="AJ375" s="366"/>
      <c r="AK375" s="366"/>
      <c r="AL375" s="367"/>
      <c r="AM375" s="359" t="str">
        <f>DC375</f>
        <v/>
      </c>
      <c r="AN375" s="360"/>
      <c r="AO375" s="360"/>
      <c r="AP375" s="360"/>
      <c r="AQ375" s="360"/>
      <c r="AR375" s="360"/>
      <c r="AS375" s="360"/>
      <c r="AT375" s="360"/>
      <c r="AU375" s="360"/>
      <c r="AV375" s="360"/>
      <c r="AW375" s="360"/>
      <c r="AX375" s="360"/>
      <c r="AY375" s="360"/>
      <c r="AZ375" s="360"/>
      <c r="BA375" s="360"/>
      <c r="BB375" s="360"/>
      <c r="BC375" s="400"/>
      <c r="BD375" s="401"/>
      <c r="BE375" s="401"/>
      <c r="BF375" s="401"/>
      <c r="BG375" s="401"/>
      <c r="BH375" s="401"/>
      <c r="BI375" s="401"/>
      <c r="BJ375" s="401"/>
      <c r="BK375" s="401"/>
      <c r="BL375" s="401"/>
      <c r="BM375" s="401"/>
      <c r="BN375" s="401"/>
      <c r="BO375" s="401"/>
      <c r="BP375" s="401"/>
      <c r="BQ375" s="401"/>
      <c r="BR375" s="401"/>
      <c r="BS375" s="401"/>
      <c r="BT375" s="401"/>
      <c r="BU375" s="401"/>
      <c r="BV375" s="401"/>
      <c r="BW375" s="401"/>
      <c r="BX375" s="401"/>
      <c r="BY375" s="401"/>
      <c r="BZ375" s="401"/>
      <c r="CA375" s="401"/>
      <c r="CB375" s="401"/>
      <c r="CC375" s="401"/>
      <c r="CD375" s="401"/>
      <c r="CE375" s="401"/>
      <c r="CF375" s="401"/>
      <c r="CG375" s="401"/>
      <c r="CH375" s="401"/>
      <c r="CI375" s="401"/>
      <c r="CJ375" s="401"/>
      <c r="CK375" s="401"/>
      <c r="CL375" s="401"/>
      <c r="CM375" s="401"/>
      <c r="CN375" s="401"/>
      <c r="CO375" s="401"/>
      <c r="CP375" s="401"/>
      <c r="CQ375" s="401"/>
      <c r="CR375" s="402"/>
      <c r="CV375" s="69" t="s">
        <v>1270</v>
      </c>
      <c r="CW375" s="69" t="s">
        <v>1271</v>
      </c>
      <c r="CY375" s="70" t="str">
        <f>IFERROR(INDEX($GJ$6:$BLM$6,1,MATCH(CV375,$GJ$4:$BLM$4,0),1),"")</f>
        <v/>
      </c>
      <c r="CZ375" s="70" t="str">
        <f>IFERROR(INDEX($GJ$6:$BLM$6,1,MATCH(CW375,$GJ$4:$BLM$4,0),1),"")</f>
        <v/>
      </c>
      <c r="DB375" s="71" t="str">
        <f t="shared" ref="DB375:DC377" si="213">IF(CY375=0,"",CY375)</f>
        <v/>
      </c>
      <c r="DC375" s="71" t="str">
        <f t="shared" si="213"/>
        <v/>
      </c>
    </row>
    <row r="376" spans="3:187" ht="38.1" customHeight="1" thickBot="1">
      <c r="C376" s="375" t="s">
        <v>1746</v>
      </c>
      <c r="D376" s="376"/>
      <c r="E376" s="376"/>
      <c r="F376" s="376"/>
      <c r="G376" s="376"/>
      <c r="H376" s="376"/>
      <c r="I376" s="376"/>
      <c r="J376" s="376"/>
      <c r="K376" s="376"/>
      <c r="L376" s="377"/>
      <c r="M376" s="356" t="str">
        <f>DB376</f>
        <v/>
      </c>
      <c r="N376" s="357"/>
      <c r="O376" s="357"/>
      <c r="P376" s="357"/>
      <c r="Q376" s="357"/>
      <c r="R376" s="357"/>
      <c r="S376" s="357"/>
      <c r="T376" s="357"/>
      <c r="U376" s="357"/>
      <c r="V376" s="357"/>
      <c r="W376" s="357"/>
      <c r="X376" s="357"/>
      <c r="Y376" s="357"/>
      <c r="Z376" s="357"/>
      <c r="AA376" s="357"/>
      <c r="AB376" s="358"/>
      <c r="AC376" s="365" t="s">
        <v>70</v>
      </c>
      <c r="AD376" s="366"/>
      <c r="AE376" s="366"/>
      <c r="AF376" s="366"/>
      <c r="AG376" s="366"/>
      <c r="AH376" s="366"/>
      <c r="AI376" s="366"/>
      <c r="AJ376" s="366"/>
      <c r="AK376" s="366"/>
      <c r="AL376" s="367"/>
      <c r="AM376" s="356" t="str">
        <f>_xlfn.CONCAT(EO376:FJ376)</f>
        <v/>
      </c>
      <c r="AN376" s="357"/>
      <c r="AO376" s="357"/>
      <c r="AP376" s="357"/>
      <c r="AQ376" s="357"/>
      <c r="AR376" s="357"/>
      <c r="AS376" s="357"/>
      <c r="AT376" s="357"/>
      <c r="AU376" s="357"/>
      <c r="AV376" s="357"/>
      <c r="AW376" s="357"/>
      <c r="AX376" s="357"/>
      <c r="AY376" s="357"/>
      <c r="AZ376" s="357"/>
      <c r="BA376" s="357"/>
      <c r="BB376" s="357"/>
      <c r="BC376" s="400"/>
      <c r="BD376" s="401"/>
      <c r="BE376" s="401"/>
      <c r="BF376" s="401"/>
      <c r="BG376" s="401"/>
      <c r="BH376" s="401"/>
      <c r="BI376" s="401"/>
      <c r="BJ376" s="401"/>
      <c r="BK376" s="401"/>
      <c r="BL376" s="401"/>
      <c r="BM376" s="401"/>
      <c r="BN376" s="401"/>
      <c r="BO376" s="401"/>
      <c r="BP376" s="401"/>
      <c r="BQ376" s="401"/>
      <c r="BR376" s="401"/>
      <c r="BS376" s="401"/>
      <c r="BT376" s="401"/>
      <c r="BU376" s="401"/>
      <c r="BV376" s="401"/>
      <c r="BW376" s="401"/>
      <c r="BX376" s="401"/>
      <c r="BY376" s="401"/>
      <c r="BZ376" s="401"/>
      <c r="CA376" s="401"/>
      <c r="CB376" s="401"/>
      <c r="CC376" s="401"/>
      <c r="CD376" s="401"/>
      <c r="CE376" s="401"/>
      <c r="CF376" s="401"/>
      <c r="CG376" s="401"/>
      <c r="CH376" s="401"/>
      <c r="CI376" s="401"/>
      <c r="CJ376" s="401"/>
      <c r="CK376" s="401"/>
      <c r="CL376" s="401"/>
      <c r="CM376" s="401"/>
      <c r="CN376" s="401"/>
      <c r="CO376" s="401"/>
      <c r="CP376" s="401"/>
      <c r="CQ376" s="401"/>
      <c r="CR376" s="402"/>
      <c r="CV376" s="69" t="s">
        <v>1273</v>
      </c>
      <c r="CY376" s="70" t="str">
        <f>IFERROR(INDEX($GJ$6:$BLM$6,1,MATCH(CV376,$GJ$4:$BLM$4,0),1),"")</f>
        <v/>
      </c>
      <c r="DB376" s="71" t="str">
        <f t="shared" si="213"/>
        <v/>
      </c>
      <c r="DE376" s="69" t="s">
        <v>1518</v>
      </c>
      <c r="DF376" s="69" t="s">
        <v>1498</v>
      </c>
      <c r="DT376" s="89" t="str">
        <f t="shared" ref="DT376:DU378" si="214">IFERROR(INDEX($GJ$6:$BLM$6,1,MATCH(DE376,$GJ$4:$BLM$4,0),1),"")</f>
        <v/>
      </c>
      <c r="DU376" s="89" t="str">
        <f t="shared" si="214"/>
        <v/>
      </c>
      <c r="EO376" s="77"/>
      <c r="EP376" s="86" t="str">
        <f t="shared" ref="EP376:EW379" si="215">IF(DT376=1,FL376&amp;"　","")</f>
        <v/>
      </c>
      <c r="EQ376" s="86" t="str">
        <f t="shared" si="215"/>
        <v/>
      </c>
      <c r="FJ376" s="77"/>
      <c r="FL376" s="92" t="s">
        <v>1596</v>
      </c>
      <c r="FM376" s="92" t="s">
        <v>1595</v>
      </c>
    </row>
    <row r="377" spans="3:187" ht="38.1" customHeight="1" thickBot="1">
      <c r="C377" s="372" t="s">
        <v>1747</v>
      </c>
      <c r="D377" s="373"/>
      <c r="E377" s="373"/>
      <c r="F377" s="373"/>
      <c r="G377" s="373"/>
      <c r="H377" s="373"/>
      <c r="I377" s="373"/>
      <c r="J377" s="373"/>
      <c r="K377" s="373"/>
      <c r="L377" s="374"/>
      <c r="M377" s="356" t="s">
        <v>1902</v>
      </c>
      <c r="N377" s="357"/>
      <c r="O377" s="357"/>
      <c r="P377" s="357"/>
      <c r="Q377" s="357"/>
      <c r="R377" s="357"/>
      <c r="S377" s="357"/>
      <c r="T377" s="357"/>
      <c r="U377" s="357"/>
      <c r="V377" s="357"/>
      <c r="W377" s="357"/>
      <c r="X377" s="357"/>
      <c r="Y377" s="357"/>
      <c r="Z377" s="357"/>
      <c r="AA377" s="357"/>
      <c r="AB377" s="357"/>
      <c r="AC377" s="357"/>
      <c r="AD377" s="357"/>
      <c r="AE377" s="357"/>
      <c r="AF377" s="357"/>
      <c r="AG377" s="357"/>
      <c r="AH377" s="357"/>
      <c r="AI377" s="357"/>
      <c r="AJ377" s="357"/>
      <c r="AK377" s="357"/>
      <c r="AL377" s="357"/>
      <c r="AM377" s="357"/>
      <c r="AN377" s="357"/>
      <c r="AO377" s="357"/>
      <c r="AP377" s="357"/>
      <c r="AQ377" s="357"/>
      <c r="AR377" s="357"/>
      <c r="AS377" s="357"/>
      <c r="AT377" s="357"/>
      <c r="AU377" s="357"/>
      <c r="AV377" s="357"/>
      <c r="AW377" s="357"/>
      <c r="AX377" s="357"/>
      <c r="AY377" s="357"/>
      <c r="AZ377" s="357"/>
      <c r="BA377" s="357"/>
      <c r="BB377" s="358"/>
      <c r="BC377" s="400"/>
      <c r="BD377" s="401"/>
      <c r="BE377" s="401"/>
      <c r="BF377" s="401"/>
      <c r="BG377" s="401"/>
      <c r="BH377" s="401"/>
      <c r="BI377" s="401"/>
      <c r="BJ377" s="401"/>
      <c r="BK377" s="401"/>
      <c r="BL377" s="401"/>
      <c r="BM377" s="401"/>
      <c r="BN377" s="401"/>
      <c r="BO377" s="401"/>
      <c r="BP377" s="401"/>
      <c r="BQ377" s="401"/>
      <c r="BR377" s="401"/>
      <c r="BS377" s="401"/>
      <c r="BT377" s="401"/>
      <c r="BU377" s="401"/>
      <c r="BV377" s="401"/>
      <c r="BW377" s="401"/>
      <c r="BX377" s="401"/>
      <c r="BY377" s="401"/>
      <c r="BZ377" s="401"/>
      <c r="CA377" s="401"/>
      <c r="CB377" s="401"/>
      <c r="CC377" s="401"/>
      <c r="CD377" s="401"/>
      <c r="CE377" s="401"/>
      <c r="CF377" s="401"/>
      <c r="CG377" s="401"/>
      <c r="CH377" s="401"/>
      <c r="CI377" s="401"/>
      <c r="CJ377" s="401"/>
      <c r="CK377" s="401"/>
      <c r="CL377" s="401"/>
      <c r="CM377" s="401"/>
      <c r="CN377" s="401"/>
      <c r="CO377" s="401"/>
      <c r="CP377" s="401"/>
      <c r="CQ377" s="401"/>
      <c r="CR377" s="402"/>
      <c r="CV377" s="69" t="s">
        <v>1478</v>
      </c>
      <c r="CY377" s="70" t="str">
        <f>IFERROR(INDEX($GJ$6:$BLM$6,1,MATCH(CV377,$GJ$4:$BLM$4,0),1),"")</f>
        <v/>
      </c>
      <c r="DB377" s="71" t="str">
        <f t="shared" si="213"/>
        <v/>
      </c>
      <c r="DE377" s="69" t="s">
        <v>1684</v>
      </c>
      <c r="DF377" s="69" t="s">
        <v>1685</v>
      </c>
      <c r="DG377" s="69" t="s">
        <v>1686</v>
      </c>
      <c r="DT377" s="89" t="str">
        <f t="shared" si="214"/>
        <v/>
      </c>
      <c r="DU377" s="89" t="str">
        <f t="shared" si="214"/>
        <v/>
      </c>
      <c r="DV377" s="89" t="str">
        <f>IFERROR(INDEX($GJ$6:$BLM$6,1,MATCH(DG377,$GJ$4:$BLM$4,0),1),"")</f>
        <v/>
      </c>
      <c r="EO377" s="77"/>
      <c r="EP377" s="86" t="str">
        <f t="shared" si="215"/>
        <v/>
      </c>
      <c r="EQ377" s="86" t="str">
        <f t="shared" si="215"/>
        <v/>
      </c>
      <c r="ER377" s="86" t="str">
        <f t="shared" si="215"/>
        <v/>
      </c>
      <c r="FJ377" s="77"/>
      <c r="FL377" s="87" t="s">
        <v>1695</v>
      </c>
      <c r="FM377" s="87" t="s">
        <v>1696</v>
      </c>
      <c r="FN377" s="87" t="s">
        <v>1697</v>
      </c>
    </row>
    <row r="378" spans="3:187" ht="38.1" customHeight="1" thickBot="1">
      <c r="C378" s="375" t="s">
        <v>1748</v>
      </c>
      <c r="D378" s="376"/>
      <c r="E378" s="376"/>
      <c r="F378" s="376"/>
      <c r="G378" s="376"/>
      <c r="H378" s="376"/>
      <c r="I378" s="376"/>
      <c r="J378" s="376"/>
      <c r="K378" s="376"/>
      <c r="L378" s="377"/>
      <c r="M378" s="359" t="str">
        <f>DB378</f>
        <v/>
      </c>
      <c r="N378" s="360"/>
      <c r="O378" s="360"/>
      <c r="P378" s="360"/>
      <c r="Q378" s="360"/>
      <c r="R378" s="360"/>
      <c r="S378" s="360"/>
      <c r="T378" s="360"/>
      <c r="U378" s="360"/>
      <c r="V378" s="360"/>
      <c r="W378" s="360"/>
      <c r="X378" s="360"/>
      <c r="Y378" s="360"/>
      <c r="Z378" s="360"/>
      <c r="AA378" s="360"/>
      <c r="AB378" s="361"/>
      <c r="AC378" s="365" t="s">
        <v>1749</v>
      </c>
      <c r="AD378" s="366"/>
      <c r="AE378" s="366"/>
      <c r="AF378" s="366"/>
      <c r="AG378" s="366"/>
      <c r="AH378" s="366"/>
      <c r="AI378" s="366"/>
      <c r="AJ378" s="366"/>
      <c r="AK378" s="366"/>
      <c r="AL378" s="367"/>
      <c r="AM378" s="359" t="str">
        <f>_xlfn.CONCAT(EO378:FJ378)</f>
        <v/>
      </c>
      <c r="AN378" s="360"/>
      <c r="AO378" s="360"/>
      <c r="AP378" s="360"/>
      <c r="AQ378" s="360"/>
      <c r="AR378" s="360"/>
      <c r="AS378" s="360"/>
      <c r="AT378" s="360"/>
      <c r="AU378" s="360"/>
      <c r="AV378" s="360"/>
      <c r="AW378" s="360"/>
      <c r="AX378" s="360"/>
      <c r="AY378" s="360"/>
      <c r="AZ378" s="360"/>
      <c r="BA378" s="360"/>
      <c r="BB378" s="360"/>
      <c r="BC378" s="400"/>
      <c r="BD378" s="401"/>
      <c r="BE378" s="401"/>
      <c r="BF378" s="401"/>
      <c r="BG378" s="401"/>
      <c r="BH378" s="401"/>
      <c r="BI378" s="401"/>
      <c r="BJ378" s="401"/>
      <c r="BK378" s="401"/>
      <c r="BL378" s="401"/>
      <c r="BM378" s="401"/>
      <c r="BN378" s="401"/>
      <c r="BO378" s="401"/>
      <c r="BP378" s="401"/>
      <c r="BQ378" s="401"/>
      <c r="BR378" s="401"/>
      <c r="BS378" s="401"/>
      <c r="BT378" s="401"/>
      <c r="BU378" s="401"/>
      <c r="BV378" s="401"/>
      <c r="BW378" s="401"/>
      <c r="BX378" s="401"/>
      <c r="BY378" s="401"/>
      <c r="BZ378" s="401"/>
      <c r="CA378" s="401"/>
      <c r="CB378" s="401"/>
      <c r="CC378" s="401"/>
      <c r="CD378" s="401"/>
      <c r="CE378" s="401"/>
      <c r="CF378" s="401"/>
      <c r="CG378" s="401"/>
      <c r="CH378" s="401"/>
      <c r="CI378" s="401"/>
      <c r="CJ378" s="401"/>
      <c r="CK378" s="401"/>
      <c r="CL378" s="401"/>
      <c r="CM378" s="401"/>
      <c r="CN378" s="401"/>
      <c r="CO378" s="401"/>
      <c r="CP378" s="401"/>
      <c r="CQ378" s="401"/>
      <c r="CR378" s="402"/>
      <c r="CV378" s="69" t="s">
        <v>1261</v>
      </c>
      <c r="CY378" s="70" t="str">
        <f>IFERROR(INDEX($GJ$6:$BLM$6,1,MATCH(CV378,$GJ$4:$BLM$4,0),1),"")</f>
        <v/>
      </c>
      <c r="CZ378" s="70" t="str">
        <f>IFERROR(INDEX($GJ$6:$BLM$6,1,MATCH(CW378,$GJ$4:$BLM$4,0),1),"")</f>
        <v/>
      </c>
      <c r="DB378" s="71" t="str">
        <f>IF(CY378=0,"",CY378)</f>
        <v/>
      </c>
      <c r="DC378" s="71" t="str">
        <f>IF(CZ378=0,"",CZ378)</f>
        <v/>
      </c>
      <c r="DE378" s="69" t="s">
        <v>1274</v>
      </c>
      <c r="DF378" s="69" t="s">
        <v>1275</v>
      </c>
      <c r="DG378" s="69" t="s">
        <v>1276</v>
      </c>
      <c r="DT378" s="89" t="str">
        <f t="shared" si="214"/>
        <v/>
      </c>
      <c r="DU378" s="89" t="str">
        <f t="shared" si="214"/>
        <v/>
      </c>
      <c r="DV378" s="89" t="str">
        <f>IFERROR(INDEX($GJ$6:$BLM$6,1,MATCH(DG378,$GJ$4:$BLM$4,0),1),"")</f>
        <v/>
      </c>
      <c r="EO378" s="77"/>
      <c r="EP378" s="86" t="str">
        <f t="shared" si="215"/>
        <v/>
      </c>
      <c r="EQ378" s="86" t="str">
        <f t="shared" si="215"/>
        <v/>
      </c>
      <c r="ER378" s="86" t="str">
        <f t="shared" si="215"/>
        <v/>
      </c>
      <c r="FJ378" s="77"/>
      <c r="FL378" s="87" t="s">
        <v>1594</v>
      </c>
      <c r="FM378" s="87" t="s">
        <v>1593</v>
      </c>
      <c r="FN378" s="87" t="s">
        <v>1592</v>
      </c>
    </row>
    <row r="379" spans="3:187" ht="38.1" customHeight="1" thickBot="1">
      <c r="C379" s="365" t="s">
        <v>1750</v>
      </c>
      <c r="D379" s="366"/>
      <c r="E379" s="366"/>
      <c r="F379" s="366"/>
      <c r="G379" s="366"/>
      <c r="H379" s="366"/>
      <c r="I379" s="366"/>
      <c r="J379" s="366"/>
      <c r="K379" s="366"/>
      <c r="L379" s="367"/>
      <c r="M379" s="359" t="str">
        <f>_xlfn.CONCAT(EO379:FJ379)</f>
        <v/>
      </c>
      <c r="N379" s="360"/>
      <c r="O379" s="360"/>
      <c r="P379" s="360"/>
      <c r="Q379" s="360"/>
      <c r="R379" s="360"/>
      <c r="S379" s="360"/>
      <c r="T379" s="360"/>
      <c r="U379" s="360"/>
      <c r="V379" s="360"/>
      <c r="W379" s="360"/>
      <c r="X379" s="360"/>
      <c r="Y379" s="360"/>
      <c r="Z379" s="360"/>
      <c r="AA379" s="360"/>
      <c r="AB379" s="360"/>
      <c r="AC379" s="360"/>
      <c r="AD379" s="360"/>
      <c r="AE379" s="360"/>
      <c r="AF379" s="360"/>
      <c r="AG379" s="360"/>
      <c r="AH379" s="360"/>
      <c r="AI379" s="360"/>
      <c r="AJ379" s="360"/>
      <c r="AK379" s="360"/>
      <c r="AL379" s="360"/>
      <c r="AM379" s="360"/>
      <c r="AN379" s="360"/>
      <c r="AO379" s="360"/>
      <c r="AP379" s="360"/>
      <c r="AQ379" s="360"/>
      <c r="AR379" s="360"/>
      <c r="AS379" s="360"/>
      <c r="AT379" s="360"/>
      <c r="AU379" s="360"/>
      <c r="AV379" s="360"/>
      <c r="AW379" s="360"/>
      <c r="AX379" s="360"/>
      <c r="AY379" s="360"/>
      <c r="AZ379" s="360"/>
      <c r="BA379" s="360"/>
      <c r="BB379" s="360"/>
      <c r="BC379" s="400"/>
      <c r="BD379" s="401"/>
      <c r="BE379" s="401"/>
      <c r="BF379" s="401"/>
      <c r="BG379" s="401"/>
      <c r="BH379" s="401"/>
      <c r="BI379" s="401"/>
      <c r="BJ379" s="401"/>
      <c r="BK379" s="401"/>
      <c r="BL379" s="401"/>
      <c r="BM379" s="401"/>
      <c r="BN379" s="401"/>
      <c r="BO379" s="401"/>
      <c r="BP379" s="401"/>
      <c r="BQ379" s="401"/>
      <c r="BR379" s="401"/>
      <c r="BS379" s="401"/>
      <c r="BT379" s="401"/>
      <c r="BU379" s="401"/>
      <c r="BV379" s="401"/>
      <c r="BW379" s="401"/>
      <c r="BX379" s="401"/>
      <c r="BY379" s="401"/>
      <c r="BZ379" s="401"/>
      <c r="CA379" s="401"/>
      <c r="CB379" s="401"/>
      <c r="CC379" s="401"/>
      <c r="CD379" s="401"/>
      <c r="CE379" s="401"/>
      <c r="CF379" s="401"/>
      <c r="CG379" s="401"/>
      <c r="CH379" s="401"/>
      <c r="CI379" s="401"/>
      <c r="CJ379" s="401"/>
      <c r="CK379" s="401"/>
      <c r="CL379" s="401"/>
      <c r="CM379" s="401"/>
      <c r="CN379" s="401"/>
      <c r="CO379" s="401"/>
      <c r="CP379" s="401"/>
      <c r="CQ379" s="401"/>
      <c r="CR379" s="402"/>
      <c r="CY379" s="69" t="s">
        <v>1277</v>
      </c>
      <c r="CZ379" s="69" t="s">
        <v>1278</v>
      </c>
      <c r="DA379" s="69" t="s">
        <v>1279</v>
      </c>
      <c r="DB379" s="69" t="s">
        <v>1280</v>
      </c>
      <c r="DC379" s="69" t="s">
        <v>1281</v>
      </c>
      <c r="DD379" s="69" t="s">
        <v>1282</v>
      </c>
      <c r="DE379" s="69" t="s">
        <v>1283</v>
      </c>
      <c r="DF379" s="69" t="s">
        <v>1284</v>
      </c>
      <c r="DG379" s="69" t="s">
        <v>1285</v>
      </c>
      <c r="DH379" s="69" t="s">
        <v>1286</v>
      </c>
      <c r="DT379" s="70" t="str">
        <f t="shared" ref="DT379:EC379" si="216">IFERROR(INDEX($GJ$6:$BLM$6,1,MATCH(CY379,$GJ$4:$BLM$4,0),1),"")</f>
        <v/>
      </c>
      <c r="DU379" s="70" t="str">
        <f t="shared" si="216"/>
        <v/>
      </c>
      <c r="DV379" s="70" t="str">
        <f t="shared" si="216"/>
        <v/>
      </c>
      <c r="DW379" s="70" t="str">
        <f t="shared" si="216"/>
        <v/>
      </c>
      <c r="DX379" s="70" t="str">
        <f t="shared" si="216"/>
        <v/>
      </c>
      <c r="DY379" s="70" t="str">
        <f t="shared" si="216"/>
        <v/>
      </c>
      <c r="DZ379" s="70" t="str">
        <f t="shared" si="216"/>
        <v/>
      </c>
      <c r="EA379" s="70" t="str">
        <f t="shared" si="216"/>
        <v/>
      </c>
      <c r="EB379" s="70" t="str">
        <f t="shared" si="216"/>
        <v/>
      </c>
      <c r="EC379" s="70" t="str">
        <f t="shared" si="216"/>
        <v/>
      </c>
      <c r="EO379" s="77"/>
      <c r="EP379" s="86" t="str">
        <f t="shared" si="215"/>
        <v/>
      </c>
      <c r="EQ379" s="86" t="str">
        <f t="shared" si="215"/>
        <v/>
      </c>
      <c r="ER379" s="86" t="str">
        <f t="shared" si="215"/>
        <v/>
      </c>
      <c r="ES379" s="86" t="str">
        <f t="shared" si="215"/>
        <v/>
      </c>
      <c r="ET379" s="86" t="str">
        <f t="shared" si="215"/>
        <v/>
      </c>
      <c r="EU379" s="86" t="str">
        <f t="shared" si="215"/>
        <v/>
      </c>
      <c r="EV379" s="86" t="str">
        <f t="shared" si="215"/>
        <v/>
      </c>
      <c r="EW379" s="86" t="str">
        <f t="shared" si="215"/>
        <v/>
      </c>
      <c r="EX379" s="79" t="str">
        <f>IF(EB379=1,"その他","")</f>
        <v/>
      </c>
      <c r="EY379" s="71" t="str">
        <f>IF(OR(EC379=0,EC379=""),"","("&amp;EC379&amp;")")</f>
        <v/>
      </c>
      <c r="FJ379" s="77"/>
      <c r="FL379" s="87" t="s">
        <v>1751</v>
      </c>
      <c r="FM379" s="87" t="s">
        <v>1752</v>
      </c>
      <c r="FN379" s="87" t="s">
        <v>1753</v>
      </c>
      <c r="FO379" s="87" t="s">
        <v>85</v>
      </c>
      <c r="FP379" s="87" t="s">
        <v>86</v>
      </c>
      <c r="FQ379" s="87" t="s">
        <v>1754</v>
      </c>
      <c r="FR379" s="87" t="s">
        <v>1755</v>
      </c>
      <c r="FS379" s="87" t="s">
        <v>1756</v>
      </c>
    </row>
    <row r="380" spans="3:187" ht="38.1" customHeight="1" thickBot="1">
      <c r="C380" s="365" t="s">
        <v>1757</v>
      </c>
      <c r="D380" s="366"/>
      <c r="E380" s="366"/>
      <c r="F380" s="366"/>
      <c r="G380" s="366"/>
      <c r="H380" s="366"/>
      <c r="I380" s="366"/>
      <c r="J380" s="366"/>
      <c r="K380" s="366"/>
      <c r="L380" s="367"/>
      <c r="M380" s="359" t="str">
        <f>DB380</f>
        <v/>
      </c>
      <c r="N380" s="360"/>
      <c r="O380" s="360"/>
      <c r="P380" s="360"/>
      <c r="Q380" s="360"/>
      <c r="R380" s="360"/>
      <c r="S380" s="360"/>
      <c r="T380" s="360"/>
      <c r="U380" s="360"/>
      <c r="V380" s="360"/>
      <c r="W380" s="360"/>
      <c r="X380" s="360"/>
      <c r="Y380" s="360"/>
      <c r="Z380" s="360"/>
      <c r="AA380" s="360"/>
      <c r="AB380" s="360"/>
      <c r="AC380" s="360"/>
      <c r="AD380" s="360"/>
      <c r="AE380" s="360"/>
      <c r="AF380" s="360"/>
      <c r="AG380" s="360"/>
      <c r="AH380" s="360"/>
      <c r="AI380" s="360"/>
      <c r="AJ380" s="360"/>
      <c r="AK380" s="360"/>
      <c r="AL380" s="360"/>
      <c r="AM380" s="360"/>
      <c r="AN380" s="360"/>
      <c r="AO380" s="360"/>
      <c r="AP380" s="360"/>
      <c r="AQ380" s="360"/>
      <c r="AR380" s="360"/>
      <c r="AS380" s="360"/>
      <c r="AT380" s="360"/>
      <c r="AU380" s="360"/>
      <c r="AV380" s="360"/>
      <c r="AW380" s="360"/>
      <c r="AX380" s="360"/>
      <c r="AY380" s="360"/>
      <c r="AZ380" s="360"/>
      <c r="BA380" s="360"/>
      <c r="BB380" s="361"/>
      <c r="BC380" s="400"/>
      <c r="BD380" s="401"/>
      <c r="BE380" s="401"/>
      <c r="BF380" s="401"/>
      <c r="BG380" s="401"/>
      <c r="BH380" s="401"/>
      <c r="BI380" s="401"/>
      <c r="BJ380" s="401"/>
      <c r="BK380" s="401"/>
      <c r="BL380" s="401"/>
      <c r="BM380" s="401"/>
      <c r="BN380" s="401"/>
      <c r="BO380" s="401"/>
      <c r="BP380" s="401"/>
      <c r="BQ380" s="401"/>
      <c r="BR380" s="401"/>
      <c r="BS380" s="401"/>
      <c r="BT380" s="401"/>
      <c r="BU380" s="401"/>
      <c r="BV380" s="401"/>
      <c r="BW380" s="401"/>
      <c r="BX380" s="401"/>
      <c r="BY380" s="401"/>
      <c r="BZ380" s="401"/>
      <c r="CA380" s="401"/>
      <c r="CB380" s="401"/>
      <c r="CC380" s="401"/>
      <c r="CD380" s="401"/>
      <c r="CE380" s="401"/>
      <c r="CF380" s="401"/>
      <c r="CG380" s="401"/>
      <c r="CH380" s="401"/>
      <c r="CI380" s="401"/>
      <c r="CJ380" s="401"/>
      <c r="CK380" s="401"/>
      <c r="CL380" s="401"/>
      <c r="CM380" s="401"/>
      <c r="CN380" s="401"/>
      <c r="CO380" s="401"/>
      <c r="CP380" s="401"/>
      <c r="CQ380" s="401"/>
      <c r="CR380" s="402"/>
      <c r="CV380" s="69" t="s">
        <v>1289</v>
      </c>
      <c r="CY380" s="70" t="str">
        <f>IFERROR(INDEX($GJ$6:$BLM$6,1,MATCH(CV380,$GJ$4:$BLM$4,0),1),"")</f>
        <v/>
      </c>
      <c r="DB380" s="71" t="str">
        <f>IF(CY380=0,"",CY380)</f>
        <v/>
      </c>
    </row>
    <row r="381" spans="3:187" ht="189.95" customHeight="1" thickBot="1">
      <c r="C381" s="368" t="s">
        <v>1591</v>
      </c>
      <c r="D381" s="369"/>
      <c r="E381" s="369"/>
      <c r="F381" s="369"/>
      <c r="G381" s="370" t="str">
        <f>DB381</f>
        <v/>
      </c>
      <c r="H381" s="371"/>
      <c r="I381" s="371"/>
      <c r="J381" s="371"/>
      <c r="K381" s="371"/>
      <c r="L381" s="371"/>
      <c r="M381" s="371"/>
      <c r="N381" s="371"/>
      <c r="O381" s="371"/>
      <c r="P381" s="371"/>
      <c r="Q381" s="371"/>
      <c r="R381" s="371"/>
      <c r="S381" s="371"/>
      <c r="T381" s="371"/>
      <c r="U381" s="371"/>
      <c r="V381" s="371"/>
      <c r="W381" s="371"/>
      <c r="X381" s="371"/>
      <c r="Y381" s="371"/>
      <c r="Z381" s="371"/>
      <c r="AA381" s="371"/>
      <c r="AB381" s="371"/>
      <c r="AC381" s="371"/>
      <c r="AD381" s="371"/>
      <c r="AE381" s="371"/>
      <c r="AF381" s="371"/>
      <c r="AG381" s="371"/>
      <c r="AH381" s="371"/>
      <c r="AI381" s="371"/>
      <c r="AJ381" s="371"/>
      <c r="AK381" s="371"/>
      <c r="AL381" s="371"/>
      <c r="AM381" s="371"/>
      <c r="AN381" s="371"/>
      <c r="AO381" s="371"/>
      <c r="AP381" s="371"/>
      <c r="AQ381" s="371"/>
      <c r="AR381" s="371"/>
      <c r="AS381" s="371"/>
      <c r="AT381" s="371"/>
      <c r="AU381" s="371"/>
      <c r="AV381" s="371"/>
      <c r="AW381" s="371"/>
      <c r="AX381" s="371"/>
      <c r="AY381" s="371"/>
      <c r="AZ381" s="371"/>
      <c r="BA381" s="371"/>
      <c r="BB381" s="371"/>
      <c r="BC381" s="403"/>
      <c r="BD381" s="404"/>
      <c r="BE381" s="404"/>
      <c r="BF381" s="404"/>
      <c r="BG381" s="404"/>
      <c r="BH381" s="404"/>
      <c r="BI381" s="404"/>
      <c r="BJ381" s="404"/>
      <c r="BK381" s="404"/>
      <c r="BL381" s="404"/>
      <c r="BM381" s="404"/>
      <c r="BN381" s="404"/>
      <c r="BO381" s="404"/>
      <c r="BP381" s="404"/>
      <c r="BQ381" s="404"/>
      <c r="BR381" s="404"/>
      <c r="BS381" s="404"/>
      <c r="BT381" s="404"/>
      <c r="BU381" s="404"/>
      <c r="BV381" s="404"/>
      <c r="BW381" s="404"/>
      <c r="BX381" s="404"/>
      <c r="BY381" s="404"/>
      <c r="BZ381" s="404"/>
      <c r="CA381" s="404"/>
      <c r="CB381" s="404"/>
      <c r="CC381" s="404"/>
      <c r="CD381" s="404"/>
      <c r="CE381" s="404"/>
      <c r="CF381" s="404"/>
      <c r="CG381" s="404"/>
      <c r="CH381" s="404"/>
      <c r="CI381" s="404"/>
      <c r="CJ381" s="404"/>
      <c r="CK381" s="404"/>
      <c r="CL381" s="404"/>
      <c r="CM381" s="404"/>
      <c r="CN381" s="404"/>
      <c r="CO381" s="404"/>
      <c r="CP381" s="404"/>
      <c r="CQ381" s="404"/>
      <c r="CR381" s="405"/>
      <c r="CV381" s="69" t="s">
        <v>1291</v>
      </c>
      <c r="CY381" s="70" t="str">
        <f>IFERROR(INDEX($GJ$6:$BLM$6,1,MATCH(CV381,$GJ$4:$BLM$4,0),1),"")</f>
        <v/>
      </c>
      <c r="DB381" s="71" t="str">
        <f>IF(CY381=0,"",CY381)</f>
        <v/>
      </c>
    </row>
    <row r="382" spans="3:187" ht="38.1" customHeight="1" thickBot="1">
      <c r="C382" s="362" t="s">
        <v>1758</v>
      </c>
      <c r="D382" s="363"/>
      <c r="E382" s="363"/>
      <c r="F382" s="363"/>
      <c r="G382" s="363"/>
      <c r="H382" s="363"/>
      <c r="I382" s="363"/>
      <c r="J382" s="363"/>
      <c r="K382" s="363"/>
      <c r="L382" s="363"/>
      <c r="M382" s="363"/>
      <c r="N382" s="363"/>
      <c r="O382" s="363"/>
      <c r="P382" s="363"/>
      <c r="Q382" s="363"/>
      <c r="R382" s="363"/>
      <c r="S382" s="363"/>
      <c r="T382" s="363"/>
      <c r="U382" s="363"/>
      <c r="V382" s="363"/>
      <c r="W382" s="363"/>
      <c r="X382" s="363"/>
      <c r="Y382" s="363"/>
      <c r="Z382" s="363"/>
      <c r="AA382" s="363"/>
      <c r="AB382" s="363"/>
      <c r="AC382" s="363"/>
      <c r="AD382" s="363"/>
      <c r="AE382" s="363"/>
      <c r="AF382" s="363"/>
      <c r="AG382" s="363"/>
      <c r="AH382" s="363"/>
      <c r="AI382" s="363"/>
      <c r="AJ382" s="363"/>
      <c r="AK382" s="363"/>
      <c r="AL382" s="363"/>
      <c r="AM382" s="363"/>
      <c r="AN382" s="363"/>
      <c r="AO382" s="363"/>
      <c r="AP382" s="363"/>
      <c r="AQ382" s="363"/>
      <c r="AR382" s="363"/>
      <c r="AS382" s="363"/>
      <c r="AT382" s="363"/>
      <c r="AU382" s="363"/>
      <c r="AV382" s="363"/>
      <c r="AW382" s="363"/>
      <c r="AX382" s="363"/>
      <c r="AY382" s="363"/>
      <c r="AZ382" s="363"/>
      <c r="BA382" s="363"/>
      <c r="BB382" s="364"/>
      <c r="BC382" s="362" t="s">
        <v>1759</v>
      </c>
      <c r="BD382" s="363"/>
      <c r="BE382" s="363"/>
      <c r="BF382" s="363"/>
      <c r="BG382" s="363"/>
      <c r="BH382" s="363"/>
      <c r="BI382" s="363"/>
      <c r="BJ382" s="363"/>
      <c r="BK382" s="363"/>
      <c r="BL382" s="363"/>
      <c r="BM382" s="363"/>
      <c r="BN382" s="363"/>
      <c r="BO382" s="363"/>
      <c r="BP382" s="363"/>
      <c r="BQ382" s="363"/>
      <c r="BR382" s="363"/>
      <c r="BS382" s="363"/>
      <c r="BT382" s="363"/>
      <c r="BU382" s="363"/>
      <c r="BV382" s="363"/>
      <c r="BW382" s="363"/>
      <c r="BX382" s="363"/>
      <c r="BY382" s="363"/>
      <c r="BZ382" s="363"/>
      <c r="CA382" s="363"/>
      <c r="CB382" s="363"/>
      <c r="CC382" s="363"/>
      <c r="CD382" s="363"/>
      <c r="CE382" s="363"/>
      <c r="CF382" s="363"/>
      <c r="CG382" s="363"/>
      <c r="CH382" s="363"/>
      <c r="CI382" s="363"/>
      <c r="CJ382" s="363"/>
      <c r="CK382" s="363"/>
      <c r="CL382" s="363"/>
      <c r="CM382" s="363"/>
      <c r="CN382" s="363"/>
      <c r="CO382" s="363"/>
      <c r="CP382" s="363"/>
      <c r="CQ382" s="363"/>
      <c r="CR382" s="364"/>
      <c r="CV382" s="69" t="s">
        <v>1290</v>
      </c>
      <c r="CY382" s="70" t="str">
        <f>IFERROR(INDEX($GJ$6:$BLM$6,1,MATCH(CV382,$GJ$4:$BLM$4,0),1),"")</f>
        <v/>
      </c>
      <c r="DB382" s="71" t="str">
        <f>IF(CY382=0,"",CY382)</f>
        <v/>
      </c>
    </row>
    <row r="383" spans="3:187" ht="54.95" customHeight="1" thickBot="1">
      <c r="C383" s="351" t="s">
        <v>1760</v>
      </c>
      <c r="D383" s="352"/>
      <c r="E383" s="352"/>
      <c r="F383" s="352"/>
      <c r="G383" s="353" t="str">
        <f>_xlfn.CONCAT(EO383:FJ383)</f>
        <v/>
      </c>
      <c r="H383" s="354"/>
      <c r="I383" s="354"/>
      <c r="J383" s="354"/>
      <c r="K383" s="354"/>
      <c r="L383" s="354"/>
      <c r="M383" s="354"/>
      <c r="N383" s="354"/>
      <c r="O383" s="354"/>
      <c r="P383" s="354"/>
      <c r="Q383" s="354"/>
      <c r="R383" s="354"/>
      <c r="S383" s="354"/>
      <c r="T383" s="354"/>
      <c r="U383" s="354"/>
      <c r="V383" s="354"/>
      <c r="W383" s="354"/>
      <c r="X383" s="354"/>
      <c r="Y383" s="354"/>
      <c r="Z383" s="354"/>
      <c r="AA383" s="354"/>
      <c r="AB383" s="354"/>
      <c r="AC383" s="354"/>
      <c r="AD383" s="354"/>
      <c r="AE383" s="354"/>
      <c r="AF383" s="354"/>
      <c r="AG383" s="354"/>
      <c r="AH383" s="354"/>
      <c r="AI383" s="354"/>
      <c r="AJ383" s="354"/>
      <c r="AK383" s="354"/>
      <c r="AL383" s="354"/>
      <c r="AM383" s="354"/>
      <c r="AN383" s="354"/>
      <c r="AO383" s="354"/>
      <c r="AP383" s="354"/>
      <c r="AQ383" s="354"/>
      <c r="AR383" s="354"/>
      <c r="AS383" s="354"/>
      <c r="AT383" s="354"/>
      <c r="AU383" s="354"/>
      <c r="AV383" s="354"/>
      <c r="AW383" s="354"/>
      <c r="AX383" s="354"/>
      <c r="AY383" s="354"/>
      <c r="AZ383" s="354"/>
      <c r="BA383" s="354"/>
      <c r="BB383" s="355"/>
      <c r="BC383" s="342" t="str">
        <f>DB382</f>
        <v/>
      </c>
      <c r="BD383" s="343"/>
      <c r="BE383" s="343"/>
      <c r="BF383" s="343"/>
      <c r="BG383" s="343"/>
      <c r="BH383" s="343"/>
      <c r="BI383" s="343"/>
      <c r="BJ383" s="343"/>
      <c r="BK383" s="343"/>
      <c r="BL383" s="343"/>
      <c r="BM383" s="343"/>
      <c r="BN383" s="343"/>
      <c r="BO383" s="343"/>
      <c r="BP383" s="343"/>
      <c r="BQ383" s="343"/>
      <c r="BR383" s="343"/>
      <c r="BS383" s="343"/>
      <c r="BT383" s="343"/>
      <c r="BU383" s="343"/>
      <c r="BV383" s="343"/>
      <c r="BW383" s="343"/>
      <c r="BX383" s="343"/>
      <c r="BY383" s="343"/>
      <c r="BZ383" s="343"/>
      <c r="CA383" s="343"/>
      <c r="CB383" s="343"/>
      <c r="CC383" s="343"/>
      <c r="CD383" s="343"/>
      <c r="CE383" s="343"/>
      <c r="CF383" s="343"/>
      <c r="CG383" s="343"/>
      <c r="CH383" s="343"/>
      <c r="CI383" s="343"/>
      <c r="CJ383" s="343"/>
      <c r="CK383" s="343"/>
      <c r="CL383" s="343"/>
      <c r="CM383" s="343"/>
      <c r="CN383" s="343"/>
      <c r="CO383" s="343"/>
      <c r="CP383" s="343"/>
      <c r="CQ383" s="343"/>
      <c r="CR383" s="344"/>
      <c r="CY383" s="69" t="s">
        <v>1292</v>
      </c>
      <c r="CZ383" s="69" t="s">
        <v>1293</v>
      </c>
      <c r="DA383" s="69" t="s">
        <v>1294</v>
      </c>
      <c r="DB383" s="69" t="s">
        <v>1295</v>
      </c>
      <c r="DC383" s="69" t="s">
        <v>1296</v>
      </c>
      <c r="DD383" s="69" t="s">
        <v>1297</v>
      </c>
      <c r="DE383" s="69" t="s">
        <v>1298</v>
      </c>
      <c r="DT383" s="70" t="str">
        <f t="shared" ref="DT383:DZ384" si="217">IFERROR(INDEX($GJ$6:$BLM$6,1,MATCH(CY383,$GJ$4:$BLM$4,0),1),"")</f>
        <v/>
      </c>
      <c r="DU383" s="70" t="str">
        <f t="shared" si="217"/>
        <v/>
      </c>
      <c r="DV383" s="70" t="str">
        <f t="shared" si="217"/>
        <v/>
      </c>
      <c r="DW383" s="70" t="str">
        <f t="shared" si="217"/>
        <v/>
      </c>
      <c r="DX383" s="70" t="str">
        <f t="shared" si="217"/>
        <v/>
      </c>
      <c r="DY383" s="70" t="str">
        <f t="shared" si="217"/>
        <v/>
      </c>
      <c r="DZ383" s="70" t="str">
        <f t="shared" si="217"/>
        <v/>
      </c>
      <c r="EO383" s="77"/>
      <c r="EP383" s="86" t="str">
        <f t="shared" ref="EP383:EV383" si="218">IF(DT383=1,FL383&amp;"　","")</f>
        <v/>
      </c>
      <c r="EQ383" s="86" t="str">
        <f t="shared" si="218"/>
        <v/>
      </c>
      <c r="ER383" s="86" t="str">
        <f t="shared" si="218"/>
        <v/>
      </c>
      <c r="ES383" s="86" t="str">
        <f t="shared" si="218"/>
        <v/>
      </c>
      <c r="ET383" s="86" t="str">
        <f t="shared" si="218"/>
        <v/>
      </c>
      <c r="EU383" s="86" t="str">
        <f t="shared" si="218"/>
        <v/>
      </c>
      <c r="EV383" s="86" t="str">
        <f t="shared" si="218"/>
        <v/>
      </c>
      <c r="FJ383" s="77"/>
      <c r="FL383" s="87" t="s">
        <v>1761</v>
      </c>
      <c r="FM383" s="87" t="s">
        <v>1762</v>
      </c>
      <c r="FN383" s="87" t="s">
        <v>1763</v>
      </c>
      <c r="FO383" s="87" t="s">
        <v>1764</v>
      </c>
      <c r="FP383" s="87" t="s">
        <v>1765</v>
      </c>
      <c r="FQ383" s="87" t="s">
        <v>1766</v>
      </c>
      <c r="FR383" s="87" t="s">
        <v>1767</v>
      </c>
    </row>
    <row r="384" spans="3:187" ht="54.95" customHeight="1" thickBot="1">
      <c r="C384" s="351" t="s">
        <v>1768</v>
      </c>
      <c r="D384" s="352"/>
      <c r="E384" s="352"/>
      <c r="F384" s="352"/>
      <c r="G384" s="353" t="str">
        <f>_xlfn.CONCAT(EO384:FJ384)</f>
        <v/>
      </c>
      <c r="H384" s="354"/>
      <c r="I384" s="354"/>
      <c r="J384" s="354"/>
      <c r="K384" s="354"/>
      <c r="L384" s="354"/>
      <c r="M384" s="354"/>
      <c r="N384" s="354"/>
      <c r="O384" s="354"/>
      <c r="P384" s="354"/>
      <c r="Q384" s="354"/>
      <c r="R384" s="354"/>
      <c r="S384" s="354"/>
      <c r="T384" s="354"/>
      <c r="U384" s="354"/>
      <c r="V384" s="354"/>
      <c r="W384" s="354"/>
      <c r="X384" s="354"/>
      <c r="Y384" s="354"/>
      <c r="Z384" s="354"/>
      <c r="AA384" s="354"/>
      <c r="AB384" s="354"/>
      <c r="AC384" s="354"/>
      <c r="AD384" s="354"/>
      <c r="AE384" s="354"/>
      <c r="AF384" s="354"/>
      <c r="AG384" s="354"/>
      <c r="AH384" s="354"/>
      <c r="AI384" s="354"/>
      <c r="AJ384" s="354"/>
      <c r="AK384" s="354"/>
      <c r="AL384" s="354"/>
      <c r="AM384" s="354"/>
      <c r="AN384" s="354"/>
      <c r="AO384" s="354"/>
      <c r="AP384" s="354"/>
      <c r="AQ384" s="354"/>
      <c r="AR384" s="354"/>
      <c r="AS384" s="354"/>
      <c r="AT384" s="354"/>
      <c r="AU384" s="354"/>
      <c r="AV384" s="354"/>
      <c r="AW384" s="354"/>
      <c r="AX384" s="354"/>
      <c r="AY384" s="354"/>
      <c r="AZ384" s="354"/>
      <c r="BA384" s="354"/>
      <c r="BB384" s="355"/>
      <c r="BC384" s="345"/>
      <c r="BD384" s="346"/>
      <c r="BE384" s="346"/>
      <c r="BF384" s="346"/>
      <c r="BG384" s="346"/>
      <c r="BH384" s="346"/>
      <c r="BI384" s="346"/>
      <c r="BJ384" s="346"/>
      <c r="BK384" s="346"/>
      <c r="BL384" s="346"/>
      <c r="BM384" s="346"/>
      <c r="BN384" s="346"/>
      <c r="BO384" s="346"/>
      <c r="BP384" s="346"/>
      <c r="BQ384" s="346"/>
      <c r="BR384" s="346"/>
      <c r="BS384" s="346"/>
      <c r="BT384" s="346"/>
      <c r="BU384" s="346"/>
      <c r="BV384" s="346"/>
      <c r="BW384" s="346"/>
      <c r="BX384" s="346"/>
      <c r="BY384" s="346"/>
      <c r="BZ384" s="346"/>
      <c r="CA384" s="346"/>
      <c r="CB384" s="346"/>
      <c r="CC384" s="346"/>
      <c r="CD384" s="346"/>
      <c r="CE384" s="346"/>
      <c r="CF384" s="346"/>
      <c r="CG384" s="346"/>
      <c r="CH384" s="346"/>
      <c r="CI384" s="346"/>
      <c r="CJ384" s="346"/>
      <c r="CK384" s="346"/>
      <c r="CL384" s="346"/>
      <c r="CM384" s="346"/>
      <c r="CN384" s="346"/>
      <c r="CO384" s="346"/>
      <c r="CP384" s="346"/>
      <c r="CQ384" s="346"/>
      <c r="CR384" s="347"/>
      <c r="CY384" s="69" t="s">
        <v>1299</v>
      </c>
      <c r="CZ384" s="69" t="s">
        <v>1300</v>
      </c>
      <c r="DA384" s="69" t="s">
        <v>1301</v>
      </c>
      <c r="DB384" s="69" t="s">
        <v>1302</v>
      </c>
      <c r="DC384" s="69" t="s">
        <v>1303</v>
      </c>
      <c r="DD384" s="69" t="s">
        <v>1304</v>
      </c>
      <c r="DE384" s="69" t="s">
        <v>1305</v>
      </c>
      <c r="DF384" s="69" t="s">
        <v>1306</v>
      </c>
      <c r="DG384" s="69" t="s">
        <v>1307</v>
      </c>
      <c r="DH384" s="69" t="s">
        <v>1308</v>
      </c>
      <c r="DI384" s="69" t="s">
        <v>1309</v>
      </c>
      <c r="DJ384" s="69" t="s">
        <v>1310</v>
      </c>
      <c r="DK384" s="69" t="s">
        <v>1311</v>
      </c>
      <c r="DL384" s="69" t="s">
        <v>1312</v>
      </c>
      <c r="DM384" s="69" t="s">
        <v>1313</v>
      </c>
      <c r="DN384" s="69" t="s">
        <v>1314</v>
      </c>
      <c r="DO384" s="69" t="s">
        <v>1315</v>
      </c>
      <c r="DP384" s="69" t="s">
        <v>1316</v>
      </c>
      <c r="DQ384" s="69" t="s">
        <v>1317</v>
      </c>
      <c r="DR384" s="69" t="s">
        <v>1318</v>
      </c>
      <c r="DT384" s="70" t="str">
        <f t="shared" si="217"/>
        <v/>
      </c>
      <c r="DU384" s="70" t="str">
        <f t="shared" si="217"/>
        <v/>
      </c>
      <c r="DV384" s="70" t="str">
        <f t="shared" si="217"/>
        <v/>
      </c>
      <c r="DW384" s="70" t="str">
        <f t="shared" si="217"/>
        <v/>
      </c>
      <c r="DX384" s="70" t="str">
        <f t="shared" si="217"/>
        <v/>
      </c>
      <c r="DY384" s="70" t="str">
        <f t="shared" si="217"/>
        <v/>
      </c>
      <c r="DZ384" s="70" t="str">
        <f t="shared" si="217"/>
        <v/>
      </c>
      <c r="EA384" s="70" t="str">
        <f t="shared" ref="EA384:EM384" si="219">IFERROR(INDEX($GJ$6:$BLM$6,1,MATCH(DF384,$GJ$4:$BLM$4,0),1),"")</f>
        <v/>
      </c>
      <c r="EB384" s="70" t="str">
        <f t="shared" si="219"/>
        <v/>
      </c>
      <c r="EC384" s="70" t="str">
        <f t="shared" si="219"/>
        <v/>
      </c>
      <c r="ED384" s="70" t="str">
        <f t="shared" si="219"/>
        <v/>
      </c>
      <c r="EE384" s="70" t="str">
        <f t="shared" si="219"/>
        <v/>
      </c>
      <c r="EF384" s="70" t="str">
        <f t="shared" si="219"/>
        <v/>
      </c>
      <c r="EG384" s="70" t="str">
        <f t="shared" si="219"/>
        <v/>
      </c>
      <c r="EH384" s="70" t="str">
        <f t="shared" si="219"/>
        <v/>
      </c>
      <c r="EI384" s="70" t="str">
        <f t="shared" si="219"/>
        <v/>
      </c>
      <c r="EJ384" s="70" t="str">
        <f t="shared" si="219"/>
        <v/>
      </c>
      <c r="EK384" s="70" t="str">
        <f t="shared" si="219"/>
        <v/>
      </c>
      <c r="EL384" s="70" t="str">
        <f t="shared" si="219"/>
        <v/>
      </c>
      <c r="EM384" s="70" t="str">
        <f t="shared" si="219"/>
        <v/>
      </c>
      <c r="EO384" s="77"/>
      <c r="EP384" s="93" t="str">
        <f>IF(DT384=1,FL384&amp;" ","")</f>
        <v/>
      </c>
      <c r="EQ384" s="93" t="str">
        <f t="shared" ref="EQ384:FI384" si="220">IF(DU384=1,FM384&amp;" ","")</f>
        <v/>
      </c>
      <c r="ER384" s="93" t="str">
        <f t="shared" si="220"/>
        <v/>
      </c>
      <c r="ES384" s="93" t="str">
        <f t="shared" si="220"/>
        <v/>
      </c>
      <c r="ET384" s="93" t="str">
        <f t="shared" si="220"/>
        <v/>
      </c>
      <c r="EU384" s="93" t="str">
        <f t="shared" si="220"/>
        <v/>
      </c>
      <c r="EV384" s="93" t="str">
        <f t="shared" si="220"/>
        <v/>
      </c>
      <c r="EW384" s="93" t="str">
        <f t="shared" si="220"/>
        <v/>
      </c>
      <c r="EX384" s="93" t="str">
        <f t="shared" si="220"/>
        <v/>
      </c>
      <c r="EY384" s="93" t="str">
        <f t="shared" si="220"/>
        <v/>
      </c>
      <c r="EZ384" s="93" t="str">
        <f t="shared" si="220"/>
        <v/>
      </c>
      <c r="FA384" s="93" t="str">
        <f t="shared" si="220"/>
        <v/>
      </c>
      <c r="FB384" s="93" t="str">
        <f t="shared" si="220"/>
        <v/>
      </c>
      <c r="FC384" s="93" t="str">
        <f t="shared" si="220"/>
        <v/>
      </c>
      <c r="FD384" s="93" t="str">
        <f t="shared" si="220"/>
        <v/>
      </c>
      <c r="FE384" s="93" t="str">
        <f t="shared" si="220"/>
        <v/>
      </c>
      <c r="FF384" s="93" t="str">
        <f t="shared" si="220"/>
        <v/>
      </c>
      <c r="FG384" s="93" t="str">
        <f t="shared" si="220"/>
        <v/>
      </c>
      <c r="FH384" s="93" t="str">
        <f t="shared" si="220"/>
        <v/>
      </c>
      <c r="FI384" s="93" t="str">
        <f t="shared" si="220"/>
        <v/>
      </c>
      <c r="FJ384" s="77"/>
      <c r="FL384" s="87" t="s">
        <v>1769</v>
      </c>
      <c r="FM384" s="87" t="s">
        <v>1770</v>
      </c>
      <c r="FN384" s="87" t="s">
        <v>1771</v>
      </c>
      <c r="FO384" s="87" t="s">
        <v>1772</v>
      </c>
      <c r="FP384" s="87" t="s">
        <v>1773</v>
      </c>
      <c r="FQ384" s="87" t="s">
        <v>1774</v>
      </c>
      <c r="FR384" s="87" t="s">
        <v>1775</v>
      </c>
      <c r="FS384" s="87" t="s">
        <v>1776</v>
      </c>
      <c r="FT384" s="87" t="s">
        <v>1777</v>
      </c>
      <c r="FU384" s="87" t="s">
        <v>1778</v>
      </c>
      <c r="FV384" s="87" t="s">
        <v>1779</v>
      </c>
      <c r="FW384" s="87" t="s">
        <v>1780</v>
      </c>
      <c r="FX384" s="87" t="s">
        <v>1781</v>
      </c>
      <c r="FY384" s="87" t="s">
        <v>1782</v>
      </c>
      <c r="FZ384" s="87" t="s">
        <v>1783</v>
      </c>
      <c r="GA384" s="87" t="s">
        <v>1784</v>
      </c>
      <c r="GB384" s="87" t="s">
        <v>1785</v>
      </c>
      <c r="GC384" s="87" t="s">
        <v>1786</v>
      </c>
      <c r="GD384" s="87" t="s">
        <v>1787</v>
      </c>
      <c r="GE384" s="87" t="s">
        <v>1788</v>
      </c>
    </row>
    <row r="385" spans="3:175" ht="54.95" customHeight="1" thickBot="1">
      <c r="C385" s="351" t="s">
        <v>1789</v>
      </c>
      <c r="D385" s="352"/>
      <c r="E385" s="352"/>
      <c r="F385" s="352"/>
      <c r="G385" s="353" t="str">
        <f>ASC(DB385)</f>
        <v/>
      </c>
      <c r="H385" s="354"/>
      <c r="I385" s="354"/>
      <c r="J385" s="354"/>
      <c r="K385" s="354"/>
      <c r="L385" s="354"/>
      <c r="M385" s="354"/>
      <c r="N385" s="354"/>
      <c r="O385" s="354"/>
      <c r="P385" s="354"/>
      <c r="Q385" s="354"/>
      <c r="R385" s="354"/>
      <c r="S385" s="354"/>
      <c r="T385" s="354"/>
      <c r="U385" s="354"/>
      <c r="V385" s="354"/>
      <c r="W385" s="354"/>
      <c r="X385" s="354"/>
      <c r="Y385" s="354"/>
      <c r="Z385" s="354"/>
      <c r="AA385" s="354"/>
      <c r="AB385" s="354"/>
      <c r="AC385" s="354"/>
      <c r="AD385" s="354"/>
      <c r="AE385" s="354"/>
      <c r="AF385" s="354"/>
      <c r="AG385" s="354"/>
      <c r="AH385" s="354"/>
      <c r="AI385" s="354"/>
      <c r="AJ385" s="354"/>
      <c r="AK385" s="354"/>
      <c r="AL385" s="354"/>
      <c r="AM385" s="354"/>
      <c r="AN385" s="354"/>
      <c r="AO385" s="354"/>
      <c r="AP385" s="354"/>
      <c r="AQ385" s="354"/>
      <c r="AR385" s="354"/>
      <c r="AS385" s="354"/>
      <c r="AT385" s="354"/>
      <c r="AU385" s="354"/>
      <c r="AV385" s="354"/>
      <c r="AW385" s="354"/>
      <c r="AX385" s="354"/>
      <c r="AY385" s="354"/>
      <c r="AZ385" s="354"/>
      <c r="BA385" s="354"/>
      <c r="BB385" s="355"/>
      <c r="BC385" s="348"/>
      <c r="BD385" s="349"/>
      <c r="BE385" s="349"/>
      <c r="BF385" s="349"/>
      <c r="BG385" s="349"/>
      <c r="BH385" s="349"/>
      <c r="BI385" s="349"/>
      <c r="BJ385" s="349"/>
      <c r="BK385" s="349"/>
      <c r="BL385" s="349"/>
      <c r="BM385" s="349"/>
      <c r="BN385" s="349"/>
      <c r="BO385" s="349"/>
      <c r="BP385" s="349"/>
      <c r="BQ385" s="349"/>
      <c r="BR385" s="349"/>
      <c r="BS385" s="349"/>
      <c r="BT385" s="349"/>
      <c r="BU385" s="349"/>
      <c r="BV385" s="349"/>
      <c r="BW385" s="349"/>
      <c r="BX385" s="349"/>
      <c r="BY385" s="349"/>
      <c r="BZ385" s="349"/>
      <c r="CA385" s="349"/>
      <c r="CB385" s="349"/>
      <c r="CC385" s="349"/>
      <c r="CD385" s="349"/>
      <c r="CE385" s="349"/>
      <c r="CF385" s="349"/>
      <c r="CG385" s="349"/>
      <c r="CH385" s="349"/>
      <c r="CI385" s="349"/>
      <c r="CJ385" s="349"/>
      <c r="CK385" s="349"/>
      <c r="CL385" s="349"/>
      <c r="CM385" s="349"/>
      <c r="CN385" s="349"/>
      <c r="CO385" s="349"/>
      <c r="CP385" s="349"/>
      <c r="CQ385" s="349"/>
      <c r="CR385" s="350"/>
      <c r="CV385" s="69" t="s">
        <v>1319</v>
      </c>
      <c r="CY385" s="70" t="str">
        <f>IFERROR(INDEX($GJ$6:$BLM$6,1,MATCH(CV385,$GJ$4:$BLM$4,0),1),"")</f>
        <v/>
      </c>
      <c r="DB385" s="71" t="str">
        <f>IF(CY385=0,"",CY385)</f>
        <v/>
      </c>
    </row>
    <row r="386" spans="3:175" ht="5.0999999999999996" customHeight="1"/>
    <row r="387" spans="3:175" ht="38.1" customHeight="1" thickBot="1">
      <c r="C387" s="460" t="s">
        <v>1734</v>
      </c>
      <c r="D387" s="460"/>
      <c r="E387" s="460"/>
      <c r="F387" s="460"/>
      <c r="G387" s="460"/>
      <c r="H387" s="460"/>
      <c r="I387" s="460"/>
      <c r="J387" s="460"/>
      <c r="K387" s="460"/>
      <c r="L387" s="461" t="str">
        <f>CV387</f>
        <v>⑲</v>
      </c>
      <c r="M387" s="461"/>
      <c r="N387" s="461"/>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5"/>
      <c r="AL387" s="95"/>
      <c r="AM387" s="95"/>
      <c r="AN387" s="95"/>
      <c r="AO387" s="95"/>
      <c r="AP387" s="95"/>
      <c r="AQ387" s="95"/>
      <c r="AR387" s="95"/>
      <c r="AS387" s="95"/>
      <c r="AT387" s="95"/>
      <c r="AU387" s="95"/>
      <c r="AV387" s="95"/>
      <c r="AW387" s="95"/>
      <c r="AX387" s="95"/>
      <c r="AY387" s="95"/>
      <c r="AZ387" s="95"/>
      <c r="BA387" s="95"/>
      <c r="BB387" s="95"/>
      <c r="BC387" s="95"/>
      <c r="BD387" s="95"/>
      <c r="BE387" s="95"/>
      <c r="BF387" s="95"/>
      <c r="BG387" s="95"/>
      <c r="BH387" s="95"/>
      <c r="BI387" s="95"/>
      <c r="BJ387" s="95"/>
      <c r="BK387" s="95"/>
      <c r="BL387" s="95"/>
      <c r="BM387" s="95"/>
      <c r="BN387" s="95"/>
      <c r="BO387" s="95"/>
      <c r="BP387" s="95"/>
      <c r="BQ387" s="95"/>
      <c r="BR387" s="95"/>
      <c r="BS387" s="95"/>
      <c r="BT387" s="95"/>
      <c r="BU387" s="95"/>
      <c r="BV387" s="95"/>
      <c r="BW387" s="95"/>
      <c r="BX387" s="95"/>
      <c r="BY387" s="95"/>
      <c r="BZ387" s="95"/>
      <c r="CA387" s="95"/>
      <c r="CB387" s="95"/>
      <c r="CC387" s="95"/>
      <c r="CD387" s="95"/>
      <c r="CE387" s="95"/>
      <c r="CF387" s="95"/>
      <c r="CG387" s="95"/>
      <c r="CH387" s="95"/>
      <c r="CI387" s="95"/>
      <c r="CJ387" s="95"/>
      <c r="CK387" s="95"/>
      <c r="CL387" s="95"/>
      <c r="CM387" s="95"/>
      <c r="CN387" s="95"/>
      <c r="CO387" s="95"/>
      <c r="CP387" s="95"/>
      <c r="CQ387" s="95"/>
      <c r="CR387" s="95"/>
      <c r="CV387" s="65" t="s">
        <v>1921</v>
      </c>
    </row>
    <row r="388" spans="3:175" ht="38.1" customHeight="1" thickBot="1">
      <c r="C388" s="365" t="s">
        <v>1608</v>
      </c>
      <c r="D388" s="366"/>
      <c r="E388" s="366"/>
      <c r="F388" s="366"/>
      <c r="G388" s="366"/>
      <c r="H388" s="366"/>
      <c r="I388" s="366"/>
      <c r="J388" s="366"/>
      <c r="K388" s="366"/>
      <c r="L388" s="367"/>
      <c r="M388" s="359" t="str">
        <f>DB388</f>
        <v/>
      </c>
      <c r="N388" s="360"/>
      <c r="O388" s="360"/>
      <c r="P388" s="360"/>
      <c r="Q388" s="360"/>
      <c r="R388" s="360"/>
      <c r="S388" s="360"/>
      <c r="T388" s="360"/>
      <c r="U388" s="360"/>
      <c r="V388" s="360"/>
      <c r="W388" s="360"/>
      <c r="X388" s="360"/>
      <c r="Y388" s="360"/>
      <c r="Z388" s="360"/>
      <c r="AA388" s="360"/>
      <c r="AB388" s="360"/>
      <c r="AC388" s="360"/>
      <c r="AD388" s="360"/>
      <c r="AE388" s="360"/>
      <c r="AF388" s="360"/>
      <c r="AG388" s="360"/>
      <c r="AH388" s="360"/>
      <c r="AI388" s="360"/>
      <c r="AJ388" s="360"/>
      <c r="AK388" s="360"/>
      <c r="AL388" s="360"/>
      <c r="AM388" s="360"/>
      <c r="AN388" s="360"/>
      <c r="AO388" s="360"/>
      <c r="AP388" s="360"/>
      <c r="AQ388" s="360"/>
      <c r="AR388" s="360"/>
      <c r="AS388" s="360"/>
      <c r="AT388" s="360"/>
      <c r="AU388" s="360"/>
      <c r="AV388" s="360"/>
      <c r="AW388" s="360"/>
      <c r="AX388" s="360"/>
      <c r="AY388" s="360"/>
      <c r="AZ388" s="360"/>
      <c r="BA388" s="360"/>
      <c r="BB388" s="360"/>
      <c r="BC388" s="397" t="s">
        <v>1879</v>
      </c>
      <c r="BD388" s="398"/>
      <c r="BE388" s="398"/>
      <c r="BF388" s="398"/>
      <c r="BG388" s="398"/>
      <c r="BH388" s="398"/>
      <c r="BI388" s="398"/>
      <c r="BJ388" s="398"/>
      <c r="BK388" s="398"/>
      <c r="BL388" s="398"/>
      <c r="BM388" s="398"/>
      <c r="BN388" s="398"/>
      <c r="BO388" s="398"/>
      <c r="BP388" s="398"/>
      <c r="BQ388" s="398"/>
      <c r="BR388" s="398"/>
      <c r="BS388" s="398"/>
      <c r="BT388" s="398"/>
      <c r="BU388" s="398"/>
      <c r="BV388" s="398"/>
      <c r="BW388" s="398"/>
      <c r="BX388" s="398"/>
      <c r="BY388" s="398"/>
      <c r="BZ388" s="398"/>
      <c r="CA388" s="398"/>
      <c r="CB388" s="398"/>
      <c r="CC388" s="398"/>
      <c r="CD388" s="398"/>
      <c r="CE388" s="398"/>
      <c r="CF388" s="398"/>
      <c r="CG388" s="398"/>
      <c r="CH388" s="398"/>
      <c r="CI388" s="398"/>
      <c r="CJ388" s="398"/>
      <c r="CK388" s="398"/>
      <c r="CL388" s="398"/>
      <c r="CM388" s="398"/>
      <c r="CN388" s="398"/>
      <c r="CO388" s="398"/>
      <c r="CP388" s="398"/>
      <c r="CQ388" s="398"/>
      <c r="CR388" s="399"/>
      <c r="CV388" s="69" t="s">
        <v>1320</v>
      </c>
      <c r="CY388" s="70" t="str">
        <f>IFERROR(INDEX($GJ$6:$BLM$6,1,MATCH(CV388,$GJ$4:$BLM$4,0),1),"")</f>
        <v/>
      </c>
      <c r="DB388" s="71" t="str">
        <f t="shared" ref="DB388:DC392" si="221">IF(CY388=0,"",CY388)</f>
        <v/>
      </c>
    </row>
    <row r="389" spans="3:175" ht="38.1" customHeight="1" thickBot="1">
      <c r="C389" s="365" t="s">
        <v>1599</v>
      </c>
      <c r="D389" s="366"/>
      <c r="E389" s="366"/>
      <c r="F389" s="366"/>
      <c r="G389" s="366"/>
      <c r="H389" s="366"/>
      <c r="I389" s="366"/>
      <c r="J389" s="366"/>
      <c r="K389" s="366"/>
      <c r="L389" s="367"/>
      <c r="M389" s="359" t="str">
        <f>DB389</f>
        <v/>
      </c>
      <c r="N389" s="360"/>
      <c r="O389" s="360"/>
      <c r="P389" s="360"/>
      <c r="Q389" s="360"/>
      <c r="R389" s="360"/>
      <c r="S389" s="360"/>
      <c r="T389" s="360"/>
      <c r="U389" s="360"/>
      <c r="V389" s="360"/>
      <c r="W389" s="360"/>
      <c r="X389" s="360"/>
      <c r="Y389" s="360"/>
      <c r="Z389" s="360"/>
      <c r="AA389" s="360"/>
      <c r="AB389" s="361"/>
      <c r="AC389" s="365" t="s">
        <v>1735</v>
      </c>
      <c r="AD389" s="366"/>
      <c r="AE389" s="366"/>
      <c r="AF389" s="366"/>
      <c r="AG389" s="366"/>
      <c r="AH389" s="366"/>
      <c r="AI389" s="366"/>
      <c r="AJ389" s="366"/>
      <c r="AK389" s="366"/>
      <c r="AL389" s="367"/>
      <c r="AM389" s="359" t="str">
        <f>_xlfn.CONCAT(EO389:FJ389)</f>
        <v/>
      </c>
      <c r="AN389" s="360"/>
      <c r="AO389" s="360"/>
      <c r="AP389" s="360"/>
      <c r="AQ389" s="360"/>
      <c r="AR389" s="360"/>
      <c r="AS389" s="360"/>
      <c r="AT389" s="360"/>
      <c r="AU389" s="360"/>
      <c r="AV389" s="360"/>
      <c r="AW389" s="360"/>
      <c r="AX389" s="360"/>
      <c r="AY389" s="360"/>
      <c r="AZ389" s="360"/>
      <c r="BA389" s="360"/>
      <c r="BB389" s="360"/>
      <c r="BC389" s="400"/>
      <c r="BD389" s="401"/>
      <c r="BE389" s="401"/>
      <c r="BF389" s="401"/>
      <c r="BG389" s="401"/>
      <c r="BH389" s="401"/>
      <c r="BI389" s="401"/>
      <c r="BJ389" s="401"/>
      <c r="BK389" s="401"/>
      <c r="BL389" s="401"/>
      <c r="BM389" s="401"/>
      <c r="BN389" s="401"/>
      <c r="BO389" s="401"/>
      <c r="BP389" s="401"/>
      <c r="BQ389" s="401"/>
      <c r="BR389" s="401"/>
      <c r="BS389" s="401"/>
      <c r="BT389" s="401"/>
      <c r="BU389" s="401"/>
      <c r="BV389" s="401"/>
      <c r="BW389" s="401"/>
      <c r="BX389" s="401"/>
      <c r="BY389" s="401"/>
      <c r="BZ389" s="401"/>
      <c r="CA389" s="401"/>
      <c r="CB389" s="401"/>
      <c r="CC389" s="401"/>
      <c r="CD389" s="401"/>
      <c r="CE389" s="401"/>
      <c r="CF389" s="401"/>
      <c r="CG389" s="401"/>
      <c r="CH389" s="401"/>
      <c r="CI389" s="401"/>
      <c r="CJ389" s="401"/>
      <c r="CK389" s="401"/>
      <c r="CL389" s="401"/>
      <c r="CM389" s="401"/>
      <c r="CN389" s="401"/>
      <c r="CO389" s="401"/>
      <c r="CP389" s="401"/>
      <c r="CQ389" s="401"/>
      <c r="CR389" s="402"/>
      <c r="CV389" s="69" t="s">
        <v>1333</v>
      </c>
      <c r="CY389" s="70" t="str">
        <f>IFERROR(INDEX($GJ$6:$BLM$6,1,MATCH(CV389,$GJ$4:$BLM$4,0),1),"")</f>
        <v/>
      </c>
      <c r="DB389" s="71" t="str">
        <f t="shared" si="221"/>
        <v/>
      </c>
      <c r="DE389" s="69" t="s">
        <v>1348</v>
      </c>
      <c r="DF389" s="69" t="s">
        <v>1349</v>
      </c>
      <c r="DT389" s="89" t="str">
        <f>IFERROR(INDEX($GJ$6:$BLM$6,1,MATCH(DE389,$GJ$4:$BLM$4,0),1),"")</f>
        <v/>
      </c>
      <c r="DU389" s="89" t="str">
        <f>IFERROR(INDEX($GJ$6:$BLM$6,1,MATCH(DF389,$GJ$4:$BLM$4,0),1),"")</f>
        <v/>
      </c>
      <c r="EO389" s="77"/>
      <c r="EP389" s="90" t="str">
        <f>IF(DT389=1,IF(EQ389="",FL389,FL389&amp;"・"),"")</f>
        <v/>
      </c>
      <c r="EQ389" s="86" t="str">
        <f>IF(DU389=1,FM389&amp;"","")</f>
        <v/>
      </c>
      <c r="FI389" s="91" t="str">
        <f>IF(AND(EP389="",EQ389=""),"","対応可能")</f>
        <v/>
      </c>
      <c r="FJ389" s="77"/>
      <c r="FL389" s="87" t="s">
        <v>1736</v>
      </c>
      <c r="FM389" s="87" t="s">
        <v>1737</v>
      </c>
    </row>
    <row r="390" spans="3:175" ht="38.1" customHeight="1" thickBot="1">
      <c r="C390" s="365" t="s">
        <v>1738</v>
      </c>
      <c r="D390" s="366"/>
      <c r="E390" s="366"/>
      <c r="F390" s="366"/>
      <c r="G390" s="366"/>
      <c r="H390" s="366"/>
      <c r="I390" s="366"/>
      <c r="J390" s="366"/>
      <c r="K390" s="366"/>
      <c r="L390" s="367"/>
      <c r="M390" s="359" t="str">
        <f>DB390</f>
        <v/>
      </c>
      <c r="N390" s="360"/>
      <c r="O390" s="360"/>
      <c r="P390" s="360"/>
      <c r="Q390" s="360"/>
      <c r="R390" s="360"/>
      <c r="S390" s="360"/>
      <c r="T390" s="360"/>
      <c r="U390" s="360"/>
      <c r="V390" s="360"/>
      <c r="W390" s="360"/>
      <c r="X390" s="360"/>
      <c r="Y390" s="360"/>
      <c r="Z390" s="360"/>
      <c r="AA390" s="360"/>
      <c r="AB390" s="361"/>
      <c r="AC390" s="453" t="s">
        <v>1607</v>
      </c>
      <c r="AD390" s="454"/>
      <c r="AE390" s="454"/>
      <c r="AF390" s="454"/>
      <c r="AG390" s="454"/>
      <c r="AH390" s="454"/>
      <c r="AI390" s="454"/>
      <c r="AJ390" s="454"/>
      <c r="AK390" s="454"/>
      <c r="AL390" s="455"/>
      <c r="AM390" s="359" t="str">
        <f>DC390</f>
        <v/>
      </c>
      <c r="AN390" s="360"/>
      <c r="AO390" s="360"/>
      <c r="AP390" s="360"/>
      <c r="AQ390" s="360"/>
      <c r="AR390" s="360"/>
      <c r="AS390" s="360"/>
      <c r="AT390" s="360"/>
      <c r="AU390" s="360"/>
      <c r="AV390" s="360"/>
      <c r="AW390" s="360"/>
      <c r="AX390" s="360"/>
      <c r="AY390" s="360"/>
      <c r="AZ390" s="360"/>
      <c r="BA390" s="360"/>
      <c r="BB390" s="360"/>
      <c r="BC390" s="400"/>
      <c r="BD390" s="401"/>
      <c r="BE390" s="401"/>
      <c r="BF390" s="401"/>
      <c r="BG390" s="401"/>
      <c r="BH390" s="401"/>
      <c r="BI390" s="401"/>
      <c r="BJ390" s="401"/>
      <c r="BK390" s="401"/>
      <c r="BL390" s="401"/>
      <c r="BM390" s="401"/>
      <c r="BN390" s="401"/>
      <c r="BO390" s="401"/>
      <c r="BP390" s="401"/>
      <c r="BQ390" s="401"/>
      <c r="BR390" s="401"/>
      <c r="BS390" s="401"/>
      <c r="BT390" s="401"/>
      <c r="BU390" s="401"/>
      <c r="BV390" s="401"/>
      <c r="BW390" s="401"/>
      <c r="BX390" s="401"/>
      <c r="BY390" s="401"/>
      <c r="BZ390" s="401"/>
      <c r="CA390" s="401"/>
      <c r="CB390" s="401"/>
      <c r="CC390" s="401"/>
      <c r="CD390" s="401"/>
      <c r="CE390" s="401"/>
      <c r="CF390" s="401"/>
      <c r="CG390" s="401"/>
      <c r="CH390" s="401"/>
      <c r="CI390" s="401"/>
      <c r="CJ390" s="401"/>
      <c r="CK390" s="401"/>
      <c r="CL390" s="401"/>
      <c r="CM390" s="401"/>
      <c r="CN390" s="401"/>
      <c r="CO390" s="401"/>
      <c r="CP390" s="401"/>
      <c r="CQ390" s="401"/>
      <c r="CR390" s="402"/>
      <c r="CV390" s="69" t="s">
        <v>1321</v>
      </c>
      <c r="CW390" s="69" t="s">
        <v>1324</v>
      </c>
      <c r="CY390" s="70" t="str">
        <f>IFERROR(INDEX($GJ$6:$BLM$6,1,MATCH(CV390,$GJ$4:$BLM$4,0),1),"")</f>
        <v/>
      </c>
      <c r="CZ390" s="70" t="str">
        <f>IFERROR(INDEX($GJ$6:$BLM$6,1,MATCH(CW390,$GJ$4:$BLM$4,0),1),"")</f>
        <v/>
      </c>
      <c r="DB390" s="71" t="str">
        <f t="shared" si="221"/>
        <v/>
      </c>
      <c r="DC390" s="71" t="str">
        <f t="shared" si="221"/>
        <v/>
      </c>
    </row>
    <row r="391" spans="3:175" ht="38.1" customHeight="1" thickBot="1">
      <c r="C391" s="365" t="s">
        <v>1605</v>
      </c>
      <c r="D391" s="366"/>
      <c r="E391" s="366"/>
      <c r="F391" s="366"/>
      <c r="G391" s="366"/>
      <c r="H391" s="366"/>
      <c r="I391" s="366"/>
      <c r="J391" s="366"/>
      <c r="K391" s="366"/>
      <c r="L391" s="367"/>
      <c r="M391" s="359" t="str">
        <f>DB391</f>
        <v/>
      </c>
      <c r="N391" s="360"/>
      <c r="O391" s="360"/>
      <c r="P391" s="360"/>
      <c r="Q391" s="360"/>
      <c r="R391" s="360"/>
      <c r="S391" s="360"/>
      <c r="T391" s="360"/>
      <c r="U391" s="360"/>
      <c r="V391" s="360"/>
      <c r="W391" s="360"/>
      <c r="X391" s="360"/>
      <c r="Y391" s="360"/>
      <c r="Z391" s="360"/>
      <c r="AA391" s="360"/>
      <c r="AB391" s="361"/>
      <c r="AC391" s="362" t="s">
        <v>1739</v>
      </c>
      <c r="AD391" s="363"/>
      <c r="AE391" s="363"/>
      <c r="AF391" s="363"/>
      <c r="AG391" s="363"/>
      <c r="AH391" s="363"/>
      <c r="AI391" s="363"/>
      <c r="AJ391" s="363"/>
      <c r="AK391" s="363"/>
      <c r="AL391" s="364"/>
      <c r="AM391" s="359" t="str">
        <f>DC391</f>
        <v/>
      </c>
      <c r="AN391" s="360"/>
      <c r="AO391" s="360"/>
      <c r="AP391" s="360"/>
      <c r="AQ391" s="360"/>
      <c r="AR391" s="360"/>
      <c r="AS391" s="360"/>
      <c r="AT391" s="360"/>
      <c r="AU391" s="360"/>
      <c r="AV391" s="360"/>
      <c r="AW391" s="360"/>
      <c r="AX391" s="360"/>
      <c r="AY391" s="360"/>
      <c r="AZ391" s="360"/>
      <c r="BA391" s="360"/>
      <c r="BB391" s="360"/>
      <c r="BC391" s="400"/>
      <c r="BD391" s="401"/>
      <c r="BE391" s="401"/>
      <c r="BF391" s="401"/>
      <c r="BG391" s="401"/>
      <c r="BH391" s="401"/>
      <c r="BI391" s="401"/>
      <c r="BJ391" s="401"/>
      <c r="BK391" s="401"/>
      <c r="BL391" s="401"/>
      <c r="BM391" s="401"/>
      <c r="BN391" s="401"/>
      <c r="BO391" s="401"/>
      <c r="BP391" s="401"/>
      <c r="BQ391" s="401"/>
      <c r="BR391" s="401"/>
      <c r="BS391" s="401"/>
      <c r="BT391" s="401"/>
      <c r="BU391" s="401"/>
      <c r="BV391" s="401"/>
      <c r="BW391" s="401"/>
      <c r="BX391" s="401"/>
      <c r="BY391" s="401"/>
      <c r="BZ391" s="401"/>
      <c r="CA391" s="401"/>
      <c r="CB391" s="401"/>
      <c r="CC391" s="401"/>
      <c r="CD391" s="401"/>
      <c r="CE391" s="401"/>
      <c r="CF391" s="401"/>
      <c r="CG391" s="401"/>
      <c r="CH391" s="401"/>
      <c r="CI391" s="401"/>
      <c r="CJ391" s="401"/>
      <c r="CK391" s="401"/>
      <c r="CL391" s="401"/>
      <c r="CM391" s="401"/>
      <c r="CN391" s="401"/>
      <c r="CO391" s="401"/>
      <c r="CP391" s="401"/>
      <c r="CQ391" s="401"/>
      <c r="CR391" s="402"/>
      <c r="CV391" s="69" t="s">
        <v>1323</v>
      </c>
      <c r="CW391" s="69" t="s">
        <v>1807</v>
      </c>
      <c r="CY391" s="70" t="str">
        <f>IFERROR(INDEX($GJ$6:$BLM$6,1,MATCH(CV391,$GJ$4:$BLM$4,0),1),"")</f>
        <v/>
      </c>
      <c r="CZ391" s="70" t="str">
        <f>IFERROR(INDEX($GJ$6:$BLM$6,1,MATCH(CW391,$GJ$4:$BLM$4,0),1),"")</f>
        <v/>
      </c>
      <c r="DB391" s="71" t="str">
        <f t="shared" si="221"/>
        <v/>
      </c>
      <c r="DC391" s="71" t="str">
        <f t="shared" si="221"/>
        <v/>
      </c>
    </row>
    <row r="392" spans="3:175" ht="38.1" customHeight="1" thickBot="1">
      <c r="C392" s="372" t="s">
        <v>1740</v>
      </c>
      <c r="D392" s="373"/>
      <c r="E392" s="373"/>
      <c r="F392" s="373"/>
      <c r="G392" s="373"/>
      <c r="H392" s="373"/>
      <c r="I392" s="373"/>
      <c r="J392" s="373"/>
      <c r="K392" s="373"/>
      <c r="L392" s="374"/>
      <c r="M392" s="359" t="str">
        <f>DB392</f>
        <v/>
      </c>
      <c r="N392" s="360"/>
      <c r="O392" s="360"/>
      <c r="P392" s="360"/>
      <c r="Q392" s="360"/>
      <c r="R392" s="360"/>
      <c r="S392" s="360"/>
      <c r="T392" s="360"/>
      <c r="U392" s="360"/>
      <c r="V392" s="360"/>
      <c r="W392" s="360"/>
      <c r="X392" s="360"/>
      <c r="Y392" s="360"/>
      <c r="Z392" s="360"/>
      <c r="AA392" s="360"/>
      <c r="AB392" s="361"/>
      <c r="AC392" s="372" t="s">
        <v>1741</v>
      </c>
      <c r="AD392" s="373"/>
      <c r="AE392" s="373"/>
      <c r="AF392" s="373"/>
      <c r="AG392" s="373"/>
      <c r="AH392" s="373"/>
      <c r="AI392" s="373"/>
      <c r="AJ392" s="373"/>
      <c r="AK392" s="373"/>
      <c r="AL392" s="374"/>
      <c r="AM392" s="359" t="str">
        <f>DC392</f>
        <v/>
      </c>
      <c r="AN392" s="360"/>
      <c r="AO392" s="360"/>
      <c r="AP392" s="360"/>
      <c r="AQ392" s="360"/>
      <c r="AR392" s="360"/>
      <c r="AS392" s="360"/>
      <c r="AT392" s="360"/>
      <c r="AU392" s="360"/>
      <c r="AV392" s="360"/>
      <c r="AW392" s="360"/>
      <c r="AX392" s="360"/>
      <c r="AY392" s="360"/>
      <c r="AZ392" s="360"/>
      <c r="BA392" s="360"/>
      <c r="BB392" s="360"/>
      <c r="BC392" s="400"/>
      <c r="BD392" s="401"/>
      <c r="BE392" s="401"/>
      <c r="BF392" s="401"/>
      <c r="BG392" s="401"/>
      <c r="BH392" s="401"/>
      <c r="BI392" s="401"/>
      <c r="BJ392" s="401"/>
      <c r="BK392" s="401"/>
      <c r="BL392" s="401"/>
      <c r="BM392" s="401"/>
      <c r="BN392" s="401"/>
      <c r="BO392" s="401"/>
      <c r="BP392" s="401"/>
      <c r="BQ392" s="401"/>
      <c r="BR392" s="401"/>
      <c r="BS392" s="401"/>
      <c r="BT392" s="401"/>
      <c r="BU392" s="401"/>
      <c r="BV392" s="401"/>
      <c r="BW392" s="401"/>
      <c r="BX392" s="401"/>
      <c r="BY392" s="401"/>
      <c r="BZ392" s="401"/>
      <c r="CA392" s="401"/>
      <c r="CB392" s="401"/>
      <c r="CC392" s="401"/>
      <c r="CD392" s="401"/>
      <c r="CE392" s="401"/>
      <c r="CF392" s="401"/>
      <c r="CG392" s="401"/>
      <c r="CH392" s="401"/>
      <c r="CI392" s="401"/>
      <c r="CJ392" s="401"/>
      <c r="CK392" s="401"/>
      <c r="CL392" s="401"/>
      <c r="CM392" s="401"/>
      <c r="CN392" s="401"/>
      <c r="CO392" s="401"/>
      <c r="CP392" s="401"/>
      <c r="CQ392" s="401"/>
      <c r="CR392" s="402"/>
      <c r="CV392" s="69" t="s">
        <v>1325</v>
      </c>
      <c r="CW392" s="69" t="s">
        <v>1326</v>
      </c>
      <c r="CY392" s="70" t="str">
        <f>IFERROR(INDEX($GJ$6:$BLM$6,1,MATCH(CV392,$GJ$4:$BLM$4,0),1),"")</f>
        <v/>
      </c>
      <c r="CZ392" s="70" t="str">
        <f>IFERROR(INDEX($GJ$6:$BLM$6,1,MATCH(CW392,$GJ$4:$BLM$4,0),1),"")</f>
        <v/>
      </c>
      <c r="DB392" s="71" t="str">
        <f t="shared" si="221"/>
        <v/>
      </c>
      <c r="DC392" s="71" t="str">
        <f t="shared" si="221"/>
        <v/>
      </c>
    </row>
    <row r="393" spans="3:175" ht="38.1" customHeight="1" thickBot="1">
      <c r="C393" s="375" t="s">
        <v>1742</v>
      </c>
      <c r="D393" s="376"/>
      <c r="E393" s="376"/>
      <c r="F393" s="376"/>
      <c r="G393" s="376"/>
      <c r="H393" s="376"/>
      <c r="I393" s="376"/>
      <c r="J393" s="376"/>
      <c r="K393" s="376"/>
      <c r="L393" s="377"/>
      <c r="M393" s="359" t="str">
        <f>_xlfn.CONCAT(EP393:ER393)</f>
        <v/>
      </c>
      <c r="N393" s="360"/>
      <c r="O393" s="360"/>
      <c r="P393" s="360"/>
      <c r="Q393" s="360"/>
      <c r="R393" s="360"/>
      <c r="S393" s="360"/>
      <c r="T393" s="360"/>
      <c r="U393" s="360"/>
      <c r="V393" s="360"/>
      <c r="W393" s="360"/>
      <c r="X393" s="360"/>
      <c r="Y393" s="360"/>
      <c r="Z393" s="360"/>
      <c r="AA393" s="360"/>
      <c r="AB393" s="361"/>
      <c r="AC393" s="372" t="s">
        <v>1743</v>
      </c>
      <c r="AD393" s="373"/>
      <c r="AE393" s="373"/>
      <c r="AF393" s="373"/>
      <c r="AG393" s="373"/>
      <c r="AH393" s="373"/>
      <c r="AI393" s="373"/>
      <c r="AJ393" s="373"/>
      <c r="AK393" s="373"/>
      <c r="AL393" s="374"/>
      <c r="AM393" s="359" t="str">
        <f>ES393</f>
        <v/>
      </c>
      <c r="AN393" s="360"/>
      <c r="AO393" s="360"/>
      <c r="AP393" s="360"/>
      <c r="AQ393" s="360"/>
      <c r="AR393" s="360"/>
      <c r="AS393" s="360"/>
      <c r="AT393" s="360"/>
      <c r="AU393" s="360"/>
      <c r="AV393" s="360"/>
      <c r="AW393" s="360"/>
      <c r="AX393" s="360"/>
      <c r="AY393" s="360"/>
      <c r="AZ393" s="360"/>
      <c r="BA393" s="360"/>
      <c r="BB393" s="360"/>
      <c r="BC393" s="400"/>
      <c r="BD393" s="401"/>
      <c r="BE393" s="401"/>
      <c r="BF393" s="401"/>
      <c r="BG393" s="401"/>
      <c r="BH393" s="401"/>
      <c r="BI393" s="401"/>
      <c r="BJ393" s="401"/>
      <c r="BK393" s="401"/>
      <c r="BL393" s="401"/>
      <c r="BM393" s="401"/>
      <c r="BN393" s="401"/>
      <c r="BO393" s="401"/>
      <c r="BP393" s="401"/>
      <c r="BQ393" s="401"/>
      <c r="BR393" s="401"/>
      <c r="BS393" s="401"/>
      <c r="BT393" s="401"/>
      <c r="BU393" s="401"/>
      <c r="BV393" s="401"/>
      <c r="BW393" s="401"/>
      <c r="BX393" s="401"/>
      <c r="BY393" s="401"/>
      <c r="BZ393" s="401"/>
      <c r="CA393" s="401"/>
      <c r="CB393" s="401"/>
      <c r="CC393" s="401"/>
      <c r="CD393" s="401"/>
      <c r="CE393" s="401"/>
      <c r="CF393" s="401"/>
      <c r="CG393" s="401"/>
      <c r="CH393" s="401"/>
      <c r="CI393" s="401"/>
      <c r="CJ393" s="401"/>
      <c r="CK393" s="401"/>
      <c r="CL393" s="401"/>
      <c r="CM393" s="401"/>
      <c r="CN393" s="401"/>
      <c r="CO393" s="401"/>
      <c r="CP393" s="401"/>
      <c r="CQ393" s="401"/>
      <c r="CR393" s="402"/>
      <c r="CV393" s="65" t="s">
        <v>1744</v>
      </c>
      <c r="CW393" s="65" t="s">
        <v>1745</v>
      </c>
      <c r="CY393" s="69" t="s">
        <v>1327</v>
      </c>
      <c r="CZ393" s="69" t="s">
        <v>1328</v>
      </c>
      <c r="DA393" s="69" t="s">
        <v>1329</v>
      </c>
      <c r="DB393" s="69" t="s">
        <v>1330</v>
      </c>
      <c r="DT393" s="70" t="str">
        <f>IFERROR(INDEX($GJ$6:$BLM$6,1,MATCH(CY393,$GJ$4:$BLM$4,0),1),"")</f>
        <v/>
      </c>
      <c r="DU393" s="70" t="str">
        <f>IFERROR(INDEX($GJ$6:$BLM$6,1,MATCH(CZ393,$GJ$4:$BLM$4,0),1),"")</f>
        <v/>
      </c>
      <c r="DV393" s="70" t="str">
        <f>IFERROR(INDEX($GJ$6:$BLM$6,1,MATCH(DA393,$GJ$4:$BLM$4,0),1),"")</f>
        <v/>
      </c>
      <c r="DW393" s="70" t="str">
        <f>IFERROR(INDEX($GJ$6:$BLM$6,1,MATCH(DB393,$GJ$4:$BLM$4,0),1),"")</f>
        <v/>
      </c>
      <c r="EP393" s="91" t="str">
        <f>IF(OR(DT393=0,DT393=""),"",DT393&amp;"×")</f>
        <v/>
      </c>
      <c r="EQ393" s="91" t="str">
        <f>IF(OR(DU393=0,DU393=""),"",DU393&amp;"×")</f>
        <v/>
      </c>
      <c r="ER393" s="91" t="str">
        <f>IF(OR(DV393=0,DV393=""),"",DV393&amp;"")</f>
        <v/>
      </c>
      <c r="ES393" s="91" t="str">
        <f>IF(OR(DW393=0,DW393=""),"",DW393&amp;"")</f>
        <v/>
      </c>
    </row>
    <row r="394" spans="3:175" ht="38.1" customHeight="1" thickBot="1">
      <c r="C394" s="365" t="s">
        <v>1601</v>
      </c>
      <c r="D394" s="366"/>
      <c r="E394" s="366"/>
      <c r="F394" s="366"/>
      <c r="G394" s="366"/>
      <c r="H394" s="366"/>
      <c r="I394" s="366"/>
      <c r="J394" s="366"/>
      <c r="K394" s="366"/>
      <c r="L394" s="367"/>
      <c r="M394" s="359" t="str">
        <f>DB394</f>
        <v/>
      </c>
      <c r="N394" s="360"/>
      <c r="O394" s="360"/>
      <c r="P394" s="360"/>
      <c r="Q394" s="360"/>
      <c r="R394" s="360"/>
      <c r="S394" s="360"/>
      <c r="T394" s="360"/>
      <c r="U394" s="360"/>
      <c r="V394" s="360"/>
      <c r="W394" s="360"/>
      <c r="X394" s="360"/>
      <c r="Y394" s="360"/>
      <c r="Z394" s="360"/>
      <c r="AA394" s="360"/>
      <c r="AB394" s="361"/>
      <c r="AC394" s="365" t="s">
        <v>1600</v>
      </c>
      <c r="AD394" s="366"/>
      <c r="AE394" s="366"/>
      <c r="AF394" s="366"/>
      <c r="AG394" s="366"/>
      <c r="AH394" s="366"/>
      <c r="AI394" s="366"/>
      <c r="AJ394" s="366"/>
      <c r="AK394" s="366"/>
      <c r="AL394" s="367"/>
      <c r="AM394" s="359" t="str">
        <f>DC394</f>
        <v/>
      </c>
      <c r="AN394" s="360"/>
      <c r="AO394" s="360"/>
      <c r="AP394" s="360"/>
      <c r="AQ394" s="360"/>
      <c r="AR394" s="360"/>
      <c r="AS394" s="360"/>
      <c r="AT394" s="360"/>
      <c r="AU394" s="360"/>
      <c r="AV394" s="360"/>
      <c r="AW394" s="360"/>
      <c r="AX394" s="360"/>
      <c r="AY394" s="360"/>
      <c r="AZ394" s="360"/>
      <c r="BA394" s="360"/>
      <c r="BB394" s="360"/>
      <c r="BC394" s="400"/>
      <c r="BD394" s="401"/>
      <c r="BE394" s="401"/>
      <c r="BF394" s="401"/>
      <c r="BG394" s="401"/>
      <c r="BH394" s="401"/>
      <c r="BI394" s="401"/>
      <c r="BJ394" s="401"/>
      <c r="BK394" s="401"/>
      <c r="BL394" s="401"/>
      <c r="BM394" s="401"/>
      <c r="BN394" s="401"/>
      <c r="BO394" s="401"/>
      <c r="BP394" s="401"/>
      <c r="BQ394" s="401"/>
      <c r="BR394" s="401"/>
      <c r="BS394" s="401"/>
      <c r="BT394" s="401"/>
      <c r="BU394" s="401"/>
      <c r="BV394" s="401"/>
      <c r="BW394" s="401"/>
      <c r="BX394" s="401"/>
      <c r="BY394" s="401"/>
      <c r="BZ394" s="401"/>
      <c r="CA394" s="401"/>
      <c r="CB394" s="401"/>
      <c r="CC394" s="401"/>
      <c r="CD394" s="401"/>
      <c r="CE394" s="401"/>
      <c r="CF394" s="401"/>
      <c r="CG394" s="401"/>
      <c r="CH394" s="401"/>
      <c r="CI394" s="401"/>
      <c r="CJ394" s="401"/>
      <c r="CK394" s="401"/>
      <c r="CL394" s="401"/>
      <c r="CM394" s="401"/>
      <c r="CN394" s="401"/>
      <c r="CO394" s="401"/>
      <c r="CP394" s="401"/>
      <c r="CQ394" s="401"/>
      <c r="CR394" s="402"/>
      <c r="CV394" s="69" t="s">
        <v>1331</v>
      </c>
      <c r="CW394" s="69" t="s">
        <v>1332</v>
      </c>
      <c r="CY394" s="70" t="str">
        <f>IFERROR(INDEX($GJ$6:$BLM$6,1,MATCH(CV394,$GJ$4:$BLM$4,0),1),"")</f>
        <v/>
      </c>
      <c r="CZ394" s="70" t="str">
        <f>IFERROR(INDEX($GJ$6:$BLM$6,1,MATCH(CW394,$GJ$4:$BLM$4,0),1),"")</f>
        <v/>
      </c>
      <c r="DB394" s="71" t="str">
        <f t="shared" ref="DB394:DC396" si="222">IF(CY394=0,"",CY394)</f>
        <v/>
      </c>
      <c r="DC394" s="71" t="str">
        <f t="shared" si="222"/>
        <v/>
      </c>
    </row>
    <row r="395" spans="3:175" ht="38.1" customHeight="1" thickBot="1">
      <c r="C395" s="375" t="s">
        <v>1746</v>
      </c>
      <c r="D395" s="376"/>
      <c r="E395" s="376"/>
      <c r="F395" s="376"/>
      <c r="G395" s="376"/>
      <c r="H395" s="376"/>
      <c r="I395" s="376"/>
      <c r="J395" s="376"/>
      <c r="K395" s="376"/>
      <c r="L395" s="377"/>
      <c r="M395" s="356" t="str">
        <f>DB395</f>
        <v/>
      </c>
      <c r="N395" s="357"/>
      <c r="O395" s="357"/>
      <c r="P395" s="357"/>
      <c r="Q395" s="357"/>
      <c r="R395" s="357"/>
      <c r="S395" s="357"/>
      <c r="T395" s="357"/>
      <c r="U395" s="357"/>
      <c r="V395" s="357"/>
      <c r="W395" s="357"/>
      <c r="X395" s="357"/>
      <c r="Y395" s="357"/>
      <c r="Z395" s="357"/>
      <c r="AA395" s="357"/>
      <c r="AB395" s="358"/>
      <c r="AC395" s="365" t="s">
        <v>70</v>
      </c>
      <c r="AD395" s="366"/>
      <c r="AE395" s="366"/>
      <c r="AF395" s="366"/>
      <c r="AG395" s="366"/>
      <c r="AH395" s="366"/>
      <c r="AI395" s="366"/>
      <c r="AJ395" s="366"/>
      <c r="AK395" s="366"/>
      <c r="AL395" s="367"/>
      <c r="AM395" s="356" t="str">
        <f>_xlfn.CONCAT(EO395:FJ395)</f>
        <v/>
      </c>
      <c r="AN395" s="357"/>
      <c r="AO395" s="357"/>
      <c r="AP395" s="357"/>
      <c r="AQ395" s="357"/>
      <c r="AR395" s="357"/>
      <c r="AS395" s="357"/>
      <c r="AT395" s="357"/>
      <c r="AU395" s="357"/>
      <c r="AV395" s="357"/>
      <c r="AW395" s="357"/>
      <c r="AX395" s="357"/>
      <c r="AY395" s="357"/>
      <c r="AZ395" s="357"/>
      <c r="BA395" s="357"/>
      <c r="BB395" s="357"/>
      <c r="BC395" s="400"/>
      <c r="BD395" s="401"/>
      <c r="BE395" s="401"/>
      <c r="BF395" s="401"/>
      <c r="BG395" s="401"/>
      <c r="BH395" s="401"/>
      <c r="BI395" s="401"/>
      <c r="BJ395" s="401"/>
      <c r="BK395" s="401"/>
      <c r="BL395" s="401"/>
      <c r="BM395" s="401"/>
      <c r="BN395" s="401"/>
      <c r="BO395" s="401"/>
      <c r="BP395" s="401"/>
      <c r="BQ395" s="401"/>
      <c r="BR395" s="401"/>
      <c r="BS395" s="401"/>
      <c r="BT395" s="401"/>
      <c r="BU395" s="401"/>
      <c r="BV395" s="401"/>
      <c r="BW395" s="401"/>
      <c r="BX395" s="401"/>
      <c r="BY395" s="401"/>
      <c r="BZ395" s="401"/>
      <c r="CA395" s="401"/>
      <c r="CB395" s="401"/>
      <c r="CC395" s="401"/>
      <c r="CD395" s="401"/>
      <c r="CE395" s="401"/>
      <c r="CF395" s="401"/>
      <c r="CG395" s="401"/>
      <c r="CH395" s="401"/>
      <c r="CI395" s="401"/>
      <c r="CJ395" s="401"/>
      <c r="CK395" s="401"/>
      <c r="CL395" s="401"/>
      <c r="CM395" s="401"/>
      <c r="CN395" s="401"/>
      <c r="CO395" s="401"/>
      <c r="CP395" s="401"/>
      <c r="CQ395" s="401"/>
      <c r="CR395" s="402"/>
      <c r="CV395" s="69" t="s">
        <v>1334</v>
      </c>
      <c r="CY395" s="70" t="str">
        <f>IFERROR(INDEX($GJ$6:$BLM$6,1,MATCH(CV395,$GJ$4:$BLM$4,0),1),"")</f>
        <v/>
      </c>
      <c r="DB395" s="71" t="str">
        <f t="shared" si="222"/>
        <v/>
      </c>
      <c r="DE395" s="69" t="s">
        <v>1519</v>
      </c>
      <c r="DF395" s="69" t="s">
        <v>1499</v>
      </c>
      <c r="DT395" s="89" t="str">
        <f t="shared" ref="DT395:DU397" si="223">IFERROR(INDEX($GJ$6:$BLM$6,1,MATCH(DE395,$GJ$4:$BLM$4,0),1),"")</f>
        <v/>
      </c>
      <c r="DU395" s="89" t="str">
        <f t="shared" si="223"/>
        <v/>
      </c>
      <c r="EO395" s="77"/>
      <c r="EP395" s="86" t="str">
        <f t="shared" ref="EP395:EW398" si="224">IF(DT395=1,FL395&amp;"　","")</f>
        <v/>
      </c>
      <c r="EQ395" s="86" t="str">
        <f t="shared" si="224"/>
        <v/>
      </c>
      <c r="FJ395" s="77"/>
      <c r="FL395" s="92" t="s">
        <v>1596</v>
      </c>
      <c r="FM395" s="92" t="s">
        <v>1595</v>
      </c>
    </row>
    <row r="396" spans="3:175" ht="38.1" customHeight="1" thickBot="1">
      <c r="C396" s="372" t="s">
        <v>1747</v>
      </c>
      <c r="D396" s="373"/>
      <c r="E396" s="373"/>
      <c r="F396" s="373"/>
      <c r="G396" s="373"/>
      <c r="H396" s="373"/>
      <c r="I396" s="373"/>
      <c r="J396" s="373"/>
      <c r="K396" s="373"/>
      <c r="L396" s="374"/>
      <c r="M396" s="356" t="s">
        <v>1902</v>
      </c>
      <c r="N396" s="357"/>
      <c r="O396" s="357"/>
      <c r="P396" s="357"/>
      <c r="Q396" s="357"/>
      <c r="R396" s="357"/>
      <c r="S396" s="357"/>
      <c r="T396" s="357"/>
      <c r="U396" s="357"/>
      <c r="V396" s="357"/>
      <c r="W396" s="357"/>
      <c r="X396" s="357"/>
      <c r="Y396" s="357"/>
      <c r="Z396" s="357"/>
      <c r="AA396" s="357"/>
      <c r="AB396" s="357"/>
      <c r="AC396" s="357"/>
      <c r="AD396" s="357"/>
      <c r="AE396" s="357"/>
      <c r="AF396" s="357"/>
      <c r="AG396" s="357"/>
      <c r="AH396" s="357"/>
      <c r="AI396" s="357"/>
      <c r="AJ396" s="357"/>
      <c r="AK396" s="357"/>
      <c r="AL396" s="357"/>
      <c r="AM396" s="357"/>
      <c r="AN396" s="357"/>
      <c r="AO396" s="357"/>
      <c r="AP396" s="357"/>
      <c r="AQ396" s="357"/>
      <c r="AR396" s="357"/>
      <c r="AS396" s="357"/>
      <c r="AT396" s="357"/>
      <c r="AU396" s="357"/>
      <c r="AV396" s="357"/>
      <c r="AW396" s="357"/>
      <c r="AX396" s="357"/>
      <c r="AY396" s="357"/>
      <c r="AZ396" s="357"/>
      <c r="BA396" s="357"/>
      <c r="BB396" s="358"/>
      <c r="BC396" s="400"/>
      <c r="BD396" s="401"/>
      <c r="BE396" s="401"/>
      <c r="BF396" s="401"/>
      <c r="BG396" s="401"/>
      <c r="BH396" s="401"/>
      <c r="BI396" s="401"/>
      <c r="BJ396" s="401"/>
      <c r="BK396" s="401"/>
      <c r="BL396" s="401"/>
      <c r="BM396" s="401"/>
      <c r="BN396" s="401"/>
      <c r="BO396" s="401"/>
      <c r="BP396" s="401"/>
      <c r="BQ396" s="401"/>
      <c r="BR396" s="401"/>
      <c r="BS396" s="401"/>
      <c r="BT396" s="401"/>
      <c r="BU396" s="401"/>
      <c r="BV396" s="401"/>
      <c r="BW396" s="401"/>
      <c r="BX396" s="401"/>
      <c r="BY396" s="401"/>
      <c r="BZ396" s="401"/>
      <c r="CA396" s="401"/>
      <c r="CB396" s="401"/>
      <c r="CC396" s="401"/>
      <c r="CD396" s="401"/>
      <c r="CE396" s="401"/>
      <c r="CF396" s="401"/>
      <c r="CG396" s="401"/>
      <c r="CH396" s="401"/>
      <c r="CI396" s="401"/>
      <c r="CJ396" s="401"/>
      <c r="CK396" s="401"/>
      <c r="CL396" s="401"/>
      <c r="CM396" s="401"/>
      <c r="CN396" s="401"/>
      <c r="CO396" s="401"/>
      <c r="CP396" s="401"/>
      <c r="CQ396" s="401"/>
      <c r="CR396" s="402"/>
      <c r="CV396" s="69" t="s">
        <v>1479</v>
      </c>
      <c r="CY396" s="70" t="str">
        <f>IFERROR(INDEX($GJ$6:$BLM$6,1,MATCH(CV396,$GJ$4:$BLM$4,0),1),"")</f>
        <v/>
      </c>
      <c r="DB396" s="71" t="str">
        <f t="shared" si="222"/>
        <v/>
      </c>
      <c r="DE396" s="69" t="s">
        <v>1687</v>
      </c>
      <c r="DF396" s="69" t="s">
        <v>1688</v>
      </c>
      <c r="DG396" s="69" t="s">
        <v>1689</v>
      </c>
      <c r="DT396" s="89" t="str">
        <f t="shared" si="223"/>
        <v/>
      </c>
      <c r="DU396" s="89" t="str">
        <f t="shared" si="223"/>
        <v/>
      </c>
      <c r="DV396" s="89" t="str">
        <f>IFERROR(INDEX($GJ$6:$BLM$6,1,MATCH(DG396,$GJ$4:$BLM$4,0),1),"")</f>
        <v/>
      </c>
      <c r="EO396" s="77"/>
      <c r="EP396" s="86" t="str">
        <f t="shared" si="224"/>
        <v/>
      </c>
      <c r="EQ396" s="86" t="str">
        <f t="shared" si="224"/>
        <v/>
      </c>
      <c r="ER396" s="86" t="str">
        <f t="shared" si="224"/>
        <v/>
      </c>
      <c r="FJ396" s="77"/>
      <c r="FL396" s="87" t="s">
        <v>1695</v>
      </c>
      <c r="FM396" s="87" t="s">
        <v>1696</v>
      </c>
      <c r="FN396" s="87" t="s">
        <v>1697</v>
      </c>
    </row>
    <row r="397" spans="3:175" ht="38.1" customHeight="1" thickBot="1">
      <c r="C397" s="375" t="s">
        <v>1748</v>
      </c>
      <c r="D397" s="376"/>
      <c r="E397" s="376"/>
      <c r="F397" s="376"/>
      <c r="G397" s="376"/>
      <c r="H397" s="376"/>
      <c r="I397" s="376"/>
      <c r="J397" s="376"/>
      <c r="K397" s="376"/>
      <c r="L397" s="377"/>
      <c r="M397" s="359" t="str">
        <f>DB397</f>
        <v/>
      </c>
      <c r="N397" s="360"/>
      <c r="O397" s="360"/>
      <c r="P397" s="360"/>
      <c r="Q397" s="360"/>
      <c r="R397" s="360"/>
      <c r="S397" s="360"/>
      <c r="T397" s="360"/>
      <c r="U397" s="360"/>
      <c r="V397" s="360"/>
      <c r="W397" s="360"/>
      <c r="X397" s="360"/>
      <c r="Y397" s="360"/>
      <c r="Z397" s="360"/>
      <c r="AA397" s="360"/>
      <c r="AB397" s="361"/>
      <c r="AC397" s="365" t="s">
        <v>1749</v>
      </c>
      <c r="AD397" s="366"/>
      <c r="AE397" s="366"/>
      <c r="AF397" s="366"/>
      <c r="AG397" s="366"/>
      <c r="AH397" s="366"/>
      <c r="AI397" s="366"/>
      <c r="AJ397" s="366"/>
      <c r="AK397" s="366"/>
      <c r="AL397" s="367"/>
      <c r="AM397" s="359" t="str">
        <f>_xlfn.CONCAT(EO397:FJ397)</f>
        <v/>
      </c>
      <c r="AN397" s="360"/>
      <c r="AO397" s="360"/>
      <c r="AP397" s="360"/>
      <c r="AQ397" s="360"/>
      <c r="AR397" s="360"/>
      <c r="AS397" s="360"/>
      <c r="AT397" s="360"/>
      <c r="AU397" s="360"/>
      <c r="AV397" s="360"/>
      <c r="AW397" s="360"/>
      <c r="AX397" s="360"/>
      <c r="AY397" s="360"/>
      <c r="AZ397" s="360"/>
      <c r="BA397" s="360"/>
      <c r="BB397" s="360"/>
      <c r="BC397" s="400"/>
      <c r="BD397" s="401"/>
      <c r="BE397" s="401"/>
      <c r="BF397" s="401"/>
      <c r="BG397" s="401"/>
      <c r="BH397" s="401"/>
      <c r="BI397" s="401"/>
      <c r="BJ397" s="401"/>
      <c r="BK397" s="401"/>
      <c r="BL397" s="401"/>
      <c r="BM397" s="401"/>
      <c r="BN397" s="401"/>
      <c r="BO397" s="401"/>
      <c r="BP397" s="401"/>
      <c r="BQ397" s="401"/>
      <c r="BR397" s="401"/>
      <c r="BS397" s="401"/>
      <c r="BT397" s="401"/>
      <c r="BU397" s="401"/>
      <c r="BV397" s="401"/>
      <c r="BW397" s="401"/>
      <c r="BX397" s="401"/>
      <c r="BY397" s="401"/>
      <c r="BZ397" s="401"/>
      <c r="CA397" s="401"/>
      <c r="CB397" s="401"/>
      <c r="CC397" s="401"/>
      <c r="CD397" s="401"/>
      <c r="CE397" s="401"/>
      <c r="CF397" s="401"/>
      <c r="CG397" s="401"/>
      <c r="CH397" s="401"/>
      <c r="CI397" s="401"/>
      <c r="CJ397" s="401"/>
      <c r="CK397" s="401"/>
      <c r="CL397" s="401"/>
      <c r="CM397" s="401"/>
      <c r="CN397" s="401"/>
      <c r="CO397" s="401"/>
      <c r="CP397" s="401"/>
      <c r="CQ397" s="401"/>
      <c r="CR397" s="402"/>
      <c r="CV397" s="69" t="s">
        <v>1322</v>
      </c>
      <c r="CY397" s="70" t="str">
        <f>IFERROR(INDEX($GJ$6:$BLM$6,1,MATCH(CV397,$GJ$4:$BLM$4,0),1),"")</f>
        <v/>
      </c>
      <c r="CZ397" s="70" t="str">
        <f>IFERROR(INDEX($GJ$6:$BLM$6,1,MATCH(CW397,$GJ$4:$BLM$4,0),1),"")</f>
        <v/>
      </c>
      <c r="DB397" s="71" t="str">
        <f>IF(CY397=0,"",CY397)</f>
        <v/>
      </c>
      <c r="DC397" s="71" t="str">
        <f>IF(CZ397=0,"",CZ397)</f>
        <v/>
      </c>
      <c r="DE397" s="69" t="s">
        <v>1335</v>
      </c>
      <c r="DF397" s="69" t="s">
        <v>1336</v>
      </c>
      <c r="DG397" s="69" t="s">
        <v>1337</v>
      </c>
      <c r="DT397" s="89" t="str">
        <f t="shared" si="223"/>
        <v/>
      </c>
      <c r="DU397" s="89" t="str">
        <f t="shared" si="223"/>
        <v/>
      </c>
      <c r="DV397" s="89" t="str">
        <f>IFERROR(INDEX($GJ$6:$BLM$6,1,MATCH(DG397,$GJ$4:$BLM$4,0),1),"")</f>
        <v/>
      </c>
      <c r="EO397" s="77"/>
      <c r="EP397" s="86" t="str">
        <f t="shared" si="224"/>
        <v/>
      </c>
      <c r="EQ397" s="86" t="str">
        <f t="shared" si="224"/>
        <v/>
      </c>
      <c r="ER397" s="86" t="str">
        <f t="shared" si="224"/>
        <v/>
      </c>
      <c r="FJ397" s="77"/>
      <c r="FL397" s="87" t="s">
        <v>1594</v>
      </c>
      <c r="FM397" s="87" t="s">
        <v>1593</v>
      </c>
      <c r="FN397" s="87" t="s">
        <v>1592</v>
      </c>
    </row>
    <row r="398" spans="3:175" ht="38.1" customHeight="1" thickBot="1">
      <c r="C398" s="365" t="s">
        <v>1750</v>
      </c>
      <c r="D398" s="366"/>
      <c r="E398" s="366"/>
      <c r="F398" s="366"/>
      <c r="G398" s="366"/>
      <c r="H398" s="366"/>
      <c r="I398" s="366"/>
      <c r="J398" s="366"/>
      <c r="K398" s="366"/>
      <c r="L398" s="367"/>
      <c r="M398" s="359" t="str">
        <f>_xlfn.CONCAT(EO398:FJ398)</f>
        <v/>
      </c>
      <c r="N398" s="360"/>
      <c r="O398" s="360"/>
      <c r="P398" s="360"/>
      <c r="Q398" s="360"/>
      <c r="R398" s="360"/>
      <c r="S398" s="360"/>
      <c r="T398" s="360"/>
      <c r="U398" s="360"/>
      <c r="V398" s="360"/>
      <c r="W398" s="360"/>
      <c r="X398" s="360"/>
      <c r="Y398" s="360"/>
      <c r="Z398" s="360"/>
      <c r="AA398" s="360"/>
      <c r="AB398" s="360"/>
      <c r="AC398" s="360"/>
      <c r="AD398" s="360"/>
      <c r="AE398" s="360"/>
      <c r="AF398" s="360"/>
      <c r="AG398" s="360"/>
      <c r="AH398" s="360"/>
      <c r="AI398" s="360"/>
      <c r="AJ398" s="360"/>
      <c r="AK398" s="360"/>
      <c r="AL398" s="360"/>
      <c r="AM398" s="360"/>
      <c r="AN398" s="360"/>
      <c r="AO398" s="360"/>
      <c r="AP398" s="360"/>
      <c r="AQ398" s="360"/>
      <c r="AR398" s="360"/>
      <c r="AS398" s="360"/>
      <c r="AT398" s="360"/>
      <c r="AU398" s="360"/>
      <c r="AV398" s="360"/>
      <c r="AW398" s="360"/>
      <c r="AX398" s="360"/>
      <c r="AY398" s="360"/>
      <c r="AZ398" s="360"/>
      <c r="BA398" s="360"/>
      <c r="BB398" s="360"/>
      <c r="BC398" s="400"/>
      <c r="BD398" s="401"/>
      <c r="BE398" s="401"/>
      <c r="BF398" s="401"/>
      <c r="BG398" s="401"/>
      <c r="BH398" s="401"/>
      <c r="BI398" s="401"/>
      <c r="BJ398" s="401"/>
      <c r="BK398" s="401"/>
      <c r="BL398" s="401"/>
      <c r="BM398" s="401"/>
      <c r="BN398" s="401"/>
      <c r="BO398" s="401"/>
      <c r="BP398" s="401"/>
      <c r="BQ398" s="401"/>
      <c r="BR398" s="401"/>
      <c r="BS398" s="401"/>
      <c r="BT398" s="401"/>
      <c r="BU398" s="401"/>
      <c r="BV398" s="401"/>
      <c r="BW398" s="401"/>
      <c r="BX398" s="401"/>
      <c r="BY398" s="401"/>
      <c r="BZ398" s="401"/>
      <c r="CA398" s="401"/>
      <c r="CB398" s="401"/>
      <c r="CC398" s="401"/>
      <c r="CD398" s="401"/>
      <c r="CE398" s="401"/>
      <c r="CF398" s="401"/>
      <c r="CG398" s="401"/>
      <c r="CH398" s="401"/>
      <c r="CI398" s="401"/>
      <c r="CJ398" s="401"/>
      <c r="CK398" s="401"/>
      <c r="CL398" s="401"/>
      <c r="CM398" s="401"/>
      <c r="CN398" s="401"/>
      <c r="CO398" s="401"/>
      <c r="CP398" s="401"/>
      <c r="CQ398" s="401"/>
      <c r="CR398" s="402"/>
      <c r="CY398" s="69" t="s">
        <v>1338</v>
      </c>
      <c r="CZ398" s="69" t="s">
        <v>1339</v>
      </c>
      <c r="DA398" s="69" t="s">
        <v>1340</v>
      </c>
      <c r="DB398" s="69" t="s">
        <v>1341</v>
      </c>
      <c r="DC398" s="69" t="s">
        <v>1342</v>
      </c>
      <c r="DD398" s="69" t="s">
        <v>1343</v>
      </c>
      <c r="DE398" s="69" t="s">
        <v>1344</v>
      </c>
      <c r="DF398" s="69" t="s">
        <v>1345</v>
      </c>
      <c r="DG398" s="69" t="s">
        <v>1346</v>
      </c>
      <c r="DH398" s="69" t="s">
        <v>1347</v>
      </c>
      <c r="DT398" s="70" t="str">
        <f t="shared" ref="DT398:EC398" si="225">IFERROR(INDEX($GJ$6:$BLM$6,1,MATCH(CY398,$GJ$4:$BLM$4,0),1),"")</f>
        <v/>
      </c>
      <c r="DU398" s="70" t="str">
        <f t="shared" si="225"/>
        <v/>
      </c>
      <c r="DV398" s="70" t="str">
        <f t="shared" si="225"/>
        <v/>
      </c>
      <c r="DW398" s="70" t="str">
        <f t="shared" si="225"/>
        <v/>
      </c>
      <c r="DX398" s="70" t="str">
        <f t="shared" si="225"/>
        <v/>
      </c>
      <c r="DY398" s="70" t="str">
        <f t="shared" si="225"/>
        <v/>
      </c>
      <c r="DZ398" s="70" t="str">
        <f t="shared" si="225"/>
        <v/>
      </c>
      <c r="EA398" s="70" t="str">
        <f t="shared" si="225"/>
        <v/>
      </c>
      <c r="EB398" s="70" t="str">
        <f t="shared" si="225"/>
        <v/>
      </c>
      <c r="EC398" s="70" t="str">
        <f t="shared" si="225"/>
        <v/>
      </c>
      <c r="EO398" s="77"/>
      <c r="EP398" s="86" t="str">
        <f t="shared" si="224"/>
        <v/>
      </c>
      <c r="EQ398" s="86" t="str">
        <f t="shared" si="224"/>
        <v/>
      </c>
      <c r="ER398" s="86" t="str">
        <f t="shared" si="224"/>
        <v/>
      </c>
      <c r="ES398" s="86" t="str">
        <f t="shared" si="224"/>
        <v/>
      </c>
      <c r="ET398" s="86" t="str">
        <f t="shared" si="224"/>
        <v/>
      </c>
      <c r="EU398" s="86" t="str">
        <f t="shared" si="224"/>
        <v/>
      </c>
      <c r="EV398" s="86" t="str">
        <f t="shared" si="224"/>
        <v/>
      </c>
      <c r="EW398" s="86" t="str">
        <f t="shared" si="224"/>
        <v/>
      </c>
      <c r="EX398" s="79" t="str">
        <f>IF(EB398=1,"その他","")</f>
        <v/>
      </c>
      <c r="EY398" s="71" t="str">
        <f>IF(OR(EC398=0,EC398=""),"","("&amp;EC398&amp;")")</f>
        <v/>
      </c>
      <c r="FJ398" s="77"/>
      <c r="FL398" s="87" t="s">
        <v>1751</v>
      </c>
      <c r="FM398" s="87" t="s">
        <v>1752</v>
      </c>
      <c r="FN398" s="87" t="s">
        <v>1753</v>
      </c>
      <c r="FO398" s="87" t="s">
        <v>85</v>
      </c>
      <c r="FP398" s="87" t="s">
        <v>86</v>
      </c>
      <c r="FQ398" s="87" t="s">
        <v>1754</v>
      </c>
      <c r="FR398" s="87" t="s">
        <v>1755</v>
      </c>
      <c r="FS398" s="87" t="s">
        <v>1756</v>
      </c>
    </row>
    <row r="399" spans="3:175" ht="38.1" customHeight="1" thickBot="1">
      <c r="C399" s="365" t="s">
        <v>1757</v>
      </c>
      <c r="D399" s="366"/>
      <c r="E399" s="366"/>
      <c r="F399" s="366"/>
      <c r="G399" s="366"/>
      <c r="H399" s="366"/>
      <c r="I399" s="366"/>
      <c r="J399" s="366"/>
      <c r="K399" s="366"/>
      <c r="L399" s="367"/>
      <c r="M399" s="359" t="str">
        <f>DB399</f>
        <v/>
      </c>
      <c r="N399" s="360"/>
      <c r="O399" s="360"/>
      <c r="P399" s="360"/>
      <c r="Q399" s="360"/>
      <c r="R399" s="360"/>
      <c r="S399" s="360"/>
      <c r="T399" s="360"/>
      <c r="U399" s="360"/>
      <c r="V399" s="360"/>
      <c r="W399" s="360"/>
      <c r="X399" s="360"/>
      <c r="Y399" s="360"/>
      <c r="Z399" s="360"/>
      <c r="AA399" s="360"/>
      <c r="AB399" s="360"/>
      <c r="AC399" s="360"/>
      <c r="AD399" s="360"/>
      <c r="AE399" s="360"/>
      <c r="AF399" s="360"/>
      <c r="AG399" s="360"/>
      <c r="AH399" s="360"/>
      <c r="AI399" s="360"/>
      <c r="AJ399" s="360"/>
      <c r="AK399" s="360"/>
      <c r="AL399" s="360"/>
      <c r="AM399" s="360"/>
      <c r="AN399" s="360"/>
      <c r="AO399" s="360"/>
      <c r="AP399" s="360"/>
      <c r="AQ399" s="360"/>
      <c r="AR399" s="360"/>
      <c r="AS399" s="360"/>
      <c r="AT399" s="360"/>
      <c r="AU399" s="360"/>
      <c r="AV399" s="360"/>
      <c r="AW399" s="360"/>
      <c r="AX399" s="360"/>
      <c r="AY399" s="360"/>
      <c r="AZ399" s="360"/>
      <c r="BA399" s="360"/>
      <c r="BB399" s="361"/>
      <c r="BC399" s="400"/>
      <c r="BD399" s="401"/>
      <c r="BE399" s="401"/>
      <c r="BF399" s="401"/>
      <c r="BG399" s="401"/>
      <c r="BH399" s="401"/>
      <c r="BI399" s="401"/>
      <c r="BJ399" s="401"/>
      <c r="BK399" s="401"/>
      <c r="BL399" s="401"/>
      <c r="BM399" s="401"/>
      <c r="BN399" s="401"/>
      <c r="BO399" s="401"/>
      <c r="BP399" s="401"/>
      <c r="BQ399" s="401"/>
      <c r="BR399" s="401"/>
      <c r="BS399" s="401"/>
      <c r="BT399" s="401"/>
      <c r="BU399" s="401"/>
      <c r="BV399" s="401"/>
      <c r="BW399" s="401"/>
      <c r="BX399" s="401"/>
      <c r="BY399" s="401"/>
      <c r="BZ399" s="401"/>
      <c r="CA399" s="401"/>
      <c r="CB399" s="401"/>
      <c r="CC399" s="401"/>
      <c r="CD399" s="401"/>
      <c r="CE399" s="401"/>
      <c r="CF399" s="401"/>
      <c r="CG399" s="401"/>
      <c r="CH399" s="401"/>
      <c r="CI399" s="401"/>
      <c r="CJ399" s="401"/>
      <c r="CK399" s="401"/>
      <c r="CL399" s="401"/>
      <c r="CM399" s="401"/>
      <c r="CN399" s="401"/>
      <c r="CO399" s="401"/>
      <c r="CP399" s="401"/>
      <c r="CQ399" s="401"/>
      <c r="CR399" s="402"/>
      <c r="CV399" s="69" t="s">
        <v>1350</v>
      </c>
      <c r="CY399" s="70" t="str">
        <f>IFERROR(INDEX($GJ$6:$BLM$6,1,MATCH(CV399,$GJ$4:$BLM$4,0),1),"")</f>
        <v/>
      </c>
      <c r="DB399" s="71" t="str">
        <f>IF(CY399=0,"",CY399)</f>
        <v/>
      </c>
    </row>
    <row r="400" spans="3:175" ht="189.95" customHeight="1" thickBot="1">
      <c r="C400" s="368" t="s">
        <v>1591</v>
      </c>
      <c r="D400" s="369"/>
      <c r="E400" s="369"/>
      <c r="F400" s="369"/>
      <c r="G400" s="370" t="str">
        <f>DB400</f>
        <v/>
      </c>
      <c r="H400" s="371"/>
      <c r="I400" s="371"/>
      <c r="J400" s="371"/>
      <c r="K400" s="371"/>
      <c r="L400" s="371"/>
      <c r="M400" s="371"/>
      <c r="N400" s="371"/>
      <c r="O400" s="371"/>
      <c r="P400" s="371"/>
      <c r="Q400" s="371"/>
      <c r="R400" s="371"/>
      <c r="S400" s="371"/>
      <c r="T400" s="371"/>
      <c r="U400" s="371"/>
      <c r="V400" s="371"/>
      <c r="W400" s="371"/>
      <c r="X400" s="371"/>
      <c r="Y400" s="371"/>
      <c r="Z400" s="371"/>
      <c r="AA400" s="371"/>
      <c r="AB400" s="371"/>
      <c r="AC400" s="371"/>
      <c r="AD400" s="371"/>
      <c r="AE400" s="371"/>
      <c r="AF400" s="371"/>
      <c r="AG400" s="371"/>
      <c r="AH400" s="371"/>
      <c r="AI400" s="371"/>
      <c r="AJ400" s="371"/>
      <c r="AK400" s="371"/>
      <c r="AL400" s="371"/>
      <c r="AM400" s="371"/>
      <c r="AN400" s="371"/>
      <c r="AO400" s="371"/>
      <c r="AP400" s="371"/>
      <c r="AQ400" s="371"/>
      <c r="AR400" s="371"/>
      <c r="AS400" s="371"/>
      <c r="AT400" s="371"/>
      <c r="AU400" s="371"/>
      <c r="AV400" s="371"/>
      <c r="AW400" s="371"/>
      <c r="AX400" s="371"/>
      <c r="AY400" s="371"/>
      <c r="AZ400" s="371"/>
      <c r="BA400" s="371"/>
      <c r="BB400" s="371"/>
      <c r="BC400" s="403"/>
      <c r="BD400" s="404"/>
      <c r="BE400" s="404"/>
      <c r="BF400" s="404"/>
      <c r="BG400" s="404"/>
      <c r="BH400" s="404"/>
      <c r="BI400" s="404"/>
      <c r="BJ400" s="404"/>
      <c r="BK400" s="404"/>
      <c r="BL400" s="404"/>
      <c r="BM400" s="404"/>
      <c r="BN400" s="404"/>
      <c r="BO400" s="404"/>
      <c r="BP400" s="404"/>
      <c r="BQ400" s="404"/>
      <c r="BR400" s="404"/>
      <c r="BS400" s="404"/>
      <c r="BT400" s="404"/>
      <c r="BU400" s="404"/>
      <c r="BV400" s="404"/>
      <c r="BW400" s="404"/>
      <c r="BX400" s="404"/>
      <c r="BY400" s="404"/>
      <c r="BZ400" s="404"/>
      <c r="CA400" s="404"/>
      <c r="CB400" s="404"/>
      <c r="CC400" s="404"/>
      <c r="CD400" s="404"/>
      <c r="CE400" s="404"/>
      <c r="CF400" s="404"/>
      <c r="CG400" s="404"/>
      <c r="CH400" s="404"/>
      <c r="CI400" s="404"/>
      <c r="CJ400" s="404"/>
      <c r="CK400" s="404"/>
      <c r="CL400" s="404"/>
      <c r="CM400" s="404"/>
      <c r="CN400" s="404"/>
      <c r="CO400" s="404"/>
      <c r="CP400" s="404"/>
      <c r="CQ400" s="404"/>
      <c r="CR400" s="405"/>
      <c r="CV400" s="69" t="s">
        <v>1352</v>
      </c>
      <c r="CY400" s="70" t="str">
        <f>IFERROR(INDEX($GJ$6:$BLM$6,1,MATCH(CV400,$GJ$4:$BLM$4,0),1),"")</f>
        <v/>
      </c>
      <c r="DB400" s="71" t="str">
        <f>IF(CY400=0,"",CY400)</f>
        <v/>
      </c>
    </row>
    <row r="401" spans="3:187" ht="38.1" customHeight="1" thickBot="1">
      <c r="C401" s="362" t="s">
        <v>1758</v>
      </c>
      <c r="D401" s="363"/>
      <c r="E401" s="363"/>
      <c r="F401" s="363"/>
      <c r="G401" s="363"/>
      <c r="H401" s="363"/>
      <c r="I401" s="363"/>
      <c r="J401" s="363"/>
      <c r="K401" s="363"/>
      <c r="L401" s="363"/>
      <c r="M401" s="363"/>
      <c r="N401" s="363"/>
      <c r="O401" s="363"/>
      <c r="P401" s="363"/>
      <c r="Q401" s="363"/>
      <c r="R401" s="363"/>
      <c r="S401" s="363"/>
      <c r="T401" s="363"/>
      <c r="U401" s="363"/>
      <c r="V401" s="363"/>
      <c r="W401" s="363"/>
      <c r="X401" s="363"/>
      <c r="Y401" s="363"/>
      <c r="Z401" s="363"/>
      <c r="AA401" s="363"/>
      <c r="AB401" s="363"/>
      <c r="AC401" s="363"/>
      <c r="AD401" s="363"/>
      <c r="AE401" s="363"/>
      <c r="AF401" s="363"/>
      <c r="AG401" s="363"/>
      <c r="AH401" s="363"/>
      <c r="AI401" s="363"/>
      <c r="AJ401" s="363"/>
      <c r="AK401" s="363"/>
      <c r="AL401" s="363"/>
      <c r="AM401" s="363"/>
      <c r="AN401" s="363"/>
      <c r="AO401" s="363"/>
      <c r="AP401" s="363"/>
      <c r="AQ401" s="363"/>
      <c r="AR401" s="363"/>
      <c r="AS401" s="363"/>
      <c r="AT401" s="363"/>
      <c r="AU401" s="363"/>
      <c r="AV401" s="363"/>
      <c r="AW401" s="363"/>
      <c r="AX401" s="363"/>
      <c r="AY401" s="363"/>
      <c r="AZ401" s="363"/>
      <c r="BA401" s="363"/>
      <c r="BB401" s="364"/>
      <c r="BC401" s="362" t="s">
        <v>1759</v>
      </c>
      <c r="BD401" s="363"/>
      <c r="BE401" s="363"/>
      <c r="BF401" s="363"/>
      <c r="BG401" s="363"/>
      <c r="BH401" s="363"/>
      <c r="BI401" s="363"/>
      <c r="BJ401" s="363"/>
      <c r="BK401" s="363"/>
      <c r="BL401" s="363"/>
      <c r="BM401" s="363"/>
      <c r="BN401" s="363"/>
      <c r="BO401" s="363"/>
      <c r="BP401" s="363"/>
      <c r="BQ401" s="363"/>
      <c r="BR401" s="363"/>
      <c r="BS401" s="363"/>
      <c r="BT401" s="363"/>
      <c r="BU401" s="363"/>
      <c r="BV401" s="363"/>
      <c r="BW401" s="363"/>
      <c r="BX401" s="363"/>
      <c r="BY401" s="363"/>
      <c r="BZ401" s="363"/>
      <c r="CA401" s="363"/>
      <c r="CB401" s="363"/>
      <c r="CC401" s="363"/>
      <c r="CD401" s="363"/>
      <c r="CE401" s="363"/>
      <c r="CF401" s="363"/>
      <c r="CG401" s="363"/>
      <c r="CH401" s="363"/>
      <c r="CI401" s="363"/>
      <c r="CJ401" s="363"/>
      <c r="CK401" s="363"/>
      <c r="CL401" s="363"/>
      <c r="CM401" s="363"/>
      <c r="CN401" s="363"/>
      <c r="CO401" s="363"/>
      <c r="CP401" s="363"/>
      <c r="CQ401" s="363"/>
      <c r="CR401" s="364"/>
      <c r="CV401" s="69" t="s">
        <v>1351</v>
      </c>
      <c r="CY401" s="70" t="str">
        <f>IFERROR(INDEX($GJ$6:$BLM$6,1,MATCH(CV401,$GJ$4:$BLM$4,0),1),"")</f>
        <v/>
      </c>
      <c r="DB401" s="71" t="str">
        <f>IF(CY401=0,"",CY401)</f>
        <v/>
      </c>
    </row>
    <row r="402" spans="3:187" ht="54.95" customHeight="1" thickBot="1">
      <c r="C402" s="351" t="s">
        <v>1760</v>
      </c>
      <c r="D402" s="352"/>
      <c r="E402" s="352"/>
      <c r="F402" s="352"/>
      <c r="G402" s="353" t="str">
        <f>_xlfn.CONCAT(EO402:FJ402)</f>
        <v/>
      </c>
      <c r="H402" s="354"/>
      <c r="I402" s="354"/>
      <c r="J402" s="354"/>
      <c r="K402" s="354"/>
      <c r="L402" s="354"/>
      <c r="M402" s="354"/>
      <c r="N402" s="354"/>
      <c r="O402" s="354"/>
      <c r="P402" s="354"/>
      <c r="Q402" s="354"/>
      <c r="R402" s="354"/>
      <c r="S402" s="354"/>
      <c r="T402" s="354"/>
      <c r="U402" s="354"/>
      <c r="V402" s="354"/>
      <c r="W402" s="354"/>
      <c r="X402" s="354"/>
      <c r="Y402" s="354"/>
      <c r="Z402" s="354"/>
      <c r="AA402" s="354"/>
      <c r="AB402" s="354"/>
      <c r="AC402" s="354"/>
      <c r="AD402" s="354"/>
      <c r="AE402" s="354"/>
      <c r="AF402" s="354"/>
      <c r="AG402" s="354"/>
      <c r="AH402" s="354"/>
      <c r="AI402" s="354"/>
      <c r="AJ402" s="354"/>
      <c r="AK402" s="354"/>
      <c r="AL402" s="354"/>
      <c r="AM402" s="354"/>
      <c r="AN402" s="354"/>
      <c r="AO402" s="354"/>
      <c r="AP402" s="354"/>
      <c r="AQ402" s="354"/>
      <c r="AR402" s="354"/>
      <c r="AS402" s="354"/>
      <c r="AT402" s="354"/>
      <c r="AU402" s="354"/>
      <c r="AV402" s="354"/>
      <c r="AW402" s="354"/>
      <c r="AX402" s="354"/>
      <c r="AY402" s="354"/>
      <c r="AZ402" s="354"/>
      <c r="BA402" s="354"/>
      <c r="BB402" s="355"/>
      <c r="BC402" s="342" t="str">
        <f>DB401</f>
        <v/>
      </c>
      <c r="BD402" s="343"/>
      <c r="BE402" s="343"/>
      <c r="BF402" s="343"/>
      <c r="BG402" s="343"/>
      <c r="BH402" s="343"/>
      <c r="BI402" s="343"/>
      <c r="BJ402" s="343"/>
      <c r="BK402" s="343"/>
      <c r="BL402" s="343"/>
      <c r="BM402" s="343"/>
      <c r="BN402" s="343"/>
      <c r="BO402" s="343"/>
      <c r="BP402" s="343"/>
      <c r="BQ402" s="343"/>
      <c r="BR402" s="343"/>
      <c r="BS402" s="343"/>
      <c r="BT402" s="343"/>
      <c r="BU402" s="343"/>
      <c r="BV402" s="343"/>
      <c r="BW402" s="343"/>
      <c r="BX402" s="343"/>
      <c r="BY402" s="343"/>
      <c r="BZ402" s="343"/>
      <c r="CA402" s="343"/>
      <c r="CB402" s="343"/>
      <c r="CC402" s="343"/>
      <c r="CD402" s="343"/>
      <c r="CE402" s="343"/>
      <c r="CF402" s="343"/>
      <c r="CG402" s="343"/>
      <c r="CH402" s="343"/>
      <c r="CI402" s="343"/>
      <c r="CJ402" s="343"/>
      <c r="CK402" s="343"/>
      <c r="CL402" s="343"/>
      <c r="CM402" s="343"/>
      <c r="CN402" s="343"/>
      <c r="CO402" s="343"/>
      <c r="CP402" s="343"/>
      <c r="CQ402" s="343"/>
      <c r="CR402" s="344"/>
      <c r="CY402" s="69" t="s">
        <v>1353</v>
      </c>
      <c r="CZ402" s="69" t="s">
        <v>1354</v>
      </c>
      <c r="DA402" s="69" t="s">
        <v>1355</v>
      </c>
      <c r="DB402" s="69" t="s">
        <v>1356</v>
      </c>
      <c r="DC402" s="69" t="s">
        <v>1357</v>
      </c>
      <c r="DD402" s="69" t="s">
        <v>1358</v>
      </c>
      <c r="DE402" s="69" t="s">
        <v>1359</v>
      </c>
      <c r="DT402" s="70" t="str">
        <f t="shared" ref="DT402:DZ403" si="226">IFERROR(INDEX($GJ$6:$BLM$6,1,MATCH(CY402,$GJ$4:$BLM$4,0),1),"")</f>
        <v/>
      </c>
      <c r="DU402" s="70" t="str">
        <f t="shared" si="226"/>
        <v/>
      </c>
      <c r="DV402" s="70" t="str">
        <f t="shared" si="226"/>
        <v/>
      </c>
      <c r="DW402" s="70" t="str">
        <f t="shared" si="226"/>
        <v/>
      </c>
      <c r="DX402" s="70" t="str">
        <f t="shared" si="226"/>
        <v/>
      </c>
      <c r="DY402" s="70" t="str">
        <f t="shared" si="226"/>
        <v/>
      </c>
      <c r="DZ402" s="70" t="str">
        <f t="shared" si="226"/>
        <v/>
      </c>
      <c r="EO402" s="77"/>
      <c r="EP402" s="86" t="str">
        <f t="shared" ref="EP402:EV402" si="227">IF(DT402=1,FL402&amp;"　","")</f>
        <v/>
      </c>
      <c r="EQ402" s="86" t="str">
        <f t="shared" si="227"/>
        <v/>
      </c>
      <c r="ER402" s="86" t="str">
        <f t="shared" si="227"/>
        <v/>
      </c>
      <c r="ES402" s="86" t="str">
        <f t="shared" si="227"/>
        <v/>
      </c>
      <c r="ET402" s="86" t="str">
        <f t="shared" si="227"/>
        <v/>
      </c>
      <c r="EU402" s="86" t="str">
        <f t="shared" si="227"/>
        <v/>
      </c>
      <c r="EV402" s="86" t="str">
        <f t="shared" si="227"/>
        <v/>
      </c>
      <c r="FJ402" s="77"/>
      <c r="FL402" s="87" t="s">
        <v>1761</v>
      </c>
      <c r="FM402" s="87" t="s">
        <v>1762</v>
      </c>
      <c r="FN402" s="87" t="s">
        <v>1763</v>
      </c>
      <c r="FO402" s="87" t="s">
        <v>1764</v>
      </c>
      <c r="FP402" s="87" t="s">
        <v>1765</v>
      </c>
      <c r="FQ402" s="87" t="s">
        <v>1766</v>
      </c>
      <c r="FR402" s="87" t="s">
        <v>1767</v>
      </c>
    </row>
    <row r="403" spans="3:187" ht="54.95" customHeight="1" thickBot="1">
      <c r="C403" s="351" t="s">
        <v>1768</v>
      </c>
      <c r="D403" s="352"/>
      <c r="E403" s="352"/>
      <c r="F403" s="352"/>
      <c r="G403" s="353" t="str">
        <f>_xlfn.CONCAT(EO403:FJ403)</f>
        <v/>
      </c>
      <c r="H403" s="354"/>
      <c r="I403" s="354"/>
      <c r="J403" s="354"/>
      <c r="K403" s="354"/>
      <c r="L403" s="354"/>
      <c r="M403" s="354"/>
      <c r="N403" s="354"/>
      <c r="O403" s="354"/>
      <c r="P403" s="354"/>
      <c r="Q403" s="354"/>
      <c r="R403" s="354"/>
      <c r="S403" s="354"/>
      <c r="T403" s="354"/>
      <c r="U403" s="354"/>
      <c r="V403" s="354"/>
      <c r="W403" s="354"/>
      <c r="X403" s="354"/>
      <c r="Y403" s="354"/>
      <c r="Z403" s="354"/>
      <c r="AA403" s="354"/>
      <c r="AB403" s="354"/>
      <c r="AC403" s="354"/>
      <c r="AD403" s="354"/>
      <c r="AE403" s="354"/>
      <c r="AF403" s="354"/>
      <c r="AG403" s="354"/>
      <c r="AH403" s="354"/>
      <c r="AI403" s="354"/>
      <c r="AJ403" s="354"/>
      <c r="AK403" s="354"/>
      <c r="AL403" s="354"/>
      <c r="AM403" s="354"/>
      <c r="AN403" s="354"/>
      <c r="AO403" s="354"/>
      <c r="AP403" s="354"/>
      <c r="AQ403" s="354"/>
      <c r="AR403" s="354"/>
      <c r="AS403" s="354"/>
      <c r="AT403" s="354"/>
      <c r="AU403" s="354"/>
      <c r="AV403" s="354"/>
      <c r="AW403" s="354"/>
      <c r="AX403" s="354"/>
      <c r="AY403" s="354"/>
      <c r="AZ403" s="354"/>
      <c r="BA403" s="354"/>
      <c r="BB403" s="355"/>
      <c r="BC403" s="345"/>
      <c r="BD403" s="346"/>
      <c r="BE403" s="346"/>
      <c r="BF403" s="346"/>
      <c r="BG403" s="346"/>
      <c r="BH403" s="346"/>
      <c r="BI403" s="346"/>
      <c r="BJ403" s="346"/>
      <c r="BK403" s="346"/>
      <c r="BL403" s="346"/>
      <c r="BM403" s="346"/>
      <c r="BN403" s="346"/>
      <c r="BO403" s="346"/>
      <c r="BP403" s="346"/>
      <c r="BQ403" s="346"/>
      <c r="BR403" s="346"/>
      <c r="BS403" s="346"/>
      <c r="BT403" s="346"/>
      <c r="BU403" s="346"/>
      <c r="BV403" s="346"/>
      <c r="BW403" s="346"/>
      <c r="BX403" s="346"/>
      <c r="BY403" s="346"/>
      <c r="BZ403" s="346"/>
      <c r="CA403" s="346"/>
      <c r="CB403" s="346"/>
      <c r="CC403" s="346"/>
      <c r="CD403" s="346"/>
      <c r="CE403" s="346"/>
      <c r="CF403" s="346"/>
      <c r="CG403" s="346"/>
      <c r="CH403" s="346"/>
      <c r="CI403" s="346"/>
      <c r="CJ403" s="346"/>
      <c r="CK403" s="346"/>
      <c r="CL403" s="346"/>
      <c r="CM403" s="346"/>
      <c r="CN403" s="346"/>
      <c r="CO403" s="346"/>
      <c r="CP403" s="346"/>
      <c r="CQ403" s="346"/>
      <c r="CR403" s="347"/>
      <c r="CY403" s="69" t="s">
        <v>1360</v>
      </c>
      <c r="CZ403" s="69" t="s">
        <v>1361</v>
      </c>
      <c r="DA403" s="69" t="s">
        <v>1362</v>
      </c>
      <c r="DB403" s="69" t="s">
        <v>1363</v>
      </c>
      <c r="DC403" s="69" t="s">
        <v>1364</v>
      </c>
      <c r="DD403" s="69" t="s">
        <v>1365</v>
      </c>
      <c r="DE403" s="69" t="s">
        <v>1366</v>
      </c>
      <c r="DF403" s="69" t="s">
        <v>1367</v>
      </c>
      <c r="DG403" s="69" t="s">
        <v>1368</v>
      </c>
      <c r="DH403" s="69" t="s">
        <v>1369</v>
      </c>
      <c r="DI403" s="69" t="s">
        <v>1370</v>
      </c>
      <c r="DJ403" s="69" t="s">
        <v>1371</v>
      </c>
      <c r="DK403" s="69" t="s">
        <v>1372</v>
      </c>
      <c r="DL403" s="69" t="s">
        <v>1373</v>
      </c>
      <c r="DM403" s="69" t="s">
        <v>1374</v>
      </c>
      <c r="DN403" s="69" t="s">
        <v>1375</v>
      </c>
      <c r="DO403" s="69" t="s">
        <v>1376</v>
      </c>
      <c r="DP403" s="69" t="s">
        <v>1377</v>
      </c>
      <c r="DQ403" s="69" t="s">
        <v>1378</v>
      </c>
      <c r="DR403" s="69" t="s">
        <v>1379</v>
      </c>
      <c r="DT403" s="70" t="str">
        <f t="shared" si="226"/>
        <v/>
      </c>
      <c r="DU403" s="70" t="str">
        <f t="shared" si="226"/>
        <v/>
      </c>
      <c r="DV403" s="70" t="str">
        <f t="shared" si="226"/>
        <v/>
      </c>
      <c r="DW403" s="70" t="str">
        <f t="shared" si="226"/>
        <v/>
      </c>
      <c r="DX403" s="70" t="str">
        <f t="shared" si="226"/>
        <v/>
      </c>
      <c r="DY403" s="70" t="str">
        <f t="shared" si="226"/>
        <v/>
      </c>
      <c r="DZ403" s="70" t="str">
        <f t="shared" si="226"/>
        <v/>
      </c>
      <c r="EA403" s="70" t="str">
        <f t="shared" ref="EA403:EM403" si="228">IFERROR(INDEX($GJ$6:$BLM$6,1,MATCH(DF403,$GJ$4:$BLM$4,0),1),"")</f>
        <v/>
      </c>
      <c r="EB403" s="70" t="str">
        <f t="shared" si="228"/>
        <v/>
      </c>
      <c r="EC403" s="70" t="str">
        <f t="shared" si="228"/>
        <v/>
      </c>
      <c r="ED403" s="70" t="str">
        <f t="shared" si="228"/>
        <v/>
      </c>
      <c r="EE403" s="70" t="str">
        <f t="shared" si="228"/>
        <v/>
      </c>
      <c r="EF403" s="70" t="str">
        <f t="shared" si="228"/>
        <v/>
      </c>
      <c r="EG403" s="70" t="str">
        <f t="shared" si="228"/>
        <v/>
      </c>
      <c r="EH403" s="70" t="str">
        <f t="shared" si="228"/>
        <v/>
      </c>
      <c r="EI403" s="70" t="str">
        <f t="shared" si="228"/>
        <v/>
      </c>
      <c r="EJ403" s="70" t="str">
        <f t="shared" si="228"/>
        <v/>
      </c>
      <c r="EK403" s="70" t="str">
        <f t="shared" si="228"/>
        <v/>
      </c>
      <c r="EL403" s="70" t="str">
        <f t="shared" si="228"/>
        <v/>
      </c>
      <c r="EM403" s="70" t="str">
        <f t="shared" si="228"/>
        <v/>
      </c>
      <c r="EO403" s="77"/>
      <c r="EP403" s="93" t="str">
        <f>IF(DT403=1,FL403&amp;" ","")</f>
        <v/>
      </c>
      <c r="EQ403" s="93" t="str">
        <f t="shared" ref="EQ403:FI403" si="229">IF(DU403=1,FM403&amp;" ","")</f>
        <v/>
      </c>
      <c r="ER403" s="93" t="str">
        <f t="shared" si="229"/>
        <v/>
      </c>
      <c r="ES403" s="93" t="str">
        <f t="shared" si="229"/>
        <v/>
      </c>
      <c r="ET403" s="93" t="str">
        <f t="shared" si="229"/>
        <v/>
      </c>
      <c r="EU403" s="93" t="str">
        <f t="shared" si="229"/>
        <v/>
      </c>
      <c r="EV403" s="93" t="str">
        <f t="shared" si="229"/>
        <v/>
      </c>
      <c r="EW403" s="93" t="str">
        <f t="shared" si="229"/>
        <v/>
      </c>
      <c r="EX403" s="93" t="str">
        <f t="shared" si="229"/>
        <v/>
      </c>
      <c r="EY403" s="93" t="str">
        <f t="shared" si="229"/>
        <v/>
      </c>
      <c r="EZ403" s="93" t="str">
        <f t="shared" si="229"/>
        <v/>
      </c>
      <c r="FA403" s="93" t="str">
        <f t="shared" si="229"/>
        <v/>
      </c>
      <c r="FB403" s="93" t="str">
        <f t="shared" si="229"/>
        <v/>
      </c>
      <c r="FC403" s="93" t="str">
        <f t="shared" si="229"/>
        <v/>
      </c>
      <c r="FD403" s="93" t="str">
        <f t="shared" si="229"/>
        <v/>
      </c>
      <c r="FE403" s="93" t="str">
        <f t="shared" si="229"/>
        <v/>
      </c>
      <c r="FF403" s="93" t="str">
        <f t="shared" si="229"/>
        <v/>
      </c>
      <c r="FG403" s="93" t="str">
        <f t="shared" si="229"/>
        <v/>
      </c>
      <c r="FH403" s="93" t="str">
        <f t="shared" si="229"/>
        <v/>
      </c>
      <c r="FI403" s="93" t="str">
        <f t="shared" si="229"/>
        <v/>
      </c>
      <c r="FJ403" s="77"/>
      <c r="FL403" s="87" t="s">
        <v>1769</v>
      </c>
      <c r="FM403" s="87" t="s">
        <v>1770</v>
      </c>
      <c r="FN403" s="87" t="s">
        <v>1771</v>
      </c>
      <c r="FO403" s="87" t="s">
        <v>1772</v>
      </c>
      <c r="FP403" s="87" t="s">
        <v>1773</v>
      </c>
      <c r="FQ403" s="87" t="s">
        <v>1774</v>
      </c>
      <c r="FR403" s="87" t="s">
        <v>1775</v>
      </c>
      <c r="FS403" s="87" t="s">
        <v>1776</v>
      </c>
      <c r="FT403" s="87" t="s">
        <v>1777</v>
      </c>
      <c r="FU403" s="87" t="s">
        <v>1778</v>
      </c>
      <c r="FV403" s="87" t="s">
        <v>1779</v>
      </c>
      <c r="FW403" s="87" t="s">
        <v>1780</v>
      </c>
      <c r="FX403" s="87" t="s">
        <v>1781</v>
      </c>
      <c r="FY403" s="87" t="s">
        <v>1782</v>
      </c>
      <c r="FZ403" s="87" t="s">
        <v>1783</v>
      </c>
      <c r="GA403" s="87" t="s">
        <v>1784</v>
      </c>
      <c r="GB403" s="87" t="s">
        <v>1785</v>
      </c>
      <c r="GC403" s="87" t="s">
        <v>1786</v>
      </c>
      <c r="GD403" s="87" t="s">
        <v>1787</v>
      </c>
      <c r="GE403" s="87" t="s">
        <v>1788</v>
      </c>
    </row>
    <row r="404" spans="3:187" ht="54.95" customHeight="1" thickBot="1">
      <c r="C404" s="351" t="s">
        <v>1789</v>
      </c>
      <c r="D404" s="352"/>
      <c r="E404" s="352"/>
      <c r="F404" s="352"/>
      <c r="G404" s="353" t="str">
        <f>ASC(DB404)</f>
        <v/>
      </c>
      <c r="H404" s="354"/>
      <c r="I404" s="354"/>
      <c r="J404" s="354"/>
      <c r="K404" s="354"/>
      <c r="L404" s="354"/>
      <c r="M404" s="354"/>
      <c r="N404" s="354"/>
      <c r="O404" s="354"/>
      <c r="P404" s="354"/>
      <c r="Q404" s="354"/>
      <c r="R404" s="354"/>
      <c r="S404" s="354"/>
      <c r="T404" s="354"/>
      <c r="U404" s="354"/>
      <c r="V404" s="354"/>
      <c r="W404" s="354"/>
      <c r="X404" s="354"/>
      <c r="Y404" s="354"/>
      <c r="Z404" s="354"/>
      <c r="AA404" s="354"/>
      <c r="AB404" s="354"/>
      <c r="AC404" s="354"/>
      <c r="AD404" s="354"/>
      <c r="AE404" s="354"/>
      <c r="AF404" s="354"/>
      <c r="AG404" s="354"/>
      <c r="AH404" s="354"/>
      <c r="AI404" s="354"/>
      <c r="AJ404" s="354"/>
      <c r="AK404" s="354"/>
      <c r="AL404" s="354"/>
      <c r="AM404" s="354"/>
      <c r="AN404" s="354"/>
      <c r="AO404" s="354"/>
      <c r="AP404" s="354"/>
      <c r="AQ404" s="354"/>
      <c r="AR404" s="354"/>
      <c r="AS404" s="354"/>
      <c r="AT404" s="354"/>
      <c r="AU404" s="354"/>
      <c r="AV404" s="354"/>
      <c r="AW404" s="354"/>
      <c r="AX404" s="354"/>
      <c r="AY404" s="354"/>
      <c r="AZ404" s="354"/>
      <c r="BA404" s="354"/>
      <c r="BB404" s="355"/>
      <c r="BC404" s="348"/>
      <c r="BD404" s="349"/>
      <c r="BE404" s="349"/>
      <c r="BF404" s="349"/>
      <c r="BG404" s="349"/>
      <c r="BH404" s="349"/>
      <c r="BI404" s="349"/>
      <c r="BJ404" s="349"/>
      <c r="BK404" s="349"/>
      <c r="BL404" s="349"/>
      <c r="BM404" s="349"/>
      <c r="BN404" s="349"/>
      <c r="BO404" s="349"/>
      <c r="BP404" s="349"/>
      <c r="BQ404" s="349"/>
      <c r="BR404" s="349"/>
      <c r="BS404" s="349"/>
      <c r="BT404" s="349"/>
      <c r="BU404" s="349"/>
      <c r="BV404" s="349"/>
      <c r="BW404" s="349"/>
      <c r="BX404" s="349"/>
      <c r="BY404" s="349"/>
      <c r="BZ404" s="349"/>
      <c r="CA404" s="349"/>
      <c r="CB404" s="349"/>
      <c r="CC404" s="349"/>
      <c r="CD404" s="349"/>
      <c r="CE404" s="349"/>
      <c r="CF404" s="349"/>
      <c r="CG404" s="349"/>
      <c r="CH404" s="349"/>
      <c r="CI404" s="349"/>
      <c r="CJ404" s="349"/>
      <c r="CK404" s="349"/>
      <c r="CL404" s="349"/>
      <c r="CM404" s="349"/>
      <c r="CN404" s="349"/>
      <c r="CO404" s="349"/>
      <c r="CP404" s="349"/>
      <c r="CQ404" s="349"/>
      <c r="CR404" s="350"/>
      <c r="CV404" s="69" t="s">
        <v>1380</v>
      </c>
      <c r="CY404" s="70" t="str">
        <f>IFERROR(INDEX($GJ$6:$BLM$6,1,MATCH(CV404,$GJ$4:$BLM$4,0),1),"")</f>
        <v/>
      </c>
      <c r="DB404" s="71" t="str">
        <f>IF(CY404=0,"",CY404)</f>
        <v/>
      </c>
    </row>
    <row r="405" spans="3:187" ht="5.0999999999999996" customHeight="1"/>
    <row r="406" spans="3:187" ht="38.1" customHeight="1" thickBot="1">
      <c r="C406" s="460" t="s">
        <v>1734</v>
      </c>
      <c r="D406" s="460"/>
      <c r="E406" s="460"/>
      <c r="F406" s="460"/>
      <c r="G406" s="460"/>
      <c r="H406" s="460"/>
      <c r="I406" s="460"/>
      <c r="J406" s="460"/>
      <c r="K406" s="460"/>
      <c r="L406" s="461" t="str">
        <f>CV406</f>
        <v>⑳</v>
      </c>
      <c r="M406" s="461"/>
      <c r="N406" s="461"/>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95"/>
      <c r="AL406" s="95"/>
      <c r="AM406" s="95"/>
      <c r="AN406" s="95"/>
      <c r="AO406" s="95"/>
      <c r="AP406" s="95"/>
      <c r="AQ406" s="95"/>
      <c r="AR406" s="95"/>
      <c r="AS406" s="95"/>
      <c r="AT406" s="95"/>
      <c r="AU406" s="95"/>
      <c r="AV406" s="95"/>
      <c r="AW406" s="95"/>
      <c r="AX406" s="95"/>
      <c r="AY406" s="95"/>
      <c r="AZ406" s="95"/>
      <c r="BA406" s="95"/>
      <c r="BB406" s="95"/>
      <c r="BC406" s="95"/>
      <c r="BD406" s="95"/>
      <c r="BE406" s="95"/>
      <c r="BF406" s="95"/>
      <c r="BG406" s="95"/>
      <c r="BH406" s="95"/>
      <c r="BI406" s="95"/>
      <c r="BJ406" s="95"/>
      <c r="BK406" s="95"/>
      <c r="BL406" s="95"/>
      <c r="BM406" s="95"/>
      <c r="BN406" s="95"/>
      <c r="BO406" s="95"/>
      <c r="BP406" s="95"/>
      <c r="BQ406" s="95"/>
      <c r="BR406" s="95"/>
      <c r="BS406" s="95"/>
      <c r="BT406" s="95"/>
      <c r="BU406" s="95"/>
      <c r="BV406" s="95"/>
      <c r="BW406" s="95"/>
      <c r="BX406" s="95"/>
      <c r="BY406" s="95"/>
      <c r="BZ406" s="95"/>
      <c r="CA406" s="95"/>
      <c r="CB406" s="95"/>
      <c r="CC406" s="95"/>
      <c r="CD406" s="95"/>
      <c r="CE406" s="95"/>
      <c r="CF406" s="95"/>
      <c r="CG406" s="95"/>
      <c r="CH406" s="95"/>
      <c r="CI406" s="95"/>
      <c r="CJ406" s="95"/>
      <c r="CK406" s="95"/>
      <c r="CL406" s="95"/>
      <c r="CM406" s="95"/>
      <c r="CN406" s="95"/>
      <c r="CO406" s="95"/>
      <c r="CP406" s="95"/>
      <c r="CQ406" s="95"/>
      <c r="CR406" s="95"/>
      <c r="CV406" s="65" t="s">
        <v>1922</v>
      </c>
    </row>
    <row r="407" spans="3:187" ht="38.1" customHeight="1" thickBot="1">
      <c r="C407" s="365" t="s">
        <v>1608</v>
      </c>
      <c r="D407" s="366"/>
      <c r="E407" s="366"/>
      <c r="F407" s="366"/>
      <c r="G407" s="366"/>
      <c r="H407" s="366"/>
      <c r="I407" s="366"/>
      <c r="J407" s="366"/>
      <c r="K407" s="366"/>
      <c r="L407" s="367"/>
      <c r="M407" s="359" t="str">
        <f>DB407</f>
        <v/>
      </c>
      <c r="N407" s="360"/>
      <c r="O407" s="360"/>
      <c r="P407" s="360"/>
      <c r="Q407" s="360"/>
      <c r="R407" s="360"/>
      <c r="S407" s="360"/>
      <c r="T407" s="360"/>
      <c r="U407" s="360"/>
      <c r="V407" s="360"/>
      <c r="W407" s="360"/>
      <c r="X407" s="360"/>
      <c r="Y407" s="360"/>
      <c r="Z407" s="360"/>
      <c r="AA407" s="360"/>
      <c r="AB407" s="360"/>
      <c r="AC407" s="360"/>
      <c r="AD407" s="360"/>
      <c r="AE407" s="360"/>
      <c r="AF407" s="360"/>
      <c r="AG407" s="360"/>
      <c r="AH407" s="360"/>
      <c r="AI407" s="360"/>
      <c r="AJ407" s="360"/>
      <c r="AK407" s="360"/>
      <c r="AL407" s="360"/>
      <c r="AM407" s="360"/>
      <c r="AN407" s="360"/>
      <c r="AO407" s="360"/>
      <c r="AP407" s="360"/>
      <c r="AQ407" s="360"/>
      <c r="AR407" s="360"/>
      <c r="AS407" s="360"/>
      <c r="AT407" s="360"/>
      <c r="AU407" s="360"/>
      <c r="AV407" s="360"/>
      <c r="AW407" s="360"/>
      <c r="AX407" s="360"/>
      <c r="AY407" s="360"/>
      <c r="AZ407" s="360"/>
      <c r="BA407" s="360"/>
      <c r="BB407" s="360"/>
      <c r="BC407" s="397" t="s">
        <v>1879</v>
      </c>
      <c r="BD407" s="398"/>
      <c r="BE407" s="398"/>
      <c r="BF407" s="398"/>
      <c r="BG407" s="398"/>
      <c r="BH407" s="398"/>
      <c r="BI407" s="398"/>
      <c r="BJ407" s="398"/>
      <c r="BK407" s="398"/>
      <c r="BL407" s="398"/>
      <c r="BM407" s="398"/>
      <c r="BN407" s="398"/>
      <c r="BO407" s="398"/>
      <c r="BP407" s="398"/>
      <c r="BQ407" s="398"/>
      <c r="BR407" s="398"/>
      <c r="BS407" s="398"/>
      <c r="BT407" s="398"/>
      <c r="BU407" s="398"/>
      <c r="BV407" s="398"/>
      <c r="BW407" s="398"/>
      <c r="BX407" s="398"/>
      <c r="BY407" s="398"/>
      <c r="BZ407" s="398"/>
      <c r="CA407" s="398"/>
      <c r="CB407" s="398"/>
      <c r="CC407" s="398"/>
      <c r="CD407" s="398"/>
      <c r="CE407" s="398"/>
      <c r="CF407" s="398"/>
      <c r="CG407" s="398"/>
      <c r="CH407" s="398"/>
      <c r="CI407" s="398"/>
      <c r="CJ407" s="398"/>
      <c r="CK407" s="398"/>
      <c r="CL407" s="398"/>
      <c r="CM407" s="398"/>
      <c r="CN407" s="398"/>
      <c r="CO407" s="398"/>
      <c r="CP407" s="398"/>
      <c r="CQ407" s="398"/>
      <c r="CR407" s="399"/>
      <c r="CV407" s="69" t="s">
        <v>1381</v>
      </c>
      <c r="CY407" s="70" t="str">
        <f>IFERROR(INDEX($GJ$6:$BLM$6,1,MATCH(CV407,$GJ$4:$BLM$4,0),1),"")</f>
        <v/>
      </c>
      <c r="DB407" s="71" t="str">
        <f t="shared" ref="DB407:DC411" si="230">IF(CY407=0,"",CY407)</f>
        <v/>
      </c>
    </row>
    <row r="408" spans="3:187" ht="38.1" customHeight="1" thickBot="1">
      <c r="C408" s="365" t="s">
        <v>1599</v>
      </c>
      <c r="D408" s="366"/>
      <c r="E408" s="366"/>
      <c r="F408" s="366"/>
      <c r="G408" s="366"/>
      <c r="H408" s="366"/>
      <c r="I408" s="366"/>
      <c r="J408" s="366"/>
      <c r="K408" s="366"/>
      <c r="L408" s="367"/>
      <c r="M408" s="359" t="str">
        <f>DB408</f>
        <v/>
      </c>
      <c r="N408" s="360"/>
      <c r="O408" s="360"/>
      <c r="P408" s="360"/>
      <c r="Q408" s="360"/>
      <c r="R408" s="360"/>
      <c r="S408" s="360"/>
      <c r="T408" s="360"/>
      <c r="U408" s="360"/>
      <c r="V408" s="360"/>
      <c r="W408" s="360"/>
      <c r="X408" s="360"/>
      <c r="Y408" s="360"/>
      <c r="Z408" s="360"/>
      <c r="AA408" s="360"/>
      <c r="AB408" s="361"/>
      <c r="AC408" s="365" t="s">
        <v>1735</v>
      </c>
      <c r="AD408" s="366"/>
      <c r="AE408" s="366"/>
      <c r="AF408" s="366"/>
      <c r="AG408" s="366"/>
      <c r="AH408" s="366"/>
      <c r="AI408" s="366"/>
      <c r="AJ408" s="366"/>
      <c r="AK408" s="366"/>
      <c r="AL408" s="367"/>
      <c r="AM408" s="359" t="str">
        <f>_xlfn.CONCAT(EO408:FJ408)</f>
        <v/>
      </c>
      <c r="AN408" s="360"/>
      <c r="AO408" s="360"/>
      <c r="AP408" s="360"/>
      <c r="AQ408" s="360"/>
      <c r="AR408" s="360"/>
      <c r="AS408" s="360"/>
      <c r="AT408" s="360"/>
      <c r="AU408" s="360"/>
      <c r="AV408" s="360"/>
      <c r="AW408" s="360"/>
      <c r="AX408" s="360"/>
      <c r="AY408" s="360"/>
      <c r="AZ408" s="360"/>
      <c r="BA408" s="360"/>
      <c r="BB408" s="360"/>
      <c r="BC408" s="400"/>
      <c r="BD408" s="401"/>
      <c r="BE408" s="401"/>
      <c r="BF408" s="401"/>
      <c r="BG408" s="401"/>
      <c r="BH408" s="401"/>
      <c r="BI408" s="401"/>
      <c r="BJ408" s="401"/>
      <c r="BK408" s="401"/>
      <c r="BL408" s="401"/>
      <c r="BM408" s="401"/>
      <c r="BN408" s="401"/>
      <c r="BO408" s="401"/>
      <c r="BP408" s="401"/>
      <c r="BQ408" s="401"/>
      <c r="BR408" s="401"/>
      <c r="BS408" s="401"/>
      <c r="BT408" s="401"/>
      <c r="BU408" s="401"/>
      <c r="BV408" s="401"/>
      <c r="BW408" s="401"/>
      <c r="BX408" s="401"/>
      <c r="BY408" s="401"/>
      <c r="BZ408" s="401"/>
      <c r="CA408" s="401"/>
      <c r="CB408" s="401"/>
      <c r="CC408" s="401"/>
      <c r="CD408" s="401"/>
      <c r="CE408" s="401"/>
      <c r="CF408" s="401"/>
      <c r="CG408" s="401"/>
      <c r="CH408" s="401"/>
      <c r="CI408" s="401"/>
      <c r="CJ408" s="401"/>
      <c r="CK408" s="401"/>
      <c r="CL408" s="401"/>
      <c r="CM408" s="401"/>
      <c r="CN408" s="401"/>
      <c r="CO408" s="401"/>
      <c r="CP408" s="401"/>
      <c r="CQ408" s="401"/>
      <c r="CR408" s="402"/>
      <c r="CV408" s="69" t="s">
        <v>1394</v>
      </c>
      <c r="CY408" s="70" t="str">
        <f>IFERROR(INDEX($GJ$6:$BLM$6,1,MATCH(CV408,$GJ$4:$BLM$4,0),1),"")</f>
        <v/>
      </c>
      <c r="DB408" s="71" t="str">
        <f t="shared" si="230"/>
        <v/>
      </c>
      <c r="DE408" s="69" t="s">
        <v>1409</v>
      </c>
      <c r="DF408" s="69" t="s">
        <v>1410</v>
      </c>
      <c r="DT408" s="89" t="str">
        <f>IFERROR(INDEX($GJ$6:$BLM$6,1,MATCH(DE408,$GJ$4:$BLM$4,0),1),"")</f>
        <v/>
      </c>
      <c r="DU408" s="89" t="str">
        <f>IFERROR(INDEX($GJ$6:$BLM$6,1,MATCH(DF408,$GJ$4:$BLM$4,0),1),"")</f>
        <v/>
      </c>
      <c r="EO408" s="77"/>
      <c r="EP408" s="90" t="str">
        <f>IF(DT408=1,IF(EQ408="",FL408,FL408&amp;"・"),"")</f>
        <v/>
      </c>
      <c r="EQ408" s="86" t="str">
        <f>IF(DU408=1,FM408&amp;"","")</f>
        <v/>
      </c>
      <c r="FI408" s="91" t="str">
        <f>IF(AND(EP408="",EQ408=""),"","対応可能")</f>
        <v/>
      </c>
      <c r="FJ408" s="77"/>
      <c r="FL408" s="87" t="s">
        <v>1736</v>
      </c>
      <c r="FM408" s="87" t="s">
        <v>1737</v>
      </c>
    </row>
    <row r="409" spans="3:187" ht="38.1" customHeight="1" thickBot="1">
      <c r="C409" s="365" t="s">
        <v>1738</v>
      </c>
      <c r="D409" s="366"/>
      <c r="E409" s="366"/>
      <c r="F409" s="366"/>
      <c r="G409" s="366"/>
      <c r="H409" s="366"/>
      <c r="I409" s="366"/>
      <c r="J409" s="366"/>
      <c r="K409" s="366"/>
      <c r="L409" s="367"/>
      <c r="M409" s="359" t="str">
        <f>DB409</f>
        <v/>
      </c>
      <c r="N409" s="360"/>
      <c r="O409" s="360"/>
      <c r="P409" s="360"/>
      <c r="Q409" s="360"/>
      <c r="R409" s="360"/>
      <c r="S409" s="360"/>
      <c r="T409" s="360"/>
      <c r="U409" s="360"/>
      <c r="V409" s="360"/>
      <c r="W409" s="360"/>
      <c r="X409" s="360"/>
      <c r="Y409" s="360"/>
      <c r="Z409" s="360"/>
      <c r="AA409" s="360"/>
      <c r="AB409" s="361"/>
      <c r="AC409" s="453" t="s">
        <v>1607</v>
      </c>
      <c r="AD409" s="454"/>
      <c r="AE409" s="454"/>
      <c r="AF409" s="454"/>
      <c r="AG409" s="454"/>
      <c r="AH409" s="454"/>
      <c r="AI409" s="454"/>
      <c r="AJ409" s="454"/>
      <c r="AK409" s="454"/>
      <c r="AL409" s="455"/>
      <c r="AM409" s="359" t="str">
        <f>DC409</f>
        <v/>
      </c>
      <c r="AN409" s="360"/>
      <c r="AO409" s="360"/>
      <c r="AP409" s="360"/>
      <c r="AQ409" s="360"/>
      <c r="AR409" s="360"/>
      <c r="AS409" s="360"/>
      <c r="AT409" s="360"/>
      <c r="AU409" s="360"/>
      <c r="AV409" s="360"/>
      <c r="AW409" s="360"/>
      <c r="AX409" s="360"/>
      <c r="AY409" s="360"/>
      <c r="AZ409" s="360"/>
      <c r="BA409" s="360"/>
      <c r="BB409" s="360"/>
      <c r="BC409" s="400"/>
      <c r="BD409" s="401"/>
      <c r="BE409" s="401"/>
      <c r="BF409" s="401"/>
      <c r="BG409" s="401"/>
      <c r="BH409" s="401"/>
      <c r="BI409" s="401"/>
      <c r="BJ409" s="401"/>
      <c r="BK409" s="401"/>
      <c r="BL409" s="401"/>
      <c r="BM409" s="401"/>
      <c r="BN409" s="401"/>
      <c r="BO409" s="401"/>
      <c r="BP409" s="401"/>
      <c r="BQ409" s="401"/>
      <c r="BR409" s="401"/>
      <c r="BS409" s="401"/>
      <c r="BT409" s="401"/>
      <c r="BU409" s="401"/>
      <c r="BV409" s="401"/>
      <c r="BW409" s="401"/>
      <c r="BX409" s="401"/>
      <c r="BY409" s="401"/>
      <c r="BZ409" s="401"/>
      <c r="CA409" s="401"/>
      <c r="CB409" s="401"/>
      <c r="CC409" s="401"/>
      <c r="CD409" s="401"/>
      <c r="CE409" s="401"/>
      <c r="CF409" s="401"/>
      <c r="CG409" s="401"/>
      <c r="CH409" s="401"/>
      <c r="CI409" s="401"/>
      <c r="CJ409" s="401"/>
      <c r="CK409" s="401"/>
      <c r="CL409" s="401"/>
      <c r="CM409" s="401"/>
      <c r="CN409" s="401"/>
      <c r="CO409" s="401"/>
      <c r="CP409" s="401"/>
      <c r="CQ409" s="401"/>
      <c r="CR409" s="402"/>
      <c r="CV409" s="69" t="s">
        <v>1382</v>
      </c>
      <c r="CW409" s="69" t="s">
        <v>1385</v>
      </c>
      <c r="CY409" s="70" t="str">
        <f>IFERROR(INDEX($GJ$6:$BLM$6,1,MATCH(CV409,$GJ$4:$BLM$4,0),1),"")</f>
        <v/>
      </c>
      <c r="CZ409" s="70" t="str">
        <f>IFERROR(INDEX($GJ$6:$BLM$6,1,MATCH(CW409,$GJ$4:$BLM$4,0),1),"")</f>
        <v/>
      </c>
      <c r="DB409" s="71" t="str">
        <f t="shared" si="230"/>
        <v/>
      </c>
      <c r="DC409" s="71" t="str">
        <f t="shared" si="230"/>
        <v/>
      </c>
    </row>
    <row r="410" spans="3:187" ht="38.1" customHeight="1" thickBot="1">
      <c r="C410" s="365" t="s">
        <v>1605</v>
      </c>
      <c r="D410" s="366"/>
      <c r="E410" s="366"/>
      <c r="F410" s="366"/>
      <c r="G410" s="366"/>
      <c r="H410" s="366"/>
      <c r="I410" s="366"/>
      <c r="J410" s="366"/>
      <c r="K410" s="366"/>
      <c r="L410" s="367"/>
      <c r="M410" s="359" t="str">
        <f>DB410</f>
        <v/>
      </c>
      <c r="N410" s="360"/>
      <c r="O410" s="360"/>
      <c r="P410" s="360"/>
      <c r="Q410" s="360"/>
      <c r="R410" s="360"/>
      <c r="S410" s="360"/>
      <c r="T410" s="360"/>
      <c r="U410" s="360"/>
      <c r="V410" s="360"/>
      <c r="W410" s="360"/>
      <c r="X410" s="360"/>
      <c r="Y410" s="360"/>
      <c r="Z410" s="360"/>
      <c r="AA410" s="360"/>
      <c r="AB410" s="361"/>
      <c r="AC410" s="362" t="s">
        <v>1739</v>
      </c>
      <c r="AD410" s="363"/>
      <c r="AE410" s="363"/>
      <c r="AF410" s="363"/>
      <c r="AG410" s="363"/>
      <c r="AH410" s="363"/>
      <c r="AI410" s="363"/>
      <c r="AJ410" s="363"/>
      <c r="AK410" s="363"/>
      <c r="AL410" s="364"/>
      <c r="AM410" s="359" t="str">
        <f>DC410</f>
        <v/>
      </c>
      <c r="AN410" s="360"/>
      <c r="AO410" s="360"/>
      <c r="AP410" s="360"/>
      <c r="AQ410" s="360"/>
      <c r="AR410" s="360"/>
      <c r="AS410" s="360"/>
      <c r="AT410" s="360"/>
      <c r="AU410" s="360"/>
      <c r="AV410" s="360"/>
      <c r="AW410" s="360"/>
      <c r="AX410" s="360"/>
      <c r="AY410" s="360"/>
      <c r="AZ410" s="360"/>
      <c r="BA410" s="360"/>
      <c r="BB410" s="360"/>
      <c r="BC410" s="400"/>
      <c r="BD410" s="401"/>
      <c r="BE410" s="401"/>
      <c r="BF410" s="401"/>
      <c r="BG410" s="401"/>
      <c r="BH410" s="401"/>
      <c r="BI410" s="401"/>
      <c r="BJ410" s="401"/>
      <c r="BK410" s="401"/>
      <c r="BL410" s="401"/>
      <c r="BM410" s="401"/>
      <c r="BN410" s="401"/>
      <c r="BO410" s="401"/>
      <c r="BP410" s="401"/>
      <c r="BQ410" s="401"/>
      <c r="BR410" s="401"/>
      <c r="BS410" s="401"/>
      <c r="BT410" s="401"/>
      <c r="BU410" s="401"/>
      <c r="BV410" s="401"/>
      <c r="BW410" s="401"/>
      <c r="BX410" s="401"/>
      <c r="BY410" s="401"/>
      <c r="BZ410" s="401"/>
      <c r="CA410" s="401"/>
      <c r="CB410" s="401"/>
      <c r="CC410" s="401"/>
      <c r="CD410" s="401"/>
      <c r="CE410" s="401"/>
      <c r="CF410" s="401"/>
      <c r="CG410" s="401"/>
      <c r="CH410" s="401"/>
      <c r="CI410" s="401"/>
      <c r="CJ410" s="401"/>
      <c r="CK410" s="401"/>
      <c r="CL410" s="401"/>
      <c r="CM410" s="401"/>
      <c r="CN410" s="401"/>
      <c r="CO410" s="401"/>
      <c r="CP410" s="401"/>
      <c r="CQ410" s="401"/>
      <c r="CR410" s="402"/>
      <c r="CV410" s="69" t="s">
        <v>1384</v>
      </c>
      <c r="CW410" s="69" t="s">
        <v>1808</v>
      </c>
      <c r="CY410" s="70" t="str">
        <f>IFERROR(INDEX($GJ$6:$BLM$6,1,MATCH(CV410,$GJ$4:$BLM$4,0),1),"")</f>
        <v/>
      </c>
      <c r="CZ410" s="70" t="str">
        <f>IFERROR(INDEX($GJ$6:$BLM$6,1,MATCH(CW410,$GJ$4:$BLM$4,0),1),"")</f>
        <v/>
      </c>
      <c r="DB410" s="71" t="str">
        <f t="shared" si="230"/>
        <v/>
      </c>
      <c r="DC410" s="71" t="str">
        <f t="shared" si="230"/>
        <v/>
      </c>
    </row>
    <row r="411" spans="3:187" ht="38.1" customHeight="1" thickBot="1">
      <c r="C411" s="372" t="s">
        <v>1740</v>
      </c>
      <c r="D411" s="373"/>
      <c r="E411" s="373"/>
      <c r="F411" s="373"/>
      <c r="G411" s="373"/>
      <c r="H411" s="373"/>
      <c r="I411" s="373"/>
      <c r="J411" s="373"/>
      <c r="K411" s="373"/>
      <c r="L411" s="374"/>
      <c r="M411" s="359" t="str">
        <f>DB411</f>
        <v/>
      </c>
      <c r="N411" s="360"/>
      <c r="O411" s="360"/>
      <c r="P411" s="360"/>
      <c r="Q411" s="360"/>
      <c r="R411" s="360"/>
      <c r="S411" s="360"/>
      <c r="T411" s="360"/>
      <c r="U411" s="360"/>
      <c r="V411" s="360"/>
      <c r="W411" s="360"/>
      <c r="X411" s="360"/>
      <c r="Y411" s="360"/>
      <c r="Z411" s="360"/>
      <c r="AA411" s="360"/>
      <c r="AB411" s="361"/>
      <c r="AC411" s="372" t="s">
        <v>1741</v>
      </c>
      <c r="AD411" s="373"/>
      <c r="AE411" s="373"/>
      <c r="AF411" s="373"/>
      <c r="AG411" s="373"/>
      <c r="AH411" s="373"/>
      <c r="AI411" s="373"/>
      <c r="AJ411" s="373"/>
      <c r="AK411" s="373"/>
      <c r="AL411" s="374"/>
      <c r="AM411" s="359" t="str">
        <f>DC411</f>
        <v/>
      </c>
      <c r="AN411" s="360"/>
      <c r="AO411" s="360"/>
      <c r="AP411" s="360"/>
      <c r="AQ411" s="360"/>
      <c r="AR411" s="360"/>
      <c r="AS411" s="360"/>
      <c r="AT411" s="360"/>
      <c r="AU411" s="360"/>
      <c r="AV411" s="360"/>
      <c r="AW411" s="360"/>
      <c r="AX411" s="360"/>
      <c r="AY411" s="360"/>
      <c r="AZ411" s="360"/>
      <c r="BA411" s="360"/>
      <c r="BB411" s="360"/>
      <c r="BC411" s="400"/>
      <c r="BD411" s="401"/>
      <c r="BE411" s="401"/>
      <c r="BF411" s="401"/>
      <c r="BG411" s="401"/>
      <c r="BH411" s="401"/>
      <c r="BI411" s="401"/>
      <c r="BJ411" s="401"/>
      <c r="BK411" s="401"/>
      <c r="BL411" s="401"/>
      <c r="BM411" s="401"/>
      <c r="BN411" s="401"/>
      <c r="BO411" s="401"/>
      <c r="BP411" s="401"/>
      <c r="BQ411" s="401"/>
      <c r="BR411" s="401"/>
      <c r="BS411" s="401"/>
      <c r="BT411" s="401"/>
      <c r="BU411" s="401"/>
      <c r="BV411" s="401"/>
      <c r="BW411" s="401"/>
      <c r="BX411" s="401"/>
      <c r="BY411" s="401"/>
      <c r="BZ411" s="401"/>
      <c r="CA411" s="401"/>
      <c r="CB411" s="401"/>
      <c r="CC411" s="401"/>
      <c r="CD411" s="401"/>
      <c r="CE411" s="401"/>
      <c r="CF411" s="401"/>
      <c r="CG411" s="401"/>
      <c r="CH411" s="401"/>
      <c r="CI411" s="401"/>
      <c r="CJ411" s="401"/>
      <c r="CK411" s="401"/>
      <c r="CL411" s="401"/>
      <c r="CM411" s="401"/>
      <c r="CN411" s="401"/>
      <c r="CO411" s="401"/>
      <c r="CP411" s="401"/>
      <c r="CQ411" s="401"/>
      <c r="CR411" s="402"/>
      <c r="CV411" s="69" t="s">
        <v>1386</v>
      </c>
      <c r="CW411" s="69" t="s">
        <v>1387</v>
      </c>
      <c r="CY411" s="70" t="str">
        <f>IFERROR(INDEX($GJ$6:$BLM$6,1,MATCH(CV411,$GJ$4:$BLM$4,0),1),"")</f>
        <v/>
      </c>
      <c r="CZ411" s="70" t="str">
        <f>IFERROR(INDEX($GJ$6:$BLM$6,1,MATCH(CW411,$GJ$4:$BLM$4,0),1),"")</f>
        <v/>
      </c>
      <c r="DB411" s="71" t="str">
        <f t="shared" si="230"/>
        <v/>
      </c>
      <c r="DC411" s="71" t="str">
        <f t="shared" si="230"/>
        <v/>
      </c>
    </row>
    <row r="412" spans="3:187" ht="38.1" customHeight="1" thickBot="1">
      <c r="C412" s="375" t="s">
        <v>1742</v>
      </c>
      <c r="D412" s="376"/>
      <c r="E412" s="376"/>
      <c r="F412" s="376"/>
      <c r="G412" s="376"/>
      <c r="H412" s="376"/>
      <c r="I412" s="376"/>
      <c r="J412" s="376"/>
      <c r="K412" s="376"/>
      <c r="L412" s="377"/>
      <c r="M412" s="359" t="str">
        <f>_xlfn.CONCAT(EP412:ER412)</f>
        <v/>
      </c>
      <c r="N412" s="360"/>
      <c r="O412" s="360"/>
      <c r="P412" s="360"/>
      <c r="Q412" s="360"/>
      <c r="R412" s="360"/>
      <c r="S412" s="360"/>
      <c r="T412" s="360"/>
      <c r="U412" s="360"/>
      <c r="V412" s="360"/>
      <c r="W412" s="360"/>
      <c r="X412" s="360"/>
      <c r="Y412" s="360"/>
      <c r="Z412" s="360"/>
      <c r="AA412" s="360"/>
      <c r="AB412" s="361"/>
      <c r="AC412" s="372" t="s">
        <v>1743</v>
      </c>
      <c r="AD412" s="373"/>
      <c r="AE412" s="373"/>
      <c r="AF412" s="373"/>
      <c r="AG412" s="373"/>
      <c r="AH412" s="373"/>
      <c r="AI412" s="373"/>
      <c r="AJ412" s="373"/>
      <c r="AK412" s="373"/>
      <c r="AL412" s="374"/>
      <c r="AM412" s="359" t="str">
        <f>ES412</f>
        <v/>
      </c>
      <c r="AN412" s="360"/>
      <c r="AO412" s="360"/>
      <c r="AP412" s="360"/>
      <c r="AQ412" s="360"/>
      <c r="AR412" s="360"/>
      <c r="AS412" s="360"/>
      <c r="AT412" s="360"/>
      <c r="AU412" s="360"/>
      <c r="AV412" s="360"/>
      <c r="AW412" s="360"/>
      <c r="AX412" s="360"/>
      <c r="AY412" s="360"/>
      <c r="AZ412" s="360"/>
      <c r="BA412" s="360"/>
      <c r="BB412" s="360"/>
      <c r="BC412" s="400"/>
      <c r="BD412" s="401"/>
      <c r="BE412" s="401"/>
      <c r="BF412" s="401"/>
      <c r="BG412" s="401"/>
      <c r="BH412" s="401"/>
      <c r="BI412" s="401"/>
      <c r="BJ412" s="401"/>
      <c r="BK412" s="401"/>
      <c r="BL412" s="401"/>
      <c r="BM412" s="401"/>
      <c r="BN412" s="401"/>
      <c r="BO412" s="401"/>
      <c r="BP412" s="401"/>
      <c r="BQ412" s="401"/>
      <c r="BR412" s="401"/>
      <c r="BS412" s="401"/>
      <c r="BT412" s="401"/>
      <c r="BU412" s="401"/>
      <c r="BV412" s="401"/>
      <c r="BW412" s="401"/>
      <c r="BX412" s="401"/>
      <c r="BY412" s="401"/>
      <c r="BZ412" s="401"/>
      <c r="CA412" s="401"/>
      <c r="CB412" s="401"/>
      <c r="CC412" s="401"/>
      <c r="CD412" s="401"/>
      <c r="CE412" s="401"/>
      <c r="CF412" s="401"/>
      <c r="CG412" s="401"/>
      <c r="CH412" s="401"/>
      <c r="CI412" s="401"/>
      <c r="CJ412" s="401"/>
      <c r="CK412" s="401"/>
      <c r="CL412" s="401"/>
      <c r="CM412" s="401"/>
      <c r="CN412" s="401"/>
      <c r="CO412" s="401"/>
      <c r="CP412" s="401"/>
      <c r="CQ412" s="401"/>
      <c r="CR412" s="402"/>
      <c r="CV412" s="65" t="s">
        <v>1744</v>
      </c>
      <c r="CW412" s="65" t="s">
        <v>1745</v>
      </c>
      <c r="CY412" s="69" t="s">
        <v>1388</v>
      </c>
      <c r="CZ412" s="69" t="s">
        <v>1389</v>
      </c>
      <c r="DA412" s="69" t="s">
        <v>1390</v>
      </c>
      <c r="DB412" s="69" t="s">
        <v>1391</v>
      </c>
      <c r="DT412" s="70" t="str">
        <f>IFERROR(INDEX($GJ$6:$BLM$6,1,MATCH(CY412,$GJ$4:$BLM$4,0),1),"")</f>
        <v/>
      </c>
      <c r="DU412" s="70" t="str">
        <f>IFERROR(INDEX($GJ$6:$BLM$6,1,MATCH(CZ412,$GJ$4:$BLM$4,0),1),"")</f>
        <v/>
      </c>
      <c r="DV412" s="70" t="str">
        <f>IFERROR(INDEX($GJ$6:$BLM$6,1,MATCH(DA412,$GJ$4:$BLM$4,0),1),"")</f>
        <v/>
      </c>
      <c r="DW412" s="70" t="str">
        <f>IFERROR(INDEX($GJ$6:$BLM$6,1,MATCH(DB412,$GJ$4:$BLM$4,0),1),"")</f>
        <v/>
      </c>
      <c r="EP412" s="91" t="str">
        <f>IF(OR(DT412=0,DT412=""),"",DT412&amp;"×")</f>
        <v/>
      </c>
      <c r="EQ412" s="91" t="str">
        <f>IF(OR(DU412=0,DU412=""),"",DU412&amp;"×")</f>
        <v/>
      </c>
      <c r="ER412" s="91" t="str">
        <f>IF(OR(DV412=0,DV412=""),"",DV412&amp;"")</f>
        <v/>
      </c>
      <c r="ES412" s="91" t="str">
        <f>IF(OR(DW412=0,DW412=""),"",DW412&amp;"")</f>
        <v/>
      </c>
    </row>
    <row r="413" spans="3:187" ht="38.1" customHeight="1" thickBot="1">
      <c r="C413" s="365" t="s">
        <v>1601</v>
      </c>
      <c r="D413" s="366"/>
      <c r="E413" s="366"/>
      <c r="F413" s="366"/>
      <c r="G413" s="366"/>
      <c r="H413" s="366"/>
      <c r="I413" s="366"/>
      <c r="J413" s="366"/>
      <c r="K413" s="366"/>
      <c r="L413" s="367"/>
      <c r="M413" s="359" t="str">
        <f>DB413</f>
        <v/>
      </c>
      <c r="N413" s="360"/>
      <c r="O413" s="360"/>
      <c r="P413" s="360"/>
      <c r="Q413" s="360"/>
      <c r="R413" s="360"/>
      <c r="S413" s="360"/>
      <c r="T413" s="360"/>
      <c r="U413" s="360"/>
      <c r="V413" s="360"/>
      <c r="W413" s="360"/>
      <c r="X413" s="360"/>
      <c r="Y413" s="360"/>
      <c r="Z413" s="360"/>
      <c r="AA413" s="360"/>
      <c r="AB413" s="361"/>
      <c r="AC413" s="365" t="s">
        <v>1600</v>
      </c>
      <c r="AD413" s="366"/>
      <c r="AE413" s="366"/>
      <c r="AF413" s="366"/>
      <c r="AG413" s="366"/>
      <c r="AH413" s="366"/>
      <c r="AI413" s="366"/>
      <c r="AJ413" s="366"/>
      <c r="AK413" s="366"/>
      <c r="AL413" s="367"/>
      <c r="AM413" s="359" t="str">
        <f>DC413</f>
        <v/>
      </c>
      <c r="AN413" s="360"/>
      <c r="AO413" s="360"/>
      <c r="AP413" s="360"/>
      <c r="AQ413" s="360"/>
      <c r="AR413" s="360"/>
      <c r="AS413" s="360"/>
      <c r="AT413" s="360"/>
      <c r="AU413" s="360"/>
      <c r="AV413" s="360"/>
      <c r="AW413" s="360"/>
      <c r="AX413" s="360"/>
      <c r="AY413" s="360"/>
      <c r="AZ413" s="360"/>
      <c r="BA413" s="360"/>
      <c r="BB413" s="360"/>
      <c r="BC413" s="400"/>
      <c r="BD413" s="401"/>
      <c r="BE413" s="401"/>
      <c r="BF413" s="401"/>
      <c r="BG413" s="401"/>
      <c r="BH413" s="401"/>
      <c r="BI413" s="401"/>
      <c r="BJ413" s="401"/>
      <c r="BK413" s="401"/>
      <c r="BL413" s="401"/>
      <c r="BM413" s="401"/>
      <c r="BN413" s="401"/>
      <c r="BO413" s="401"/>
      <c r="BP413" s="401"/>
      <c r="BQ413" s="401"/>
      <c r="BR413" s="401"/>
      <c r="BS413" s="401"/>
      <c r="BT413" s="401"/>
      <c r="BU413" s="401"/>
      <c r="BV413" s="401"/>
      <c r="BW413" s="401"/>
      <c r="BX413" s="401"/>
      <c r="BY413" s="401"/>
      <c r="BZ413" s="401"/>
      <c r="CA413" s="401"/>
      <c r="CB413" s="401"/>
      <c r="CC413" s="401"/>
      <c r="CD413" s="401"/>
      <c r="CE413" s="401"/>
      <c r="CF413" s="401"/>
      <c r="CG413" s="401"/>
      <c r="CH413" s="401"/>
      <c r="CI413" s="401"/>
      <c r="CJ413" s="401"/>
      <c r="CK413" s="401"/>
      <c r="CL413" s="401"/>
      <c r="CM413" s="401"/>
      <c r="CN413" s="401"/>
      <c r="CO413" s="401"/>
      <c r="CP413" s="401"/>
      <c r="CQ413" s="401"/>
      <c r="CR413" s="402"/>
      <c r="CV413" s="69" t="s">
        <v>1392</v>
      </c>
      <c r="CW413" s="69" t="s">
        <v>1393</v>
      </c>
      <c r="CY413" s="70" t="str">
        <f>IFERROR(INDEX($GJ$6:$BLM$6,1,MATCH(CV413,$GJ$4:$BLM$4,0),1),"")</f>
        <v/>
      </c>
      <c r="CZ413" s="70" t="str">
        <f>IFERROR(INDEX($GJ$6:$BLM$6,1,MATCH(CW413,$GJ$4:$BLM$4,0),1),"")</f>
        <v/>
      </c>
      <c r="DB413" s="71" t="str">
        <f t="shared" ref="DB413:DC415" si="231">IF(CY413=0,"",CY413)</f>
        <v/>
      </c>
      <c r="DC413" s="71" t="str">
        <f t="shared" si="231"/>
        <v/>
      </c>
    </row>
    <row r="414" spans="3:187" ht="38.1" customHeight="1" thickBot="1">
      <c r="C414" s="375" t="s">
        <v>1746</v>
      </c>
      <c r="D414" s="376"/>
      <c r="E414" s="376"/>
      <c r="F414" s="376"/>
      <c r="G414" s="376"/>
      <c r="H414" s="376"/>
      <c r="I414" s="376"/>
      <c r="J414" s="376"/>
      <c r="K414" s="376"/>
      <c r="L414" s="377"/>
      <c r="M414" s="356" t="str">
        <f>DB414</f>
        <v/>
      </c>
      <c r="N414" s="357"/>
      <c r="O414" s="357"/>
      <c r="P414" s="357"/>
      <c r="Q414" s="357"/>
      <c r="R414" s="357"/>
      <c r="S414" s="357"/>
      <c r="T414" s="357"/>
      <c r="U414" s="357"/>
      <c r="V414" s="357"/>
      <c r="W414" s="357"/>
      <c r="X414" s="357"/>
      <c r="Y414" s="357"/>
      <c r="Z414" s="357"/>
      <c r="AA414" s="357"/>
      <c r="AB414" s="358"/>
      <c r="AC414" s="365" t="s">
        <v>70</v>
      </c>
      <c r="AD414" s="366"/>
      <c r="AE414" s="366"/>
      <c r="AF414" s="366"/>
      <c r="AG414" s="366"/>
      <c r="AH414" s="366"/>
      <c r="AI414" s="366"/>
      <c r="AJ414" s="366"/>
      <c r="AK414" s="366"/>
      <c r="AL414" s="367"/>
      <c r="AM414" s="356" t="str">
        <f>_xlfn.CONCAT(EO414:FJ414)</f>
        <v/>
      </c>
      <c r="AN414" s="357"/>
      <c r="AO414" s="357"/>
      <c r="AP414" s="357"/>
      <c r="AQ414" s="357"/>
      <c r="AR414" s="357"/>
      <c r="AS414" s="357"/>
      <c r="AT414" s="357"/>
      <c r="AU414" s="357"/>
      <c r="AV414" s="357"/>
      <c r="AW414" s="357"/>
      <c r="AX414" s="357"/>
      <c r="AY414" s="357"/>
      <c r="AZ414" s="357"/>
      <c r="BA414" s="357"/>
      <c r="BB414" s="357"/>
      <c r="BC414" s="400"/>
      <c r="BD414" s="401"/>
      <c r="BE414" s="401"/>
      <c r="BF414" s="401"/>
      <c r="BG414" s="401"/>
      <c r="BH414" s="401"/>
      <c r="BI414" s="401"/>
      <c r="BJ414" s="401"/>
      <c r="BK414" s="401"/>
      <c r="BL414" s="401"/>
      <c r="BM414" s="401"/>
      <c r="BN414" s="401"/>
      <c r="BO414" s="401"/>
      <c r="BP414" s="401"/>
      <c r="BQ414" s="401"/>
      <c r="BR414" s="401"/>
      <c r="BS414" s="401"/>
      <c r="BT414" s="401"/>
      <c r="BU414" s="401"/>
      <c r="BV414" s="401"/>
      <c r="BW414" s="401"/>
      <c r="BX414" s="401"/>
      <c r="BY414" s="401"/>
      <c r="BZ414" s="401"/>
      <c r="CA414" s="401"/>
      <c r="CB414" s="401"/>
      <c r="CC414" s="401"/>
      <c r="CD414" s="401"/>
      <c r="CE414" s="401"/>
      <c r="CF414" s="401"/>
      <c r="CG414" s="401"/>
      <c r="CH414" s="401"/>
      <c r="CI414" s="401"/>
      <c r="CJ414" s="401"/>
      <c r="CK414" s="401"/>
      <c r="CL414" s="401"/>
      <c r="CM414" s="401"/>
      <c r="CN414" s="401"/>
      <c r="CO414" s="401"/>
      <c r="CP414" s="401"/>
      <c r="CQ414" s="401"/>
      <c r="CR414" s="402"/>
      <c r="CV414" s="69" t="s">
        <v>1395</v>
      </c>
      <c r="CY414" s="70" t="str">
        <f>IFERROR(INDEX($GJ$6:$BLM$6,1,MATCH(CV414,$GJ$4:$BLM$4,0),1),"")</f>
        <v/>
      </c>
      <c r="DB414" s="71" t="str">
        <f t="shared" si="231"/>
        <v/>
      </c>
      <c r="DE414" s="69" t="s">
        <v>1520</v>
      </c>
      <c r="DF414" s="69" t="s">
        <v>1500</v>
      </c>
      <c r="DT414" s="89" t="str">
        <f t="shared" ref="DT414:DU416" si="232">IFERROR(INDEX($GJ$6:$BLM$6,1,MATCH(DE414,$GJ$4:$BLM$4,0),1),"")</f>
        <v/>
      </c>
      <c r="DU414" s="89" t="str">
        <f t="shared" si="232"/>
        <v/>
      </c>
      <c r="EO414" s="77"/>
      <c r="EP414" s="86" t="str">
        <f t="shared" ref="EP414:EW417" si="233">IF(DT414=1,FL414&amp;"　","")</f>
        <v/>
      </c>
      <c r="EQ414" s="86" t="str">
        <f t="shared" si="233"/>
        <v/>
      </c>
      <c r="FJ414" s="77"/>
      <c r="FL414" s="92" t="s">
        <v>1596</v>
      </c>
      <c r="FM414" s="92" t="s">
        <v>1595</v>
      </c>
    </row>
    <row r="415" spans="3:187" ht="38.1" customHeight="1" thickBot="1">
      <c r="C415" s="372" t="s">
        <v>1747</v>
      </c>
      <c r="D415" s="373"/>
      <c r="E415" s="373"/>
      <c r="F415" s="373"/>
      <c r="G415" s="373"/>
      <c r="H415" s="373"/>
      <c r="I415" s="373"/>
      <c r="J415" s="373"/>
      <c r="K415" s="373"/>
      <c r="L415" s="374"/>
      <c r="M415" s="356" t="s">
        <v>1902</v>
      </c>
      <c r="N415" s="357"/>
      <c r="O415" s="357"/>
      <c r="P415" s="357"/>
      <c r="Q415" s="357"/>
      <c r="R415" s="357"/>
      <c r="S415" s="357"/>
      <c r="T415" s="357"/>
      <c r="U415" s="357"/>
      <c r="V415" s="357"/>
      <c r="W415" s="357"/>
      <c r="X415" s="357"/>
      <c r="Y415" s="357"/>
      <c r="Z415" s="357"/>
      <c r="AA415" s="357"/>
      <c r="AB415" s="357"/>
      <c r="AC415" s="357"/>
      <c r="AD415" s="357"/>
      <c r="AE415" s="357"/>
      <c r="AF415" s="357"/>
      <c r="AG415" s="357"/>
      <c r="AH415" s="357"/>
      <c r="AI415" s="357"/>
      <c r="AJ415" s="357"/>
      <c r="AK415" s="357"/>
      <c r="AL415" s="357"/>
      <c r="AM415" s="357"/>
      <c r="AN415" s="357"/>
      <c r="AO415" s="357"/>
      <c r="AP415" s="357"/>
      <c r="AQ415" s="357"/>
      <c r="AR415" s="357"/>
      <c r="AS415" s="357"/>
      <c r="AT415" s="357"/>
      <c r="AU415" s="357"/>
      <c r="AV415" s="357"/>
      <c r="AW415" s="357"/>
      <c r="AX415" s="357"/>
      <c r="AY415" s="357"/>
      <c r="AZ415" s="357"/>
      <c r="BA415" s="357"/>
      <c r="BB415" s="358"/>
      <c r="BC415" s="400"/>
      <c r="BD415" s="401"/>
      <c r="BE415" s="401"/>
      <c r="BF415" s="401"/>
      <c r="BG415" s="401"/>
      <c r="BH415" s="401"/>
      <c r="BI415" s="401"/>
      <c r="BJ415" s="401"/>
      <c r="BK415" s="401"/>
      <c r="BL415" s="401"/>
      <c r="BM415" s="401"/>
      <c r="BN415" s="401"/>
      <c r="BO415" s="401"/>
      <c r="BP415" s="401"/>
      <c r="BQ415" s="401"/>
      <c r="BR415" s="401"/>
      <c r="BS415" s="401"/>
      <c r="BT415" s="401"/>
      <c r="BU415" s="401"/>
      <c r="BV415" s="401"/>
      <c r="BW415" s="401"/>
      <c r="BX415" s="401"/>
      <c r="BY415" s="401"/>
      <c r="BZ415" s="401"/>
      <c r="CA415" s="401"/>
      <c r="CB415" s="401"/>
      <c r="CC415" s="401"/>
      <c r="CD415" s="401"/>
      <c r="CE415" s="401"/>
      <c r="CF415" s="401"/>
      <c r="CG415" s="401"/>
      <c r="CH415" s="401"/>
      <c r="CI415" s="401"/>
      <c r="CJ415" s="401"/>
      <c r="CK415" s="401"/>
      <c r="CL415" s="401"/>
      <c r="CM415" s="401"/>
      <c r="CN415" s="401"/>
      <c r="CO415" s="401"/>
      <c r="CP415" s="401"/>
      <c r="CQ415" s="401"/>
      <c r="CR415" s="402"/>
      <c r="CV415" s="69" t="s">
        <v>1480</v>
      </c>
      <c r="CY415" s="70" t="str">
        <f>IFERROR(INDEX($GJ$6:$BLM$6,1,MATCH(CV415,$GJ$4:$BLM$4,0),1),"")</f>
        <v/>
      </c>
      <c r="DB415" s="71" t="str">
        <f t="shared" si="231"/>
        <v/>
      </c>
      <c r="DE415" s="69" t="s">
        <v>1690</v>
      </c>
      <c r="DF415" s="69" t="s">
        <v>1691</v>
      </c>
      <c r="DG415" s="69" t="s">
        <v>1692</v>
      </c>
      <c r="DT415" s="89" t="str">
        <f t="shared" si="232"/>
        <v/>
      </c>
      <c r="DU415" s="89" t="str">
        <f t="shared" si="232"/>
        <v/>
      </c>
      <c r="DV415" s="89" t="str">
        <f>IFERROR(INDEX($GJ$6:$BLM$6,1,MATCH(DG415,$GJ$4:$BLM$4,0),1),"")</f>
        <v/>
      </c>
      <c r="EO415" s="77"/>
      <c r="EP415" s="86" t="str">
        <f t="shared" si="233"/>
        <v/>
      </c>
      <c r="EQ415" s="86" t="str">
        <f t="shared" si="233"/>
        <v/>
      </c>
      <c r="ER415" s="86" t="str">
        <f t="shared" si="233"/>
        <v/>
      </c>
      <c r="FJ415" s="77"/>
      <c r="FL415" s="87" t="s">
        <v>1695</v>
      </c>
      <c r="FM415" s="87" t="s">
        <v>1696</v>
      </c>
      <c r="FN415" s="87" t="s">
        <v>1697</v>
      </c>
    </row>
    <row r="416" spans="3:187" ht="38.1" customHeight="1" thickBot="1">
      <c r="C416" s="375" t="s">
        <v>1748</v>
      </c>
      <c r="D416" s="376"/>
      <c r="E416" s="376"/>
      <c r="F416" s="376"/>
      <c r="G416" s="376"/>
      <c r="H416" s="376"/>
      <c r="I416" s="376"/>
      <c r="J416" s="376"/>
      <c r="K416" s="376"/>
      <c r="L416" s="377"/>
      <c r="M416" s="359" t="str">
        <f>DB416</f>
        <v/>
      </c>
      <c r="N416" s="360"/>
      <c r="O416" s="360"/>
      <c r="P416" s="360"/>
      <c r="Q416" s="360"/>
      <c r="R416" s="360"/>
      <c r="S416" s="360"/>
      <c r="T416" s="360"/>
      <c r="U416" s="360"/>
      <c r="V416" s="360"/>
      <c r="W416" s="360"/>
      <c r="X416" s="360"/>
      <c r="Y416" s="360"/>
      <c r="Z416" s="360"/>
      <c r="AA416" s="360"/>
      <c r="AB416" s="361"/>
      <c r="AC416" s="365" t="s">
        <v>1749</v>
      </c>
      <c r="AD416" s="366"/>
      <c r="AE416" s="366"/>
      <c r="AF416" s="366"/>
      <c r="AG416" s="366"/>
      <c r="AH416" s="366"/>
      <c r="AI416" s="366"/>
      <c r="AJ416" s="366"/>
      <c r="AK416" s="366"/>
      <c r="AL416" s="367"/>
      <c r="AM416" s="359" t="str">
        <f>_xlfn.CONCAT(EO416:FJ416)</f>
        <v/>
      </c>
      <c r="AN416" s="360"/>
      <c r="AO416" s="360"/>
      <c r="AP416" s="360"/>
      <c r="AQ416" s="360"/>
      <c r="AR416" s="360"/>
      <c r="AS416" s="360"/>
      <c r="AT416" s="360"/>
      <c r="AU416" s="360"/>
      <c r="AV416" s="360"/>
      <c r="AW416" s="360"/>
      <c r="AX416" s="360"/>
      <c r="AY416" s="360"/>
      <c r="AZ416" s="360"/>
      <c r="BA416" s="360"/>
      <c r="BB416" s="360"/>
      <c r="BC416" s="400"/>
      <c r="BD416" s="401"/>
      <c r="BE416" s="401"/>
      <c r="BF416" s="401"/>
      <c r="BG416" s="401"/>
      <c r="BH416" s="401"/>
      <c r="BI416" s="401"/>
      <c r="BJ416" s="401"/>
      <c r="BK416" s="401"/>
      <c r="BL416" s="401"/>
      <c r="BM416" s="401"/>
      <c r="BN416" s="401"/>
      <c r="BO416" s="401"/>
      <c r="BP416" s="401"/>
      <c r="BQ416" s="401"/>
      <c r="BR416" s="401"/>
      <c r="BS416" s="401"/>
      <c r="BT416" s="401"/>
      <c r="BU416" s="401"/>
      <c r="BV416" s="401"/>
      <c r="BW416" s="401"/>
      <c r="BX416" s="401"/>
      <c r="BY416" s="401"/>
      <c r="BZ416" s="401"/>
      <c r="CA416" s="401"/>
      <c r="CB416" s="401"/>
      <c r="CC416" s="401"/>
      <c r="CD416" s="401"/>
      <c r="CE416" s="401"/>
      <c r="CF416" s="401"/>
      <c r="CG416" s="401"/>
      <c r="CH416" s="401"/>
      <c r="CI416" s="401"/>
      <c r="CJ416" s="401"/>
      <c r="CK416" s="401"/>
      <c r="CL416" s="401"/>
      <c r="CM416" s="401"/>
      <c r="CN416" s="401"/>
      <c r="CO416" s="401"/>
      <c r="CP416" s="401"/>
      <c r="CQ416" s="401"/>
      <c r="CR416" s="402"/>
      <c r="CV416" s="69" t="s">
        <v>1383</v>
      </c>
      <c r="CY416" s="70" t="str">
        <f>IFERROR(INDEX($GJ$6:$BLM$6,1,MATCH(CV416,$GJ$4:$BLM$4,0),1),"")</f>
        <v/>
      </c>
      <c r="CZ416" s="70" t="str">
        <f>IFERROR(INDEX($GJ$6:$BLM$6,1,MATCH(CW416,$GJ$4:$BLM$4,0),1),"")</f>
        <v/>
      </c>
      <c r="DB416" s="71" t="str">
        <f>IF(CY416=0,"",CY416)</f>
        <v/>
      </c>
      <c r="DC416" s="71" t="str">
        <f>IF(CZ416=0,"",CZ416)</f>
        <v/>
      </c>
      <c r="DE416" s="69" t="s">
        <v>1396</v>
      </c>
      <c r="DF416" s="69" t="s">
        <v>1397</v>
      </c>
      <c r="DG416" s="69" t="s">
        <v>1398</v>
      </c>
      <c r="DT416" s="89" t="str">
        <f t="shared" si="232"/>
        <v/>
      </c>
      <c r="DU416" s="89" t="str">
        <f t="shared" si="232"/>
        <v/>
      </c>
      <c r="DV416" s="89" t="str">
        <f>IFERROR(INDEX($GJ$6:$BLM$6,1,MATCH(DG416,$GJ$4:$BLM$4,0),1),"")</f>
        <v/>
      </c>
      <c r="EO416" s="77"/>
      <c r="EP416" s="86" t="str">
        <f t="shared" si="233"/>
        <v/>
      </c>
      <c r="EQ416" s="86" t="str">
        <f t="shared" si="233"/>
        <v/>
      </c>
      <c r="ER416" s="86" t="str">
        <f t="shared" si="233"/>
        <v/>
      </c>
      <c r="FJ416" s="77"/>
      <c r="FL416" s="87" t="s">
        <v>1594</v>
      </c>
      <c r="FM416" s="87" t="s">
        <v>1593</v>
      </c>
      <c r="FN416" s="87" t="s">
        <v>1592</v>
      </c>
    </row>
    <row r="417" spans="3:187" ht="38.1" customHeight="1" thickBot="1">
      <c r="C417" s="365" t="s">
        <v>1750</v>
      </c>
      <c r="D417" s="366"/>
      <c r="E417" s="366"/>
      <c r="F417" s="366"/>
      <c r="G417" s="366"/>
      <c r="H417" s="366"/>
      <c r="I417" s="366"/>
      <c r="J417" s="366"/>
      <c r="K417" s="366"/>
      <c r="L417" s="367"/>
      <c r="M417" s="359" t="str">
        <f>_xlfn.CONCAT(EO417:FJ417)</f>
        <v/>
      </c>
      <c r="N417" s="360"/>
      <c r="O417" s="360"/>
      <c r="P417" s="360"/>
      <c r="Q417" s="360"/>
      <c r="R417" s="360"/>
      <c r="S417" s="360"/>
      <c r="T417" s="360"/>
      <c r="U417" s="360"/>
      <c r="V417" s="360"/>
      <c r="W417" s="360"/>
      <c r="X417" s="360"/>
      <c r="Y417" s="360"/>
      <c r="Z417" s="360"/>
      <c r="AA417" s="360"/>
      <c r="AB417" s="360"/>
      <c r="AC417" s="360"/>
      <c r="AD417" s="360"/>
      <c r="AE417" s="360"/>
      <c r="AF417" s="360"/>
      <c r="AG417" s="360"/>
      <c r="AH417" s="360"/>
      <c r="AI417" s="360"/>
      <c r="AJ417" s="360"/>
      <c r="AK417" s="360"/>
      <c r="AL417" s="360"/>
      <c r="AM417" s="360"/>
      <c r="AN417" s="360"/>
      <c r="AO417" s="360"/>
      <c r="AP417" s="360"/>
      <c r="AQ417" s="360"/>
      <c r="AR417" s="360"/>
      <c r="AS417" s="360"/>
      <c r="AT417" s="360"/>
      <c r="AU417" s="360"/>
      <c r="AV417" s="360"/>
      <c r="AW417" s="360"/>
      <c r="AX417" s="360"/>
      <c r="AY417" s="360"/>
      <c r="AZ417" s="360"/>
      <c r="BA417" s="360"/>
      <c r="BB417" s="360"/>
      <c r="BC417" s="400"/>
      <c r="BD417" s="401"/>
      <c r="BE417" s="401"/>
      <c r="BF417" s="401"/>
      <c r="BG417" s="401"/>
      <c r="BH417" s="401"/>
      <c r="BI417" s="401"/>
      <c r="BJ417" s="401"/>
      <c r="BK417" s="401"/>
      <c r="BL417" s="401"/>
      <c r="BM417" s="401"/>
      <c r="BN417" s="401"/>
      <c r="BO417" s="401"/>
      <c r="BP417" s="401"/>
      <c r="BQ417" s="401"/>
      <c r="BR417" s="401"/>
      <c r="BS417" s="401"/>
      <c r="BT417" s="401"/>
      <c r="BU417" s="401"/>
      <c r="BV417" s="401"/>
      <c r="BW417" s="401"/>
      <c r="BX417" s="401"/>
      <c r="BY417" s="401"/>
      <c r="BZ417" s="401"/>
      <c r="CA417" s="401"/>
      <c r="CB417" s="401"/>
      <c r="CC417" s="401"/>
      <c r="CD417" s="401"/>
      <c r="CE417" s="401"/>
      <c r="CF417" s="401"/>
      <c r="CG417" s="401"/>
      <c r="CH417" s="401"/>
      <c r="CI417" s="401"/>
      <c r="CJ417" s="401"/>
      <c r="CK417" s="401"/>
      <c r="CL417" s="401"/>
      <c r="CM417" s="401"/>
      <c r="CN417" s="401"/>
      <c r="CO417" s="401"/>
      <c r="CP417" s="401"/>
      <c r="CQ417" s="401"/>
      <c r="CR417" s="402"/>
      <c r="CY417" s="69" t="s">
        <v>1399</v>
      </c>
      <c r="CZ417" s="69" t="s">
        <v>1400</v>
      </c>
      <c r="DA417" s="69" t="s">
        <v>1401</v>
      </c>
      <c r="DB417" s="69" t="s">
        <v>1402</v>
      </c>
      <c r="DC417" s="69" t="s">
        <v>1403</v>
      </c>
      <c r="DD417" s="69" t="s">
        <v>1404</v>
      </c>
      <c r="DE417" s="69" t="s">
        <v>1405</v>
      </c>
      <c r="DF417" s="69" t="s">
        <v>1406</v>
      </c>
      <c r="DG417" s="69" t="s">
        <v>1407</v>
      </c>
      <c r="DH417" s="69" t="s">
        <v>1408</v>
      </c>
      <c r="DT417" s="70" t="str">
        <f t="shared" ref="DT417:EC417" si="234">IFERROR(INDEX($GJ$6:$BLM$6,1,MATCH(CY417,$GJ$4:$BLM$4,0),1),"")</f>
        <v/>
      </c>
      <c r="DU417" s="70" t="str">
        <f t="shared" si="234"/>
        <v/>
      </c>
      <c r="DV417" s="70" t="str">
        <f t="shared" si="234"/>
        <v/>
      </c>
      <c r="DW417" s="70" t="str">
        <f t="shared" si="234"/>
        <v/>
      </c>
      <c r="DX417" s="70" t="str">
        <f t="shared" si="234"/>
        <v/>
      </c>
      <c r="DY417" s="70" t="str">
        <f t="shared" si="234"/>
        <v/>
      </c>
      <c r="DZ417" s="70" t="str">
        <f t="shared" si="234"/>
        <v/>
      </c>
      <c r="EA417" s="70" t="str">
        <f t="shared" si="234"/>
        <v/>
      </c>
      <c r="EB417" s="70" t="str">
        <f t="shared" si="234"/>
        <v/>
      </c>
      <c r="EC417" s="70" t="str">
        <f t="shared" si="234"/>
        <v/>
      </c>
      <c r="EO417" s="77"/>
      <c r="EP417" s="86" t="str">
        <f t="shared" si="233"/>
        <v/>
      </c>
      <c r="EQ417" s="86" t="str">
        <f t="shared" si="233"/>
        <v/>
      </c>
      <c r="ER417" s="86" t="str">
        <f t="shared" si="233"/>
        <v/>
      </c>
      <c r="ES417" s="86" t="str">
        <f t="shared" si="233"/>
        <v/>
      </c>
      <c r="ET417" s="86" t="str">
        <f t="shared" si="233"/>
        <v/>
      </c>
      <c r="EU417" s="86" t="str">
        <f t="shared" si="233"/>
        <v/>
      </c>
      <c r="EV417" s="86" t="str">
        <f t="shared" si="233"/>
        <v/>
      </c>
      <c r="EW417" s="86" t="str">
        <f t="shared" si="233"/>
        <v/>
      </c>
      <c r="EX417" s="79" t="str">
        <f>IF(EB417=1,"その他","")</f>
        <v/>
      </c>
      <c r="EY417" s="71" t="str">
        <f>IF(OR(EC417=0,EC417=""),"","("&amp;EC417&amp;")")</f>
        <v/>
      </c>
      <c r="FJ417" s="77"/>
      <c r="FL417" s="87" t="s">
        <v>1751</v>
      </c>
      <c r="FM417" s="87" t="s">
        <v>1752</v>
      </c>
      <c r="FN417" s="87" t="s">
        <v>1753</v>
      </c>
      <c r="FO417" s="87" t="s">
        <v>85</v>
      </c>
      <c r="FP417" s="87" t="s">
        <v>86</v>
      </c>
      <c r="FQ417" s="87" t="s">
        <v>1754</v>
      </c>
      <c r="FR417" s="87" t="s">
        <v>1755</v>
      </c>
      <c r="FS417" s="87" t="s">
        <v>1756</v>
      </c>
    </row>
    <row r="418" spans="3:187" ht="38.1" customHeight="1" thickBot="1">
      <c r="C418" s="365" t="s">
        <v>1757</v>
      </c>
      <c r="D418" s="366"/>
      <c r="E418" s="366"/>
      <c r="F418" s="366"/>
      <c r="G418" s="366"/>
      <c r="H418" s="366"/>
      <c r="I418" s="366"/>
      <c r="J418" s="366"/>
      <c r="K418" s="366"/>
      <c r="L418" s="367"/>
      <c r="M418" s="359" t="str">
        <f>DB418</f>
        <v/>
      </c>
      <c r="N418" s="360"/>
      <c r="O418" s="360"/>
      <c r="P418" s="360"/>
      <c r="Q418" s="360"/>
      <c r="R418" s="360"/>
      <c r="S418" s="360"/>
      <c r="T418" s="360"/>
      <c r="U418" s="360"/>
      <c r="V418" s="360"/>
      <c r="W418" s="360"/>
      <c r="X418" s="360"/>
      <c r="Y418" s="360"/>
      <c r="Z418" s="360"/>
      <c r="AA418" s="360"/>
      <c r="AB418" s="360"/>
      <c r="AC418" s="360"/>
      <c r="AD418" s="360"/>
      <c r="AE418" s="360"/>
      <c r="AF418" s="360"/>
      <c r="AG418" s="360"/>
      <c r="AH418" s="360"/>
      <c r="AI418" s="360"/>
      <c r="AJ418" s="360"/>
      <c r="AK418" s="360"/>
      <c r="AL418" s="360"/>
      <c r="AM418" s="360"/>
      <c r="AN418" s="360"/>
      <c r="AO418" s="360"/>
      <c r="AP418" s="360"/>
      <c r="AQ418" s="360"/>
      <c r="AR418" s="360"/>
      <c r="AS418" s="360"/>
      <c r="AT418" s="360"/>
      <c r="AU418" s="360"/>
      <c r="AV418" s="360"/>
      <c r="AW418" s="360"/>
      <c r="AX418" s="360"/>
      <c r="AY418" s="360"/>
      <c r="AZ418" s="360"/>
      <c r="BA418" s="360"/>
      <c r="BB418" s="361"/>
      <c r="BC418" s="400"/>
      <c r="BD418" s="401"/>
      <c r="BE418" s="401"/>
      <c r="BF418" s="401"/>
      <c r="BG418" s="401"/>
      <c r="BH418" s="401"/>
      <c r="BI418" s="401"/>
      <c r="BJ418" s="401"/>
      <c r="BK418" s="401"/>
      <c r="BL418" s="401"/>
      <c r="BM418" s="401"/>
      <c r="BN418" s="401"/>
      <c r="BO418" s="401"/>
      <c r="BP418" s="401"/>
      <c r="BQ418" s="401"/>
      <c r="BR418" s="401"/>
      <c r="BS418" s="401"/>
      <c r="BT418" s="401"/>
      <c r="BU418" s="401"/>
      <c r="BV418" s="401"/>
      <c r="BW418" s="401"/>
      <c r="BX418" s="401"/>
      <c r="BY418" s="401"/>
      <c r="BZ418" s="401"/>
      <c r="CA418" s="401"/>
      <c r="CB418" s="401"/>
      <c r="CC418" s="401"/>
      <c r="CD418" s="401"/>
      <c r="CE418" s="401"/>
      <c r="CF418" s="401"/>
      <c r="CG418" s="401"/>
      <c r="CH418" s="401"/>
      <c r="CI418" s="401"/>
      <c r="CJ418" s="401"/>
      <c r="CK418" s="401"/>
      <c r="CL418" s="401"/>
      <c r="CM418" s="401"/>
      <c r="CN418" s="401"/>
      <c r="CO418" s="401"/>
      <c r="CP418" s="401"/>
      <c r="CQ418" s="401"/>
      <c r="CR418" s="402"/>
      <c r="CV418" s="69" t="s">
        <v>1411</v>
      </c>
      <c r="CY418" s="70" t="str">
        <f>IFERROR(INDEX($GJ$6:$BLM$6,1,MATCH(CV418,$GJ$4:$BLM$4,0),1),"")</f>
        <v/>
      </c>
      <c r="DB418" s="71" t="str">
        <f>IF(CY418=0,"",CY418)</f>
        <v/>
      </c>
    </row>
    <row r="419" spans="3:187" ht="189.95" customHeight="1" thickBot="1">
      <c r="C419" s="368" t="s">
        <v>1591</v>
      </c>
      <c r="D419" s="369"/>
      <c r="E419" s="369"/>
      <c r="F419" s="369"/>
      <c r="G419" s="370" t="str">
        <f>DB419</f>
        <v/>
      </c>
      <c r="H419" s="371"/>
      <c r="I419" s="371"/>
      <c r="J419" s="371"/>
      <c r="K419" s="371"/>
      <c r="L419" s="371"/>
      <c r="M419" s="371"/>
      <c r="N419" s="371"/>
      <c r="O419" s="371"/>
      <c r="P419" s="371"/>
      <c r="Q419" s="371"/>
      <c r="R419" s="371"/>
      <c r="S419" s="371"/>
      <c r="T419" s="371"/>
      <c r="U419" s="371"/>
      <c r="V419" s="371"/>
      <c r="W419" s="371"/>
      <c r="X419" s="371"/>
      <c r="Y419" s="371"/>
      <c r="Z419" s="371"/>
      <c r="AA419" s="371"/>
      <c r="AB419" s="371"/>
      <c r="AC419" s="371"/>
      <c r="AD419" s="371"/>
      <c r="AE419" s="371"/>
      <c r="AF419" s="371"/>
      <c r="AG419" s="371"/>
      <c r="AH419" s="371"/>
      <c r="AI419" s="371"/>
      <c r="AJ419" s="371"/>
      <c r="AK419" s="371"/>
      <c r="AL419" s="371"/>
      <c r="AM419" s="371"/>
      <c r="AN419" s="371"/>
      <c r="AO419" s="371"/>
      <c r="AP419" s="371"/>
      <c r="AQ419" s="371"/>
      <c r="AR419" s="371"/>
      <c r="AS419" s="371"/>
      <c r="AT419" s="371"/>
      <c r="AU419" s="371"/>
      <c r="AV419" s="371"/>
      <c r="AW419" s="371"/>
      <c r="AX419" s="371"/>
      <c r="AY419" s="371"/>
      <c r="AZ419" s="371"/>
      <c r="BA419" s="371"/>
      <c r="BB419" s="371"/>
      <c r="BC419" s="403"/>
      <c r="BD419" s="404"/>
      <c r="BE419" s="404"/>
      <c r="BF419" s="404"/>
      <c r="BG419" s="404"/>
      <c r="BH419" s="404"/>
      <c r="BI419" s="404"/>
      <c r="BJ419" s="404"/>
      <c r="BK419" s="404"/>
      <c r="BL419" s="404"/>
      <c r="BM419" s="404"/>
      <c r="BN419" s="404"/>
      <c r="BO419" s="404"/>
      <c r="BP419" s="404"/>
      <c r="BQ419" s="404"/>
      <c r="BR419" s="404"/>
      <c r="BS419" s="404"/>
      <c r="BT419" s="404"/>
      <c r="BU419" s="404"/>
      <c r="BV419" s="404"/>
      <c r="BW419" s="404"/>
      <c r="BX419" s="404"/>
      <c r="BY419" s="404"/>
      <c r="BZ419" s="404"/>
      <c r="CA419" s="404"/>
      <c r="CB419" s="404"/>
      <c r="CC419" s="404"/>
      <c r="CD419" s="404"/>
      <c r="CE419" s="404"/>
      <c r="CF419" s="404"/>
      <c r="CG419" s="404"/>
      <c r="CH419" s="404"/>
      <c r="CI419" s="404"/>
      <c r="CJ419" s="404"/>
      <c r="CK419" s="404"/>
      <c r="CL419" s="404"/>
      <c r="CM419" s="404"/>
      <c r="CN419" s="404"/>
      <c r="CO419" s="404"/>
      <c r="CP419" s="404"/>
      <c r="CQ419" s="404"/>
      <c r="CR419" s="405"/>
      <c r="CV419" s="69" t="s">
        <v>1413</v>
      </c>
      <c r="CY419" s="70" t="str">
        <f>IFERROR(INDEX($GJ$6:$BLM$6,1,MATCH(CV419,$GJ$4:$BLM$4,0),1),"")</f>
        <v/>
      </c>
      <c r="DB419" s="71" t="str">
        <f>IF(CY419=0,"",CY419)</f>
        <v/>
      </c>
    </row>
    <row r="420" spans="3:187" ht="38.1" customHeight="1" thickBot="1">
      <c r="C420" s="362" t="s">
        <v>1758</v>
      </c>
      <c r="D420" s="363"/>
      <c r="E420" s="363"/>
      <c r="F420" s="363"/>
      <c r="G420" s="363"/>
      <c r="H420" s="363"/>
      <c r="I420" s="363"/>
      <c r="J420" s="363"/>
      <c r="K420" s="363"/>
      <c r="L420" s="363"/>
      <c r="M420" s="363"/>
      <c r="N420" s="363"/>
      <c r="O420" s="363"/>
      <c r="P420" s="363"/>
      <c r="Q420" s="363"/>
      <c r="R420" s="363"/>
      <c r="S420" s="363"/>
      <c r="T420" s="363"/>
      <c r="U420" s="363"/>
      <c r="V420" s="363"/>
      <c r="W420" s="363"/>
      <c r="X420" s="363"/>
      <c r="Y420" s="363"/>
      <c r="Z420" s="363"/>
      <c r="AA420" s="363"/>
      <c r="AB420" s="363"/>
      <c r="AC420" s="363"/>
      <c r="AD420" s="363"/>
      <c r="AE420" s="363"/>
      <c r="AF420" s="363"/>
      <c r="AG420" s="363"/>
      <c r="AH420" s="363"/>
      <c r="AI420" s="363"/>
      <c r="AJ420" s="363"/>
      <c r="AK420" s="363"/>
      <c r="AL420" s="363"/>
      <c r="AM420" s="363"/>
      <c r="AN420" s="363"/>
      <c r="AO420" s="363"/>
      <c r="AP420" s="363"/>
      <c r="AQ420" s="363"/>
      <c r="AR420" s="363"/>
      <c r="AS420" s="363"/>
      <c r="AT420" s="363"/>
      <c r="AU420" s="363"/>
      <c r="AV420" s="363"/>
      <c r="AW420" s="363"/>
      <c r="AX420" s="363"/>
      <c r="AY420" s="363"/>
      <c r="AZ420" s="363"/>
      <c r="BA420" s="363"/>
      <c r="BB420" s="364"/>
      <c r="BC420" s="362" t="s">
        <v>1759</v>
      </c>
      <c r="BD420" s="363"/>
      <c r="BE420" s="363"/>
      <c r="BF420" s="363"/>
      <c r="BG420" s="363"/>
      <c r="BH420" s="363"/>
      <c r="BI420" s="363"/>
      <c r="BJ420" s="363"/>
      <c r="BK420" s="363"/>
      <c r="BL420" s="363"/>
      <c r="BM420" s="363"/>
      <c r="BN420" s="363"/>
      <c r="BO420" s="363"/>
      <c r="BP420" s="363"/>
      <c r="BQ420" s="363"/>
      <c r="BR420" s="363"/>
      <c r="BS420" s="363"/>
      <c r="BT420" s="363"/>
      <c r="BU420" s="363"/>
      <c r="BV420" s="363"/>
      <c r="BW420" s="363"/>
      <c r="BX420" s="363"/>
      <c r="BY420" s="363"/>
      <c r="BZ420" s="363"/>
      <c r="CA420" s="363"/>
      <c r="CB420" s="363"/>
      <c r="CC420" s="363"/>
      <c r="CD420" s="363"/>
      <c r="CE420" s="363"/>
      <c r="CF420" s="363"/>
      <c r="CG420" s="363"/>
      <c r="CH420" s="363"/>
      <c r="CI420" s="363"/>
      <c r="CJ420" s="363"/>
      <c r="CK420" s="363"/>
      <c r="CL420" s="363"/>
      <c r="CM420" s="363"/>
      <c r="CN420" s="363"/>
      <c r="CO420" s="363"/>
      <c r="CP420" s="363"/>
      <c r="CQ420" s="363"/>
      <c r="CR420" s="364"/>
      <c r="CV420" s="69" t="s">
        <v>1412</v>
      </c>
      <c r="CY420" s="70" t="str">
        <f>IFERROR(INDEX($GJ$6:$BLM$6,1,MATCH(CV420,$GJ$4:$BLM$4,0),1),"")</f>
        <v/>
      </c>
      <c r="DB420" s="71" t="str">
        <f>IF(CY420=0,"",CY420)</f>
        <v/>
      </c>
    </row>
    <row r="421" spans="3:187" ht="54.95" customHeight="1" thickBot="1">
      <c r="C421" s="351" t="s">
        <v>1760</v>
      </c>
      <c r="D421" s="352"/>
      <c r="E421" s="352"/>
      <c r="F421" s="352"/>
      <c r="G421" s="353" t="str">
        <f>_xlfn.CONCAT(EO421:FJ421)</f>
        <v/>
      </c>
      <c r="H421" s="354"/>
      <c r="I421" s="354"/>
      <c r="J421" s="354"/>
      <c r="K421" s="354"/>
      <c r="L421" s="354"/>
      <c r="M421" s="354"/>
      <c r="N421" s="354"/>
      <c r="O421" s="354"/>
      <c r="P421" s="354"/>
      <c r="Q421" s="354"/>
      <c r="R421" s="354"/>
      <c r="S421" s="354"/>
      <c r="T421" s="354"/>
      <c r="U421" s="354"/>
      <c r="V421" s="354"/>
      <c r="W421" s="354"/>
      <c r="X421" s="354"/>
      <c r="Y421" s="354"/>
      <c r="Z421" s="354"/>
      <c r="AA421" s="354"/>
      <c r="AB421" s="354"/>
      <c r="AC421" s="354"/>
      <c r="AD421" s="354"/>
      <c r="AE421" s="354"/>
      <c r="AF421" s="354"/>
      <c r="AG421" s="354"/>
      <c r="AH421" s="354"/>
      <c r="AI421" s="354"/>
      <c r="AJ421" s="354"/>
      <c r="AK421" s="354"/>
      <c r="AL421" s="354"/>
      <c r="AM421" s="354"/>
      <c r="AN421" s="354"/>
      <c r="AO421" s="354"/>
      <c r="AP421" s="354"/>
      <c r="AQ421" s="354"/>
      <c r="AR421" s="354"/>
      <c r="AS421" s="354"/>
      <c r="AT421" s="354"/>
      <c r="AU421" s="354"/>
      <c r="AV421" s="354"/>
      <c r="AW421" s="354"/>
      <c r="AX421" s="354"/>
      <c r="AY421" s="354"/>
      <c r="AZ421" s="354"/>
      <c r="BA421" s="354"/>
      <c r="BB421" s="355"/>
      <c r="BC421" s="342" t="str">
        <f>DB420</f>
        <v/>
      </c>
      <c r="BD421" s="343"/>
      <c r="BE421" s="343"/>
      <c r="BF421" s="343"/>
      <c r="BG421" s="343"/>
      <c r="BH421" s="343"/>
      <c r="BI421" s="343"/>
      <c r="BJ421" s="343"/>
      <c r="BK421" s="343"/>
      <c r="BL421" s="343"/>
      <c r="BM421" s="343"/>
      <c r="BN421" s="343"/>
      <c r="BO421" s="343"/>
      <c r="BP421" s="343"/>
      <c r="BQ421" s="343"/>
      <c r="BR421" s="343"/>
      <c r="BS421" s="343"/>
      <c r="BT421" s="343"/>
      <c r="BU421" s="343"/>
      <c r="BV421" s="343"/>
      <c r="BW421" s="343"/>
      <c r="BX421" s="343"/>
      <c r="BY421" s="343"/>
      <c r="BZ421" s="343"/>
      <c r="CA421" s="343"/>
      <c r="CB421" s="343"/>
      <c r="CC421" s="343"/>
      <c r="CD421" s="343"/>
      <c r="CE421" s="343"/>
      <c r="CF421" s="343"/>
      <c r="CG421" s="343"/>
      <c r="CH421" s="343"/>
      <c r="CI421" s="343"/>
      <c r="CJ421" s="343"/>
      <c r="CK421" s="343"/>
      <c r="CL421" s="343"/>
      <c r="CM421" s="343"/>
      <c r="CN421" s="343"/>
      <c r="CO421" s="343"/>
      <c r="CP421" s="343"/>
      <c r="CQ421" s="343"/>
      <c r="CR421" s="344"/>
      <c r="CY421" s="69" t="s">
        <v>1414</v>
      </c>
      <c r="CZ421" s="69" t="s">
        <v>1415</v>
      </c>
      <c r="DA421" s="69" t="s">
        <v>1416</v>
      </c>
      <c r="DB421" s="69" t="s">
        <v>1417</v>
      </c>
      <c r="DC421" s="69" t="s">
        <v>1418</v>
      </c>
      <c r="DD421" s="69" t="s">
        <v>1419</v>
      </c>
      <c r="DE421" s="69" t="s">
        <v>1420</v>
      </c>
      <c r="DT421" s="70" t="str">
        <f t="shared" ref="DT421:DZ422" si="235">IFERROR(INDEX($GJ$6:$BLM$6,1,MATCH(CY421,$GJ$4:$BLM$4,0),1),"")</f>
        <v/>
      </c>
      <c r="DU421" s="70" t="str">
        <f t="shared" si="235"/>
        <v/>
      </c>
      <c r="DV421" s="70" t="str">
        <f t="shared" si="235"/>
        <v/>
      </c>
      <c r="DW421" s="70" t="str">
        <f t="shared" si="235"/>
        <v/>
      </c>
      <c r="DX421" s="70" t="str">
        <f t="shared" si="235"/>
        <v/>
      </c>
      <c r="DY421" s="70" t="str">
        <f t="shared" si="235"/>
        <v/>
      </c>
      <c r="DZ421" s="70" t="str">
        <f t="shared" si="235"/>
        <v/>
      </c>
      <c r="EO421" s="77"/>
      <c r="EP421" s="86" t="str">
        <f t="shared" ref="EP421:EV421" si="236">IF(DT421=1,FL421&amp;"　","")</f>
        <v/>
      </c>
      <c r="EQ421" s="86" t="str">
        <f t="shared" si="236"/>
        <v/>
      </c>
      <c r="ER421" s="86" t="str">
        <f t="shared" si="236"/>
        <v/>
      </c>
      <c r="ES421" s="86" t="str">
        <f t="shared" si="236"/>
        <v/>
      </c>
      <c r="ET421" s="86" t="str">
        <f t="shared" si="236"/>
        <v/>
      </c>
      <c r="EU421" s="86" t="str">
        <f t="shared" si="236"/>
        <v/>
      </c>
      <c r="EV421" s="86" t="str">
        <f t="shared" si="236"/>
        <v/>
      </c>
      <c r="FJ421" s="77"/>
      <c r="FL421" s="87" t="s">
        <v>1761</v>
      </c>
      <c r="FM421" s="87" t="s">
        <v>1762</v>
      </c>
      <c r="FN421" s="87" t="s">
        <v>1763</v>
      </c>
      <c r="FO421" s="87" t="s">
        <v>1764</v>
      </c>
      <c r="FP421" s="87" t="s">
        <v>1765</v>
      </c>
      <c r="FQ421" s="87" t="s">
        <v>1766</v>
      </c>
      <c r="FR421" s="87" t="s">
        <v>1767</v>
      </c>
    </row>
    <row r="422" spans="3:187" ht="54.95" customHeight="1" thickBot="1">
      <c r="C422" s="351" t="s">
        <v>1768</v>
      </c>
      <c r="D422" s="352"/>
      <c r="E422" s="352"/>
      <c r="F422" s="352"/>
      <c r="G422" s="353" t="str">
        <f>_xlfn.CONCAT(EO422:FJ422)</f>
        <v/>
      </c>
      <c r="H422" s="354"/>
      <c r="I422" s="354"/>
      <c r="J422" s="354"/>
      <c r="K422" s="354"/>
      <c r="L422" s="354"/>
      <c r="M422" s="354"/>
      <c r="N422" s="354"/>
      <c r="O422" s="354"/>
      <c r="P422" s="354"/>
      <c r="Q422" s="354"/>
      <c r="R422" s="354"/>
      <c r="S422" s="354"/>
      <c r="T422" s="354"/>
      <c r="U422" s="354"/>
      <c r="V422" s="354"/>
      <c r="W422" s="354"/>
      <c r="X422" s="354"/>
      <c r="Y422" s="354"/>
      <c r="Z422" s="354"/>
      <c r="AA422" s="354"/>
      <c r="AB422" s="354"/>
      <c r="AC422" s="354"/>
      <c r="AD422" s="354"/>
      <c r="AE422" s="354"/>
      <c r="AF422" s="354"/>
      <c r="AG422" s="354"/>
      <c r="AH422" s="354"/>
      <c r="AI422" s="354"/>
      <c r="AJ422" s="354"/>
      <c r="AK422" s="354"/>
      <c r="AL422" s="354"/>
      <c r="AM422" s="354"/>
      <c r="AN422" s="354"/>
      <c r="AO422" s="354"/>
      <c r="AP422" s="354"/>
      <c r="AQ422" s="354"/>
      <c r="AR422" s="354"/>
      <c r="AS422" s="354"/>
      <c r="AT422" s="354"/>
      <c r="AU422" s="354"/>
      <c r="AV422" s="354"/>
      <c r="AW422" s="354"/>
      <c r="AX422" s="354"/>
      <c r="AY422" s="354"/>
      <c r="AZ422" s="354"/>
      <c r="BA422" s="354"/>
      <c r="BB422" s="355"/>
      <c r="BC422" s="345"/>
      <c r="BD422" s="346"/>
      <c r="BE422" s="346"/>
      <c r="BF422" s="346"/>
      <c r="BG422" s="346"/>
      <c r="BH422" s="346"/>
      <c r="BI422" s="346"/>
      <c r="BJ422" s="346"/>
      <c r="BK422" s="346"/>
      <c r="BL422" s="346"/>
      <c r="BM422" s="346"/>
      <c r="BN422" s="346"/>
      <c r="BO422" s="346"/>
      <c r="BP422" s="346"/>
      <c r="BQ422" s="346"/>
      <c r="BR422" s="346"/>
      <c r="BS422" s="346"/>
      <c r="BT422" s="346"/>
      <c r="BU422" s="346"/>
      <c r="BV422" s="346"/>
      <c r="BW422" s="346"/>
      <c r="BX422" s="346"/>
      <c r="BY422" s="346"/>
      <c r="BZ422" s="346"/>
      <c r="CA422" s="346"/>
      <c r="CB422" s="346"/>
      <c r="CC422" s="346"/>
      <c r="CD422" s="346"/>
      <c r="CE422" s="346"/>
      <c r="CF422" s="346"/>
      <c r="CG422" s="346"/>
      <c r="CH422" s="346"/>
      <c r="CI422" s="346"/>
      <c r="CJ422" s="346"/>
      <c r="CK422" s="346"/>
      <c r="CL422" s="346"/>
      <c r="CM422" s="346"/>
      <c r="CN422" s="346"/>
      <c r="CO422" s="346"/>
      <c r="CP422" s="346"/>
      <c r="CQ422" s="346"/>
      <c r="CR422" s="347"/>
      <c r="CY422" s="69" t="s">
        <v>1421</v>
      </c>
      <c r="CZ422" s="69" t="s">
        <v>1422</v>
      </c>
      <c r="DA422" s="69" t="s">
        <v>1423</v>
      </c>
      <c r="DB422" s="69" t="s">
        <v>1424</v>
      </c>
      <c r="DC422" s="69" t="s">
        <v>1425</v>
      </c>
      <c r="DD422" s="69" t="s">
        <v>1426</v>
      </c>
      <c r="DE422" s="69" t="s">
        <v>1427</v>
      </c>
      <c r="DF422" s="69" t="s">
        <v>1428</v>
      </c>
      <c r="DG422" s="69" t="s">
        <v>1429</v>
      </c>
      <c r="DH422" s="69" t="s">
        <v>1430</v>
      </c>
      <c r="DI422" s="69" t="s">
        <v>1431</v>
      </c>
      <c r="DJ422" s="69" t="s">
        <v>1432</v>
      </c>
      <c r="DK422" s="69" t="s">
        <v>1433</v>
      </c>
      <c r="DL422" s="69" t="s">
        <v>1434</v>
      </c>
      <c r="DM422" s="69" t="s">
        <v>1435</v>
      </c>
      <c r="DN422" s="69" t="s">
        <v>1436</v>
      </c>
      <c r="DO422" s="69" t="s">
        <v>1437</v>
      </c>
      <c r="DP422" s="69" t="s">
        <v>1438</v>
      </c>
      <c r="DQ422" s="69" t="s">
        <v>1439</v>
      </c>
      <c r="DR422" s="69" t="s">
        <v>1440</v>
      </c>
      <c r="DT422" s="70" t="str">
        <f t="shared" si="235"/>
        <v/>
      </c>
      <c r="DU422" s="70" t="str">
        <f t="shared" si="235"/>
        <v/>
      </c>
      <c r="DV422" s="70" t="str">
        <f t="shared" si="235"/>
        <v/>
      </c>
      <c r="DW422" s="70" t="str">
        <f t="shared" si="235"/>
        <v/>
      </c>
      <c r="DX422" s="70" t="str">
        <f t="shared" si="235"/>
        <v/>
      </c>
      <c r="DY422" s="70" t="str">
        <f t="shared" si="235"/>
        <v/>
      </c>
      <c r="DZ422" s="70" t="str">
        <f t="shared" si="235"/>
        <v/>
      </c>
      <c r="EA422" s="70" t="str">
        <f t="shared" ref="EA422:EM422" si="237">IFERROR(INDEX($GJ$6:$BLM$6,1,MATCH(DF422,$GJ$4:$BLM$4,0),1),"")</f>
        <v/>
      </c>
      <c r="EB422" s="70" t="str">
        <f t="shared" si="237"/>
        <v/>
      </c>
      <c r="EC422" s="70" t="str">
        <f t="shared" si="237"/>
        <v/>
      </c>
      <c r="ED422" s="70" t="str">
        <f t="shared" si="237"/>
        <v/>
      </c>
      <c r="EE422" s="70" t="str">
        <f t="shared" si="237"/>
        <v/>
      </c>
      <c r="EF422" s="70" t="str">
        <f t="shared" si="237"/>
        <v/>
      </c>
      <c r="EG422" s="70" t="str">
        <f t="shared" si="237"/>
        <v/>
      </c>
      <c r="EH422" s="70" t="str">
        <f t="shared" si="237"/>
        <v/>
      </c>
      <c r="EI422" s="70" t="str">
        <f t="shared" si="237"/>
        <v/>
      </c>
      <c r="EJ422" s="70" t="str">
        <f t="shared" si="237"/>
        <v/>
      </c>
      <c r="EK422" s="70" t="str">
        <f t="shared" si="237"/>
        <v/>
      </c>
      <c r="EL422" s="70" t="str">
        <f t="shared" si="237"/>
        <v/>
      </c>
      <c r="EM422" s="70" t="str">
        <f t="shared" si="237"/>
        <v/>
      </c>
      <c r="EO422" s="77"/>
      <c r="EP422" s="93" t="str">
        <f>IF(DT422=1,FL422&amp;" ","")</f>
        <v/>
      </c>
      <c r="EQ422" s="93" t="str">
        <f t="shared" ref="EQ422:FI422" si="238">IF(DU422=1,FM422&amp;" ","")</f>
        <v/>
      </c>
      <c r="ER422" s="93" t="str">
        <f t="shared" si="238"/>
        <v/>
      </c>
      <c r="ES422" s="93" t="str">
        <f t="shared" si="238"/>
        <v/>
      </c>
      <c r="ET422" s="93" t="str">
        <f t="shared" si="238"/>
        <v/>
      </c>
      <c r="EU422" s="93" t="str">
        <f t="shared" si="238"/>
        <v/>
      </c>
      <c r="EV422" s="93" t="str">
        <f t="shared" si="238"/>
        <v/>
      </c>
      <c r="EW422" s="93" t="str">
        <f t="shared" si="238"/>
        <v/>
      </c>
      <c r="EX422" s="93" t="str">
        <f t="shared" si="238"/>
        <v/>
      </c>
      <c r="EY422" s="93" t="str">
        <f t="shared" si="238"/>
        <v/>
      </c>
      <c r="EZ422" s="93" t="str">
        <f t="shared" si="238"/>
        <v/>
      </c>
      <c r="FA422" s="93" t="str">
        <f t="shared" si="238"/>
        <v/>
      </c>
      <c r="FB422" s="93" t="str">
        <f t="shared" si="238"/>
        <v/>
      </c>
      <c r="FC422" s="93" t="str">
        <f t="shared" si="238"/>
        <v/>
      </c>
      <c r="FD422" s="93" t="str">
        <f t="shared" si="238"/>
        <v/>
      </c>
      <c r="FE422" s="93" t="str">
        <f t="shared" si="238"/>
        <v/>
      </c>
      <c r="FF422" s="93" t="str">
        <f t="shared" si="238"/>
        <v/>
      </c>
      <c r="FG422" s="93" t="str">
        <f t="shared" si="238"/>
        <v/>
      </c>
      <c r="FH422" s="93" t="str">
        <f t="shared" si="238"/>
        <v/>
      </c>
      <c r="FI422" s="93" t="str">
        <f t="shared" si="238"/>
        <v/>
      </c>
      <c r="FJ422" s="77"/>
      <c r="FL422" s="87" t="s">
        <v>1769</v>
      </c>
      <c r="FM422" s="87" t="s">
        <v>1770</v>
      </c>
      <c r="FN422" s="87" t="s">
        <v>1771</v>
      </c>
      <c r="FO422" s="87" t="s">
        <v>1772</v>
      </c>
      <c r="FP422" s="87" t="s">
        <v>1773</v>
      </c>
      <c r="FQ422" s="87" t="s">
        <v>1774</v>
      </c>
      <c r="FR422" s="87" t="s">
        <v>1775</v>
      </c>
      <c r="FS422" s="87" t="s">
        <v>1776</v>
      </c>
      <c r="FT422" s="87" t="s">
        <v>1777</v>
      </c>
      <c r="FU422" s="87" t="s">
        <v>1778</v>
      </c>
      <c r="FV422" s="87" t="s">
        <v>1779</v>
      </c>
      <c r="FW422" s="87" t="s">
        <v>1780</v>
      </c>
      <c r="FX422" s="87" t="s">
        <v>1781</v>
      </c>
      <c r="FY422" s="87" t="s">
        <v>1782</v>
      </c>
      <c r="FZ422" s="87" t="s">
        <v>1783</v>
      </c>
      <c r="GA422" s="87" t="s">
        <v>1784</v>
      </c>
      <c r="GB422" s="87" t="s">
        <v>1785</v>
      </c>
      <c r="GC422" s="87" t="s">
        <v>1786</v>
      </c>
      <c r="GD422" s="87" t="s">
        <v>1787</v>
      </c>
      <c r="GE422" s="87" t="s">
        <v>1788</v>
      </c>
    </row>
    <row r="423" spans="3:187" ht="54.95" customHeight="1" thickBot="1">
      <c r="C423" s="351" t="s">
        <v>1789</v>
      </c>
      <c r="D423" s="352"/>
      <c r="E423" s="352"/>
      <c r="F423" s="352"/>
      <c r="G423" s="353" t="str">
        <f>ASC(DB423)</f>
        <v/>
      </c>
      <c r="H423" s="354"/>
      <c r="I423" s="354"/>
      <c r="J423" s="354"/>
      <c r="K423" s="354"/>
      <c r="L423" s="354"/>
      <c r="M423" s="354"/>
      <c r="N423" s="354"/>
      <c r="O423" s="354"/>
      <c r="P423" s="354"/>
      <c r="Q423" s="354"/>
      <c r="R423" s="354"/>
      <c r="S423" s="354"/>
      <c r="T423" s="354"/>
      <c r="U423" s="354"/>
      <c r="V423" s="354"/>
      <c r="W423" s="354"/>
      <c r="X423" s="354"/>
      <c r="Y423" s="354"/>
      <c r="Z423" s="354"/>
      <c r="AA423" s="354"/>
      <c r="AB423" s="354"/>
      <c r="AC423" s="354"/>
      <c r="AD423" s="354"/>
      <c r="AE423" s="354"/>
      <c r="AF423" s="354"/>
      <c r="AG423" s="354"/>
      <c r="AH423" s="354"/>
      <c r="AI423" s="354"/>
      <c r="AJ423" s="354"/>
      <c r="AK423" s="354"/>
      <c r="AL423" s="354"/>
      <c r="AM423" s="354"/>
      <c r="AN423" s="354"/>
      <c r="AO423" s="354"/>
      <c r="AP423" s="354"/>
      <c r="AQ423" s="354"/>
      <c r="AR423" s="354"/>
      <c r="AS423" s="354"/>
      <c r="AT423" s="354"/>
      <c r="AU423" s="354"/>
      <c r="AV423" s="354"/>
      <c r="AW423" s="354"/>
      <c r="AX423" s="354"/>
      <c r="AY423" s="354"/>
      <c r="AZ423" s="354"/>
      <c r="BA423" s="354"/>
      <c r="BB423" s="355"/>
      <c r="BC423" s="348"/>
      <c r="BD423" s="349"/>
      <c r="BE423" s="349"/>
      <c r="BF423" s="349"/>
      <c r="BG423" s="349"/>
      <c r="BH423" s="349"/>
      <c r="BI423" s="349"/>
      <c r="BJ423" s="349"/>
      <c r="BK423" s="349"/>
      <c r="BL423" s="349"/>
      <c r="BM423" s="349"/>
      <c r="BN423" s="349"/>
      <c r="BO423" s="349"/>
      <c r="BP423" s="349"/>
      <c r="BQ423" s="349"/>
      <c r="BR423" s="349"/>
      <c r="BS423" s="349"/>
      <c r="BT423" s="349"/>
      <c r="BU423" s="349"/>
      <c r="BV423" s="349"/>
      <c r="BW423" s="349"/>
      <c r="BX423" s="349"/>
      <c r="BY423" s="349"/>
      <c r="BZ423" s="349"/>
      <c r="CA423" s="349"/>
      <c r="CB423" s="349"/>
      <c r="CC423" s="349"/>
      <c r="CD423" s="349"/>
      <c r="CE423" s="349"/>
      <c r="CF423" s="349"/>
      <c r="CG423" s="349"/>
      <c r="CH423" s="349"/>
      <c r="CI423" s="349"/>
      <c r="CJ423" s="349"/>
      <c r="CK423" s="349"/>
      <c r="CL423" s="349"/>
      <c r="CM423" s="349"/>
      <c r="CN423" s="349"/>
      <c r="CO423" s="349"/>
      <c r="CP423" s="349"/>
      <c r="CQ423" s="349"/>
      <c r="CR423" s="350"/>
      <c r="CV423" s="69" t="s">
        <v>1441</v>
      </c>
      <c r="CY423" s="70" t="str">
        <f>IFERROR(INDEX($GJ$6:$BLM$6,1,MATCH(CV423,$GJ$4:$BLM$4,0),1),"")</f>
        <v/>
      </c>
      <c r="DB423" s="71" t="str">
        <f>IF(CY423=0,"",CY423)</f>
        <v/>
      </c>
    </row>
    <row r="424" spans="3:187" ht="5.0999999999999996" customHeight="1"/>
    <row r="425" spans="3:187" ht="38.1" customHeight="1" outlineLevel="1" thickBot="1">
      <c r="C425" s="460" t="s">
        <v>1734</v>
      </c>
      <c r="D425" s="460"/>
      <c r="E425" s="460"/>
      <c r="F425" s="460"/>
      <c r="G425" s="460"/>
      <c r="H425" s="460"/>
      <c r="I425" s="460"/>
      <c r="J425" s="460"/>
      <c r="K425" s="460"/>
      <c r="L425" s="461" t="str">
        <f>CV425</f>
        <v>★</v>
      </c>
      <c r="M425" s="461"/>
      <c r="N425" s="461"/>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95"/>
      <c r="AL425" s="95"/>
      <c r="AM425" s="95"/>
      <c r="AN425" s="95"/>
      <c r="AO425" s="95"/>
      <c r="AP425" s="95"/>
      <c r="AQ425" s="95"/>
      <c r="AR425" s="95"/>
      <c r="AS425" s="95"/>
      <c r="AT425" s="95"/>
      <c r="AU425" s="95"/>
      <c r="AV425" s="95"/>
      <c r="AW425" s="95"/>
      <c r="AX425" s="95"/>
      <c r="AY425" s="95"/>
      <c r="AZ425" s="95"/>
      <c r="BA425" s="95"/>
      <c r="BB425" s="95"/>
      <c r="BC425" s="95"/>
      <c r="BD425" s="95"/>
      <c r="BE425" s="95"/>
      <c r="BF425" s="95"/>
      <c r="BG425" s="95"/>
      <c r="BH425" s="95"/>
      <c r="BI425" s="95"/>
      <c r="BJ425" s="95"/>
      <c r="BK425" s="95"/>
      <c r="BL425" s="95"/>
      <c r="BM425" s="95"/>
      <c r="BN425" s="95"/>
      <c r="BO425" s="95"/>
      <c r="BP425" s="95"/>
      <c r="BQ425" s="95"/>
      <c r="BR425" s="95"/>
      <c r="BS425" s="95"/>
      <c r="BT425" s="95"/>
      <c r="BU425" s="95"/>
      <c r="BV425" s="95"/>
      <c r="BW425" s="95"/>
      <c r="BX425" s="95"/>
      <c r="BY425" s="95"/>
      <c r="BZ425" s="95"/>
      <c r="CA425" s="95"/>
      <c r="CB425" s="95"/>
      <c r="CC425" s="95"/>
      <c r="CD425" s="95"/>
      <c r="CE425" s="95"/>
      <c r="CF425" s="95"/>
      <c r="CG425" s="95"/>
      <c r="CH425" s="95"/>
      <c r="CI425" s="95"/>
      <c r="CJ425" s="95"/>
      <c r="CK425" s="95"/>
      <c r="CL425" s="95"/>
      <c r="CM425" s="95"/>
      <c r="CN425" s="95"/>
      <c r="CO425" s="95"/>
      <c r="CP425" s="95"/>
      <c r="CQ425" s="95"/>
      <c r="CR425" s="95"/>
      <c r="CV425" s="65" t="s">
        <v>1923</v>
      </c>
    </row>
    <row r="426" spans="3:187" ht="38.1" customHeight="1" outlineLevel="1" thickBot="1">
      <c r="C426" s="365" t="s">
        <v>1608</v>
      </c>
      <c r="D426" s="366"/>
      <c r="E426" s="366"/>
      <c r="F426" s="366"/>
      <c r="G426" s="366"/>
      <c r="H426" s="366"/>
      <c r="I426" s="366"/>
      <c r="J426" s="366"/>
      <c r="K426" s="366"/>
      <c r="L426" s="367"/>
      <c r="M426" s="359" t="str">
        <f>DB426</f>
        <v/>
      </c>
      <c r="N426" s="360"/>
      <c r="O426" s="360"/>
      <c r="P426" s="360"/>
      <c r="Q426" s="360"/>
      <c r="R426" s="360"/>
      <c r="S426" s="360"/>
      <c r="T426" s="360"/>
      <c r="U426" s="360"/>
      <c r="V426" s="360"/>
      <c r="W426" s="360"/>
      <c r="X426" s="360"/>
      <c r="Y426" s="360"/>
      <c r="Z426" s="360"/>
      <c r="AA426" s="360"/>
      <c r="AB426" s="360"/>
      <c r="AC426" s="360"/>
      <c r="AD426" s="360"/>
      <c r="AE426" s="360"/>
      <c r="AF426" s="360"/>
      <c r="AG426" s="360"/>
      <c r="AH426" s="360"/>
      <c r="AI426" s="360"/>
      <c r="AJ426" s="360"/>
      <c r="AK426" s="360"/>
      <c r="AL426" s="360"/>
      <c r="AM426" s="360"/>
      <c r="AN426" s="360"/>
      <c r="AO426" s="360"/>
      <c r="AP426" s="360"/>
      <c r="AQ426" s="360"/>
      <c r="AR426" s="360"/>
      <c r="AS426" s="360"/>
      <c r="AT426" s="360"/>
      <c r="AU426" s="360"/>
      <c r="AV426" s="360"/>
      <c r="AW426" s="360"/>
      <c r="AX426" s="360"/>
      <c r="AY426" s="360"/>
      <c r="AZ426" s="360"/>
      <c r="BA426" s="360"/>
      <c r="BB426" s="360"/>
      <c r="BC426" s="397" t="s">
        <v>1879</v>
      </c>
      <c r="BD426" s="398"/>
      <c r="BE426" s="398"/>
      <c r="BF426" s="398"/>
      <c r="BG426" s="398"/>
      <c r="BH426" s="398"/>
      <c r="BI426" s="398"/>
      <c r="BJ426" s="398"/>
      <c r="BK426" s="398"/>
      <c r="BL426" s="398"/>
      <c r="BM426" s="398"/>
      <c r="BN426" s="398"/>
      <c r="BO426" s="398"/>
      <c r="BP426" s="398"/>
      <c r="BQ426" s="398"/>
      <c r="BR426" s="398"/>
      <c r="BS426" s="398"/>
      <c r="BT426" s="398"/>
      <c r="BU426" s="398"/>
      <c r="BV426" s="398"/>
      <c r="BW426" s="398"/>
      <c r="BX426" s="398"/>
      <c r="BY426" s="398"/>
      <c r="BZ426" s="398"/>
      <c r="CA426" s="398"/>
      <c r="CB426" s="398"/>
      <c r="CC426" s="398"/>
      <c r="CD426" s="398"/>
      <c r="CE426" s="398"/>
      <c r="CF426" s="398"/>
      <c r="CG426" s="398"/>
      <c r="CH426" s="398"/>
      <c r="CI426" s="398"/>
      <c r="CJ426" s="398"/>
      <c r="CK426" s="398"/>
      <c r="CL426" s="398"/>
      <c r="CM426" s="398"/>
      <c r="CN426" s="398"/>
      <c r="CO426" s="398"/>
      <c r="CP426" s="398"/>
      <c r="CQ426" s="398"/>
      <c r="CR426" s="399"/>
      <c r="CV426" s="69" t="s">
        <v>1809</v>
      </c>
      <c r="CY426" s="70" t="str">
        <f>IFERROR(INDEX($GJ$6:$BLM$6,1,MATCH(CV426,$GJ$4:$BLM$4,0),1),"")</f>
        <v/>
      </c>
      <c r="DB426" s="71" t="str">
        <f t="shared" ref="DB426:DC430" si="239">IF(CY426=0,"",CY426)</f>
        <v/>
      </c>
    </row>
    <row r="427" spans="3:187" ht="38.1" customHeight="1" outlineLevel="1" thickBot="1">
      <c r="C427" s="365" t="s">
        <v>1599</v>
      </c>
      <c r="D427" s="366"/>
      <c r="E427" s="366"/>
      <c r="F427" s="366"/>
      <c r="G427" s="366"/>
      <c r="H427" s="366"/>
      <c r="I427" s="366"/>
      <c r="J427" s="366"/>
      <c r="K427" s="366"/>
      <c r="L427" s="367"/>
      <c r="M427" s="359" t="str">
        <f>DB427</f>
        <v/>
      </c>
      <c r="N427" s="360"/>
      <c r="O427" s="360"/>
      <c r="P427" s="360"/>
      <c r="Q427" s="360"/>
      <c r="R427" s="360"/>
      <c r="S427" s="360"/>
      <c r="T427" s="360"/>
      <c r="U427" s="360"/>
      <c r="V427" s="360"/>
      <c r="W427" s="360"/>
      <c r="X427" s="360"/>
      <c r="Y427" s="360"/>
      <c r="Z427" s="360"/>
      <c r="AA427" s="360"/>
      <c r="AB427" s="361"/>
      <c r="AC427" s="365" t="s">
        <v>1735</v>
      </c>
      <c r="AD427" s="366"/>
      <c r="AE427" s="366"/>
      <c r="AF427" s="366"/>
      <c r="AG427" s="366"/>
      <c r="AH427" s="366"/>
      <c r="AI427" s="366"/>
      <c r="AJ427" s="366"/>
      <c r="AK427" s="366"/>
      <c r="AL427" s="367"/>
      <c r="AM427" s="359" t="str">
        <f>_xlfn.CONCAT(EO427:FJ427)</f>
        <v/>
      </c>
      <c r="AN427" s="360"/>
      <c r="AO427" s="360"/>
      <c r="AP427" s="360"/>
      <c r="AQ427" s="360"/>
      <c r="AR427" s="360"/>
      <c r="AS427" s="360"/>
      <c r="AT427" s="360"/>
      <c r="AU427" s="360"/>
      <c r="AV427" s="360"/>
      <c r="AW427" s="360"/>
      <c r="AX427" s="360"/>
      <c r="AY427" s="360"/>
      <c r="AZ427" s="360"/>
      <c r="BA427" s="360"/>
      <c r="BB427" s="360"/>
      <c r="BC427" s="400"/>
      <c r="BD427" s="401"/>
      <c r="BE427" s="401"/>
      <c r="BF427" s="401"/>
      <c r="BG427" s="401"/>
      <c r="BH427" s="401"/>
      <c r="BI427" s="401"/>
      <c r="BJ427" s="401"/>
      <c r="BK427" s="401"/>
      <c r="BL427" s="401"/>
      <c r="BM427" s="401"/>
      <c r="BN427" s="401"/>
      <c r="BO427" s="401"/>
      <c r="BP427" s="401"/>
      <c r="BQ427" s="401"/>
      <c r="BR427" s="401"/>
      <c r="BS427" s="401"/>
      <c r="BT427" s="401"/>
      <c r="BU427" s="401"/>
      <c r="BV427" s="401"/>
      <c r="BW427" s="401"/>
      <c r="BX427" s="401"/>
      <c r="BY427" s="401"/>
      <c r="BZ427" s="401"/>
      <c r="CA427" s="401"/>
      <c r="CB427" s="401"/>
      <c r="CC427" s="401"/>
      <c r="CD427" s="401"/>
      <c r="CE427" s="401"/>
      <c r="CF427" s="401"/>
      <c r="CG427" s="401"/>
      <c r="CH427" s="401"/>
      <c r="CI427" s="401"/>
      <c r="CJ427" s="401"/>
      <c r="CK427" s="401"/>
      <c r="CL427" s="401"/>
      <c r="CM427" s="401"/>
      <c r="CN427" s="401"/>
      <c r="CO427" s="401"/>
      <c r="CP427" s="401"/>
      <c r="CQ427" s="401"/>
      <c r="CR427" s="402"/>
      <c r="CV427" s="69" t="s">
        <v>1810</v>
      </c>
      <c r="CY427" s="70" t="str">
        <f>IFERROR(INDEX($GJ$6:$BLM$6,1,MATCH(CV427,$GJ$4:$BLM$4,0),1),"")</f>
        <v/>
      </c>
      <c r="DB427" s="71" t="str">
        <f t="shared" si="239"/>
        <v/>
      </c>
      <c r="DE427" s="69" t="s">
        <v>1811</v>
      </c>
      <c r="DF427" s="69" t="s">
        <v>1812</v>
      </c>
      <c r="DT427" s="89" t="str">
        <f>IFERROR(INDEX($GJ$6:$BLM$6,1,MATCH(DE427,$GJ$4:$BLM$4,0),1),"")</f>
        <v/>
      </c>
      <c r="DU427" s="89" t="str">
        <f>IFERROR(INDEX($GJ$6:$BLM$6,1,MATCH(DF427,$GJ$4:$BLM$4,0),1),"")</f>
        <v/>
      </c>
      <c r="EO427" s="77"/>
      <c r="EP427" s="90" t="str">
        <f>IF(DT427=1,IF(EQ427="",FL427,FL427&amp;"・"),"")</f>
        <v/>
      </c>
      <c r="EQ427" s="86" t="str">
        <f>IF(DU427=1,FM427&amp;"","")</f>
        <v/>
      </c>
      <c r="FI427" s="91" t="str">
        <f>IF(AND(EP427="",EQ427=""),"","対応可能")</f>
        <v/>
      </c>
      <c r="FJ427" s="77"/>
      <c r="FL427" s="87" t="s">
        <v>1736</v>
      </c>
      <c r="FM427" s="87" t="s">
        <v>1737</v>
      </c>
    </row>
    <row r="428" spans="3:187" ht="38.1" customHeight="1" outlineLevel="1" thickBot="1">
      <c r="C428" s="365" t="s">
        <v>1738</v>
      </c>
      <c r="D428" s="366"/>
      <c r="E428" s="366"/>
      <c r="F428" s="366"/>
      <c r="G428" s="366"/>
      <c r="H428" s="366"/>
      <c r="I428" s="366"/>
      <c r="J428" s="366"/>
      <c r="K428" s="366"/>
      <c r="L428" s="367"/>
      <c r="M428" s="359" t="str">
        <f>DB428</f>
        <v/>
      </c>
      <c r="N428" s="360"/>
      <c r="O428" s="360"/>
      <c r="P428" s="360"/>
      <c r="Q428" s="360"/>
      <c r="R428" s="360"/>
      <c r="S428" s="360"/>
      <c r="T428" s="360"/>
      <c r="U428" s="360"/>
      <c r="V428" s="360"/>
      <c r="W428" s="360"/>
      <c r="X428" s="360"/>
      <c r="Y428" s="360"/>
      <c r="Z428" s="360"/>
      <c r="AA428" s="360"/>
      <c r="AB428" s="361"/>
      <c r="AC428" s="453" t="s">
        <v>1607</v>
      </c>
      <c r="AD428" s="454"/>
      <c r="AE428" s="454"/>
      <c r="AF428" s="454"/>
      <c r="AG428" s="454"/>
      <c r="AH428" s="454"/>
      <c r="AI428" s="454"/>
      <c r="AJ428" s="454"/>
      <c r="AK428" s="454"/>
      <c r="AL428" s="455"/>
      <c r="AM428" s="359" t="str">
        <f>DC428</f>
        <v/>
      </c>
      <c r="AN428" s="360"/>
      <c r="AO428" s="360"/>
      <c r="AP428" s="360"/>
      <c r="AQ428" s="360"/>
      <c r="AR428" s="360"/>
      <c r="AS428" s="360"/>
      <c r="AT428" s="360"/>
      <c r="AU428" s="360"/>
      <c r="AV428" s="360"/>
      <c r="AW428" s="360"/>
      <c r="AX428" s="360"/>
      <c r="AY428" s="360"/>
      <c r="AZ428" s="360"/>
      <c r="BA428" s="360"/>
      <c r="BB428" s="360"/>
      <c r="BC428" s="400"/>
      <c r="BD428" s="401"/>
      <c r="BE428" s="401"/>
      <c r="BF428" s="401"/>
      <c r="BG428" s="401"/>
      <c r="BH428" s="401"/>
      <c r="BI428" s="401"/>
      <c r="BJ428" s="401"/>
      <c r="BK428" s="401"/>
      <c r="BL428" s="401"/>
      <c r="BM428" s="401"/>
      <c r="BN428" s="401"/>
      <c r="BO428" s="401"/>
      <c r="BP428" s="401"/>
      <c r="BQ428" s="401"/>
      <c r="BR428" s="401"/>
      <c r="BS428" s="401"/>
      <c r="BT428" s="401"/>
      <c r="BU428" s="401"/>
      <c r="BV428" s="401"/>
      <c r="BW428" s="401"/>
      <c r="BX428" s="401"/>
      <c r="BY428" s="401"/>
      <c r="BZ428" s="401"/>
      <c r="CA428" s="401"/>
      <c r="CB428" s="401"/>
      <c r="CC428" s="401"/>
      <c r="CD428" s="401"/>
      <c r="CE428" s="401"/>
      <c r="CF428" s="401"/>
      <c r="CG428" s="401"/>
      <c r="CH428" s="401"/>
      <c r="CI428" s="401"/>
      <c r="CJ428" s="401"/>
      <c r="CK428" s="401"/>
      <c r="CL428" s="401"/>
      <c r="CM428" s="401"/>
      <c r="CN428" s="401"/>
      <c r="CO428" s="401"/>
      <c r="CP428" s="401"/>
      <c r="CQ428" s="401"/>
      <c r="CR428" s="402"/>
      <c r="CV428" s="69" t="s">
        <v>1813</v>
      </c>
      <c r="CW428" s="69" t="s">
        <v>1814</v>
      </c>
      <c r="CY428" s="70" t="str">
        <f>IFERROR(INDEX($GJ$6:$BLM$6,1,MATCH(CV428,$GJ$4:$BLM$4,0),1),"")</f>
        <v/>
      </c>
      <c r="CZ428" s="70" t="str">
        <f>IFERROR(INDEX($GJ$6:$BLM$6,1,MATCH(CW428,$GJ$4:$BLM$4,0),1),"")</f>
        <v/>
      </c>
      <c r="DB428" s="71" t="str">
        <f t="shared" si="239"/>
        <v/>
      </c>
      <c r="DC428" s="71" t="str">
        <f t="shared" si="239"/>
        <v/>
      </c>
    </row>
    <row r="429" spans="3:187" ht="38.1" customHeight="1" outlineLevel="1" thickBot="1">
      <c r="C429" s="365" t="s">
        <v>1605</v>
      </c>
      <c r="D429" s="366"/>
      <c r="E429" s="366"/>
      <c r="F429" s="366"/>
      <c r="G429" s="366"/>
      <c r="H429" s="366"/>
      <c r="I429" s="366"/>
      <c r="J429" s="366"/>
      <c r="K429" s="366"/>
      <c r="L429" s="367"/>
      <c r="M429" s="359" t="str">
        <f>DB429</f>
        <v/>
      </c>
      <c r="N429" s="360"/>
      <c r="O429" s="360"/>
      <c r="P429" s="360"/>
      <c r="Q429" s="360"/>
      <c r="R429" s="360"/>
      <c r="S429" s="360"/>
      <c r="T429" s="360"/>
      <c r="U429" s="360"/>
      <c r="V429" s="360"/>
      <c r="W429" s="360"/>
      <c r="X429" s="360"/>
      <c r="Y429" s="360"/>
      <c r="Z429" s="360"/>
      <c r="AA429" s="360"/>
      <c r="AB429" s="361"/>
      <c r="AC429" s="362" t="s">
        <v>1739</v>
      </c>
      <c r="AD429" s="363"/>
      <c r="AE429" s="363"/>
      <c r="AF429" s="363"/>
      <c r="AG429" s="363"/>
      <c r="AH429" s="363"/>
      <c r="AI429" s="363"/>
      <c r="AJ429" s="363"/>
      <c r="AK429" s="363"/>
      <c r="AL429" s="364"/>
      <c r="AM429" s="359" t="str">
        <f>DC429</f>
        <v/>
      </c>
      <c r="AN429" s="360"/>
      <c r="AO429" s="360"/>
      <c r="AP429" s="360"/>
      <c r="AQ429" s="360"/>
      <c r="AR429" s="360"/>
      <c r="AS429" s="360"/>
      <c r="AT429" s="360"/>
      <c r="AU429" s="360"/>
      <c r="AV429" s="360"/>
      <c r="AW429" s="360"/>
      <c r="AX429" s="360"/>
      <c r="AY429" s="360"/>
      <c r="AZ429" s="360"/>
      <c r="BA429" s="360"/>
      <c r="BB429" s="360"/>
      <c r="BC429" s="400"/>
      <c r="BD429" s="401"/>
      <c r="BE429" s="401"/>
      <c r="BF429" s="401"/>
      <c r="BG429" s="401"/>
      <c r="BH429" s="401"/>
      <c r="BI429" s="401"/>
      <c r="BJ429" s="401"/>
      <c r="BK429" s="401"/>
      <c r="BL429" s="401"/>
      <c r="BM429" s="401"/>
      <c r="BN429" s="401"/>
      <c r="BO429" s="401"/>
      <c r="BP429" s="401"/>
      <c r="BQ429" s="401"/>
      <c r="BR429" s="401"/>
      <c r="BS429" s="401"/>
      <c r="BT429" s="401"/>
      <c r="BU429" s="401"/>
      <c r="BV429" s="401"/>
      <c r="BW429" s="401"/>
      <c r="BX429" s="401"/>
      <c r="BY429" s="401"/>
      <c r="BZ429" s="401"/>
      <c r="CA429" s="401"/>
      <c r="CB429" s="401"/>
      <c r="CC429" s="401"/>
      <c r="CD429" s="401"/>
      <c r="CE429" s="401"/>
      <c r="CF429" s="401"/>
      <c r="CG429" s="401"/>
      <c r="CH429" s="401"/>
      <c r="CI429" s="401"/>
      <c r="CJ429" s="401"/>
      <c r="CK429" s="401"/>
      <c r="CL429" s="401"/>
      <c r="CM429" s="401"/>
      <c r="CN429" s="401"/>
      <c r="CO429" s="401"/>
      <c r="CP429" s="401"/>
      <c r="CQ429" s="401"/>
      <c r="CR429" s="402"/>
      <c r="CV429" s="69" t="s">
        <v>1815</v>
      </c>
      <c r="CW429" s="69" t="s">
        <v>1816</v>
      </c>
      <c r="CY429" s="70" t="str">
        <f>IFERROR(INDEX($GJ$6:$BLM$6,1,MATCH(CV429,$GJ$4:$BLM$4,0),1),"")</f>
        <v/>
      </c>
      <c r="CZ429" s="70" t="str">
        <f>IFERROR(INDEX($GJ$6:$BLM$6,1,MATCH(CW429,$GJ$4:$BLM$4,0),1),"")</f>
        <v/>
      </c>
      <c r="DB429" s="71" t="str">
        <f t="shared" si="239"/>
        <v/>
      </c>
      <c r="DC429" s="71" t="str">
        <f t="shared" si="239"/>
        <v/>
      </c>
    </row>
    <row r="430" spans="3:187" ht="38.1" customHeight="1" outlineLevel="1" thickBot="1">
      <c r="C430" s="372" t="s">
        <v>1740</v>
      </c>
      <c r="D430" s="373"/>
      <c r="E430" s="373"/>
      <c r="F430" s="373"/>
      <c r="G430" s="373"/>
      <c r="H430" s="373"/>
      <c r="I430" s="373"/>
      <c r="J430" s="373"/>
      <c r="K430" s="373"/>
      <c r="L430" s="374"/>
      <c r="M430" s="359" t="str">
        <f>DB430</f>
        <v/>
      </c>
      <c r="N430" s="360"/>
      <c r="O430" s="360"/>
      <c r="P430" s="360"/>
      <c r="Q430" s="360"/>
      <c r="R430" s="360"/>
      <c r="S430" s="360"/>
      <c r="T430" s="360"/>
      <c r="U430" s="360"/>
      <c r="V430" s="360"/>
      <c r="W430" s="360"/>
      <c r="X430" s="360"/>
      <c r="Y430" s="360"/>
      <c r="Z430" s="360"/>
      <c r="AA430" s="360"/>
      <c r="AB430" s="361"/>
      <c r="AC430" s="372" t="s">
        <v>1741</v>
      </c>
      <c r="AD430" s="373"/>
      <c r="AE430" s="373"/>
      <c r="AF430" s="373"/>
      <c r="AG430" s="373"/>
      <c r="AH430" s="373"/>
      <c r="AI430" s="373"/>
      <c r="AJ430" s="373"/>
      <c r="AK430" s="373"/>
      <c r="AL430" s="374"/>
      <c r="AM430" s="359" t="str">
        <f>DC430</f>
        <v/>
      </c>
      <c r="AN430" s="360"/>
      <c r="AO430" s="360"/>
      <c r="AP430" s="360"/>
      <c r="AQ430" s="360"/>
      <c r="AR430" s="360"/>
      <c r="AS430" s="360"/>
      <c r="AT430" s="360"/>
      <c r="AU430" s="360"/>
      <c r="AV430" s="360"/>
      <c r="AW430" s="360"/>
      <c r="AX430" s="360"/>
      <c r="AY430" s="360"/>
      <c r="AZ430" s="360"/>
      <c r="BA430" s="360"/>
      <c r="BB430" s="360"/>
      <c r="BC430" s="400"/>
      <c r="BD430" s="401"/>
      <c r="BE430" s="401"/>
      <c r="BF430" s="401"/>
      <c r="BG430" s="401"/>
      <c r="BH430" s="401"/>
      <c r="BI430" s="401"/>
      <c r="BJ430" s="401"/>
      <c r="BK430" s="401"/>
      <c r="BL430" s="401"/>
      <c r="BM430" s="401"/>
      <c r="BN430" s="401"/>
      <c r="BO430" s="401"/>
      <c r="BP430" s="401"/>
      <c r="BQ430" s="401"/>
      <c r="BR430" s="401"/>
      <c r="BS430" s="401"/>
      <c r="BT430" s="401"/>
      <c r="BU430" s="401"/>
      <c r="BV430" s="401"/>
      <c r="BW430" s="401"/>
      <c r="BX430" s="401"/>
      <c r="BY430" s="401"/>
      <c r="BZ430" s="401"/>
      <c r="CA430" s="401"/>
      <c r="CB430" s="401"/>
      <c r="CC430" s="401"/>
      <c r="CD430" s="401"/>
      <c r="CE430" s="401"/>
      <c r="CF430" s="401"/>
      <c r="CG430" s="401"/>
      <c r="CH430" s="401"/>
      <c r="CI430" s="401"/>
      <c r="CJ430" s="401"/>
      <c r="CK430" s="401"/>
      <c r="CL430" s="401"/>
      <c r="CM430" s="401"/>
      <c r="CN430" s="401"/>
      <c r="CO430" s="401"/>
      <c r="CP430" s="401"/>
      <c r="CQ430" s="401"/>
      <c r="CR430" s="402"/>
      <c r="CV430" s="69" t="s">
        <v>1817</v>
      </c>
      <c r="CW430" s="69" t="s">
        <v>1818</v>
      </c>
      <c r="CY430" s="70" t="str">
        <f>IFERROR(INDEX($GJ$6:$BLM$6,1,MATCH(CV430,$GJ$4:$BLM$4,0),1),"")</f>
        <v/>
      </c>
      <c r="CZ430" s="70" t="str">
        <f>IFERROR(INDEX($GJ$6:$BLM$6,1,MATCH(CW430,$GJ$4:$BLM$4,0),1),"")</f>
        <v/>
      </c>
      <c r="DB430" s="71" t="str">
        <f t="shared" si="239"/>
        <v/>
      </c>
      <c r="DC430" s="71" t="str">
        <f t="shared" si="239"/>
        <v/>
      </c>
    </row>
    <row r="431" spans="3:187" ht="38.1" customHeight="1" outlineLevel="1" thickBot="1">
      <c r="C431" s="375" t="s">
        <v>1742</v>
      </c>
      <c r="D431" s="376"/>
      <c r="E431" s="376"/>
      <c r="F431" s="376"/>
      <c r="G431" s="376"/>
      <c r="H431" s="376"/>
      <c r="I431" s="376"/>
      <c r="J431" s="376"/>
      <c r="K431" s="376"/>
      <c r="L431" s="377"/>
      <c r="M431" s="359" t="str">
        <f>_xlfn.CONCAT(EP431:ER431)</f>
        <v/>
      </c>
      <c r="N431" s="360"/>
      <c r="O431" s="360"/>
      <c r="P431" s="360"/>
      <c r="Q431" s="360"/>
      <c r="R431" s="360"/>
      <c r="S431" s="360"/>
      <c r="T431" s="360"/>
      <c r="U431" s="360"/>
      <c r="V431" s="360"/>
      <c r="W431" s="360"/>
      <c r="X431" s="360"/>
      <c r="Y431" s="360"/>
      <c r="Z431" s="360"/>
      <c r="AA431" s="360"/>
      <c r="AB431" s="361"/>
      <c r="AC431" s="372" t="s">
        <v>1743</v>
      </c>
      <c r="AD431" s="373"/>
      <c r="AE431" s="373"/>
      <c r="AF431" s="373"/>
      <c r="AG431" s="373"/>
      <c r="AH431" s="373"/>
      <c r="AI431" s="373"/>
      <c r="AJ431" s="373"/>
      <c r="AK431" s="373"/>
      <c r="AL431" s="374"/>
      <c r="AM431" s="359" t="str">
        <f>ES431</f>
        <v/>
      </c>
      <c r="AN431" s="360"/>
      <c r="AO431" s="360"/>
      <c r="AP431" s="360"/>
      <c r="AQ431" s="360"/>
      <c r="AR431" s="360"/>
      <c r="AS431" s="360"/>
      <c r="AT431" s="360"/>
      <c r="AU431" s="360"/>
      <c r="AV431" s="360"/>
      <c r="AW431" s="360"/>
      <c r="AX431" s="360"/>
      <c r="AY431" s="360"/>
      <c r="AZ431" s="360"/>
      <c r="BA431" s="360"/>
      <c r="BB431" s="360"/>
      <c r="BC431" s="400"/>
      <c r="BD431" s="401"/>
      <c r="BE431" s="401"/>
      <c r="BF431" s="401"/>
      <c r="BG431" s="401"/>
      <c r="BH431" s="401"/>
      <c r="BI431" s="401"/>
      <c r="BJ431" s="401"/>
      <c r="BK431" s="401"/>
      <c r="BL431" s="401"/>
      <c r="BM431" s="401"/>
      <c r="BN431" s="401"/>
      <c r="BO431" s="401"/>
      <c r="BP431" s="401"/>
      <c r="BQ431" s="401"/>
      <c r="BR431" s="401"/>
      <c r="BS431" s="401"/>
      <c r="BT431" s="401"/>
      <c r="BU431" s="401"/>
      <c r="BV431" s="401"/>
      <c r="BW431" s="401"/>
      <c r="BX431" s="401"/>
      <c r="BY431" s="401"/>
      <c r="BZ431" s="401"/>
      <c r="CA431" s="401"/>
      <c r="CB431" s="401"/>
      <c r="CC431" s="401"/>
      <c r="CD431" s="401"/>
      <c r="CE431" s="401"/>
      <c r="CF431" s="401"/>
      <c r="CG431" s="401"/>
      <c r="CH431" s="401"/>
      <c r="CI431" s="401"/>
      <c r="CJ431" s="401"/>
      <c r="CK431" s="401"/>
      <c r="CL431" s="401"/>
      <c r="CM431" s="401"/>
      <c r="CN431" s="401"/>
      <c r="CO431" s="401"/>
      <c r="CP431" s="401"/>
      <c r="CQ431" s="401"/>
      <c r="CR431" s="402"/>
      <c r="CV431" s="65" t="s">
        <v>1744</v>
      </c>
      <c r="CW431" s="65" t="s">
        <v>1745</v>
      </c>
      <c r="CY431" s="69" t="s">
        <v>1819</v>
      </c>
      <c r="CZ431" s="69" t="s">
        <v>1820</v>
      </c>
      <c r="DA431" s="69" t="s">
        <v>1821</v>
      </c>
      <c r="DB431" s="69" t="s">
        <v>1822</v>
      </c>
      <c r="DT431" s="70" t="str">
        <f>IFERROR(INDEX($GJ$6:$BLM$6,1,MATCH(CY431,$GJ$4:$BLM$4,0),1),"")</f>
        <v/>
      </c>
      <c r="DU431" s="70" t="str">
        <f>IFERROR(INDEX($GJ$6:$BLM$6,1,MATCH(CZ431,$GJ$4:$BLM$4,0),1),"")</f>
        <v/>
      </c>
      <c r="DV431" s="70" t="str">
        <f>IFERROR(INDEX($GJ$6:$BLM$6,1,MATCH(DA431,$GJ$4:$BLM$4,0),1),"")</f>
        <v/>
      </c>
      <c r="DW431" s="70" t="str">
        <f>IFERROR(INDEX($GJ$6:$BLM$6,1,MATCH(DB431,$GJ$4:$BLM$4,0),1),"")</f>
        <v/>
      </c>
      <c r="EP431" s="91" t="str">
        <f>IF(OR(DT431=0,DT431=""),"",DT431&amp;"×")</f>
        <v/>
      </c>
      <c r="EQ431" s="91" t="str">
        <f>IF(OR(DU431=0,DU431=""),"",DU431&amp;"×")</f>
        <v/>
      </c>
      <c r="ER431" s="91" t="str">
        <f>IF(OR(DV431=0,DV431=""),"",DV431&amp;"")</f>
        <v/>
      </c>
      <c r="ES431" s="91" t="str">
        <f>IF(OR(DW431=0,DW431=""),"",DW431&amp;"")</f>
        <v/>
      </c>
    </row>
    <row r="432" spans="3:187" ht="38.1" customHeight="1" outlineLevel="1" thickBot="1">
      <c r="C432" s="365" t="s">
        <v>1601</v>
      </c>
      <c r="D432" s="366"/>
      <c r="E432" s="366"/>
      <c r="F432" s="366"/>
      <c r="G432" s="366"/>
      <c r="H432" s="366"/>
      <c r="I432" s="366"/>
      <c r="J432" s="366"/>
      <c r="K432" s="366"/>
      <c r="L432" s="367"/>
      <c r="M432" s="359" t="str">
        <f>DB432</f>
        <v/>
      </c>
      <c r="N432" s="360"/>
      <c r="O432" s="360"/>
      <c r="P432" s="360"/>
      <c r="Q432" s="360"/>
      <c r="R432" s="360"/>
      <c r="S432" s="360"/>
      <c r="T432" s="360"/>
      <c r="U432" s="360"/>
      <c r="V432" s="360"/>
      <c r="W432" s="360"/>
      <c r="X432" s="360"/>
      <c r="Y432" s="360"/>
      <c r="Z432" s="360"/>
      <c r="AA432" s="360"/>
      <c r="AB432" s="361"/>
      <c r="AC432" s="365" t="s">
        <v>1600</v>
      </c>
      <c r="AD432" s="366"/>
      <c r="AE432" s="366"/>
      <c r="AF432" s="366"/>
      <c r="AG432" s="366"/>
      <c r="AH432" s="366"/>
      <c r="AI432" s="366"/>
      <c r="AJ432" s="366"/>
      <c r="AK432" s="366"/>
      <c r="AL432" s="367"/>
      <c r="AM432" s="359" t="str">
        <f>DC432</f>
        <v/>
      </c>
      <c r="AN432" s="360"/>
      <c r="AO432" s="360"/>
      <c r="AP432" s="360"/>
      <c r="AQ432" s="360"/>
      <c r="AR432" s="360"/>
      <c r="AS432" s="360"/>
      <c r="AT432" s="360"/>
      <c r="AU432" s="360"/>
      <c r="AV432" s="360"/>
      <c r="AW432" s="360"/>
      <c r="AX432" s="360"/>
      <c r="AY432" s="360"/>
      <c r="AZ432" s="360"/>
      <c r="BA432" s="360"/>
      <c r="BB432" s="360"/>
      <c r="BC432" s="400"/>
      <c r="BD432" s="401"/>
      <c r="BE432" s="401"/>
      <c r="BF432" s="401"/>
      <c r="BG432" s="401"/>
      <c r="BH432" s="401"/>
      <c r="BI432" s="401"/>
      <c r="BJ432" s="401"/>
      <c r="BK432" s="401"/>
      <c r="BL432" s="401"/>
      <c r="BM432" s="401"/>
      <c r="BN432" s="401"/>
      <c r="BO432" s="401"/>
      <c r="BP432" s="401"/>
      <c r="BQ432" s="401"/>
      <c r="BR432" s="401"/>
      <c r="BS432" s="401"/>
      <c r="BT432" s="401"/>
      <c r="BU432" s="401"/>
      <c r="BV432" s="401"/>
      <c r="BW432" s="401"/>
      <c r="BX432" s="401"/>
      <c r="BY432" s="401"/>
      <c r="BZ432" s="401"/>
      <c r="CA432" s="401"/>
      <c r="CB432" s="401"/>
      <c r="CC432" s="401"/>
      <c r="CD432" s="401"/>
      <c r="CE432" s="401"/>
      <c r="CF432" s="401"/>
      <c r="CG432" s="401"/>
      <c r="CH432" s="401"/>
      <c r="CI432" s="401"/>
      <c r="CJ432" s="401"/>
      <c r="CK432" s="401"/>
      <c r="CL432" s="401"/>
      <c r="CM432" s="401"/>
      <c r="CN432" s="401"/>
      <c r="CO432" s="401"/>
      <c r="CP432" s="401"/>
      <c r="CQ432" s="401"/>
      <c r="CR432" s="402"/>
      <c r="CV432" s="69" t="s">
        <v>1823</v>
      </c>
      <c r="CW432" s="69" t="s">
        <v>1824</v>
      </c>
      <c r="CY432" s="70" t="str">
        <f>IFERROR(INDEX($GJ$6:$BLM$6,1,MATCH(CV432,$GJ$4:$BLM$4,0),1),"")</f>
        <v/>
      </c>
      <c r="CZ432" s="70" t="str">
        <f>IFERROR(INDEX($GJ$6:$BLM$6,1,MATCH(CW432,$GJ$4:$BLM$4,0),1),"")</f>
        <v/>
      </c>
      <c r="DB432" s="71" t="str">
        <f t="shared" ref="DB432:DC434" si="240">IF(CY432=0,"",CY432)</f>
        <v/>
      </c>
      <c r="DC432" s="71" t="str">
        <f t="shared" si="240"/>
        <v/>
      </c>
    </row>
    <row r="433" spans="3:187" ht="38.1" customHeight="1" outlineLevel="1" thickBot="1">
      <c r="C433" s="375" t="s">
        <v>1746</v>
      </c>
      <c r="D433" s="376"/>
      <c r="E433" s="376"/>
      <c r="F433" s="376"/>
      <c r="G433" s="376"/>
      <c r="H433" s="376"/>
      <c r="I433" s="376"/>
      <c r="J433" s="376"/>
      <c r="K433" s="376"/>
      <c r="L433" s="377"/>
      <c r="M433" s="356" t="str">
        <f>DB433</f>
        <v/>
      </c>
      <c r="N433" s="357"/>
      <c r="O433" s="357"/>
      <c r="P433" s="357"/>
      <c r="Q433" s="357"/>
      <c r="R433" s="357"/>
      <c r="S433" s="357"/>
      <c r="T433" s="357"/>
      <c r="U433" s="357"/>
      <c r="V433" s="357"/>
      <c r="W433" s="357"/>
      <c r="X433" s="357"/>
      <c r="Y433" s="357"/>
      <c r="Z433" s="357"/>
      <c r="AA433" s="357"/>
      <c r="AB433" s="358"/>
      <c r="AC433" s="365" t="s">
        <v>70</v>
      </c>
      <c r="AD433" s="366"/>
      <c r="AE433" s="366"/>
      <c r="AF433" s="366"/>
      <c r="AG433" s="366"/>
      <c r="AH433" s="366"/>
      <c r="AI433" s="366"/>
      <c r="AJ433" s="366"/>
      <c r="AK433" s="366"/>
      <c r="AL433" s="367"/>
      <c r="AM433" s="356" t="str">
        <f>_xlfn.CONCAT(EO433:FJ433)</f>
        <v/>
      </c>
      <c r="AN433" s="357"/>
      <c r="AO433" s="357"/>
      <c r="AP433" s="357"/>
      <c r="AQ433" s="357"/>
      <c r="AR433" s="357"/>
      <c r="AS433" s="357"/>
      <c r="AT433" s="357"/>
      <c r="AU433" s="357"/>
      <c r="AV433" s="357"/>
      <c r="AW433" s="357"/>
      <c r="AX433" s="357"/>
      <c r="AY433" s="357"/>
      <c r="AZ433" s="357"/>
      <c r="BA433" s="357"/>
      <c r="BB433" s="357"/>
      <c r="BC433" s="400"/>
      <c r="BD433" s="401"/>
      <c r="BE433" s="401"/>
      <c r="BF433" s="401"/>
      <c r="BG433" s="401"/>
      <c r="BH433" s="401"/>
      <c r="BI433" s="401"/>
      <c r="BJ433" s="401"/>
      <c r="BK433" s="401"/>
      <c r="BL433" s="401"/>
      <c r="BM433" s="401"/>
      <c r="BN433" s="401"/>
      <c r="BO433" s="401"/>
      <c r="BP433" s="401"/>
      <c r="BQ433" s="401"/>
      <c r="BR433" s="401"/>
      <c r="BS433" s="401"/>
      <c r="BT433" s="401"/>
      <c r="BU433" s="401"/>
      <c r="BV433" s="401"/>
      <c r="BW433" s="401"/>
      <c r="BX433" s="401"/>
      <c r="BY433" s="401"/>
      <c r="BZ433" s="401"/>
      <c r="CA433" s="401"/>
      <c r="CB433" s="401"/>
      <c r="CC433" s="401"/>
      <c r="CD433" s="401"/>
      <c r="CE433" s="401"/>
      <c r="CF433" s="401"/>
      <c r="CG433" s="401"/>
      <c r="CH433" s="401"/>
      <c r="CI433" s="401"/>
      <c r="CJ433" s="401"/>
      <c r="CK433" s="401"/>
      <c r="CL433" s="401"/>
      <c r="CM433" s="401"/>
      <c r="CN433" s="401"/>
      <c r="CO433" s="401"/>
      <c r="CP433" s="401"/>
      <c r="CQ433" s="401"/>
      <c r="CR433" s="402"/>
      <c r="CV433" s="69" t="s">
        <v>1825</v>
      </c>
      <c r="CY433" s="70" t="str">
        <f>IFERROR(INDEX($GJ$6:$BLM$6,1,MATCH(CV433,$GJ$4:$BLM$4,0),1),"")</f>
        <v/>
      </c>
      <c r="DB433" s="71" t="str">
        <f t="shared" si="240"/>
        <v/>
      </c>
      <c r="DE433" s="69" t="s">
        <v>1826</v>
      </c>
      <c r="DF433" s="69" t="s">
        <v>1827</v>
      </c>
      <c r="DT433" s="89" t="str">
        <f t="shared" ref="DT433:DU435" si="241">IFERROR(INDEX($GJ$6:$BLM$6,1,MATCH(DE433,$GJ$4:$BLM$4,0),1),"")</f>
        <v/>
      </c>
      <c r="DU433" s="89" t="str">
        <f t="shared" si="241"/>
        <v/>
      </c>
      <c r="EO433" s="77"/>
      <c r="EP433" s="86" t="str">
        <f t="shared" ref="EP433:EW436" si="242">IF(DT433=1,FL433&amp;"　","")</f>
        <v/>
      </c>
      <c r="EQ433" s="86" t="str">
        <f t="shared" si="242"/>
        <v/>
      </c>
      <c r="FJ433" s="77"/>
      <c r="FL433" s="92" t="s">
        <v>1596</v>
      </c>
      <c r="FM433" s="92" t="s">
        <v>1595</v>
      </c>
    </row>
    <row r="434" spans="3:187" ht="38.1" customHeight="1" outlineLevel="1" thickBot="1">
      <c r="C434" s="372" t="s">
        <v>1747</v>
      </c>
      <c r="D434" s="373"/>
      <c r="E434" s="373"/>
      <c r="F434" s="373"/>
      <c r="G434" s="373"/>
      <c r="H434" s="373"/>
      <c r="I434" s="373"/>
      <c r="J434" s="373"/>
      <c r="K434" s="373"/>
      <c r="L434" s="374"/>
      <c r="M434" s="356" t="str">
        <f>DB434</f>
        <v/>
      </c>
      <c r="N434" s="357"/>
      <c r="O434" s="357"/>
      <c r="P434" s="357"/>
      <c r="Q434" s="357"/>
      <c r="R434" s="357"/>
      <c r="S434" s="357"/>
      <c r="T434" s="357"/>
      <c r="U434" s="357"/>
      <c r="V434" s="357"/>
      <c r="W434" s="357"/>
      <c r="X434" s="357"/>
      <c r="Y434" s="357"/>
      <c r="Z434" s="357"/>
      <c r="AA434" s="357"/>
      <c r="AB434" s="357"/>
      <c r="AC434" s="357" t="str">
        <f>_xlfn.CONCAT(EO434:FJ434)</f>
        <v/>
      </c>
      <c r="AD434" s="357"/>
      <c r="AE434" s="357"/>
      <c r="AF434" s="357"/>
      <c r="AG434" s="357"/>
      <c r="AH434" s="357"/>
      <c r="AI434" s="357"/>
      <c r="AJ434" s="357"/>
      <c r="AK434" s="357"/>
      <c r="AL434" s="357"/>
      <c r="AM434" s="357"/>
      <c r="AN434" s="357"/>
      <c r="AO434" s="357"/>
      <c r="AP434" s="357"/>
      <c r="AQ434" s="357"/>
      <c r="AR434" s="357"/>
      <c r="AS434" s="357"/>
      <c r="AT434" s="357"/>
      <c r="AU434" s="357"/>
      <c r="AV434" s="357"/>
      <c r="AW434" s="357"/>
      <c r="AX434" s="357"/>
      <c r="AY434" s="357"/>
      <c r="AZ434" s="357"/>
      <c r="BA434" s="357"/>
      <c r="BB434" s="357"/>
      <c r="BC434" s="400"/>
      <c r="BD434" s="401"/>
      <c r="BE434" s="401"/>
      <c r="BF434" s="401"/>
      <c r="BG434" s="401"/>
      <c r="BH434" s="401"/>
      <c r="BI434" s="401"/>
      <c r="BJ434" s="401"/>
      <c r="BK434" s="401"/>
      <c r="BL434" s="401"/>
      <c r="BM434" s="401"/>
      <c r="BN434" s="401"/>
      <c r="BO434" s="401"/>
      <c r="BP434" s="401"/>
      <c r="BQ434" s="401"/>
      <c r="BR434" s="401"/>
      <c r="BS434" s="401"/>
      <c r="BT434" s="401"/>
      <c r="BU434" s="401"/>
      <c r="BV434" s="401"/>
      <c r="BW434" s="401"/>
      <c r="BX434" s="401"/>
      <c r="BY434" s="401"/>
      <c r="BZ434" s="401"/>
      <c r="CA434" s="401"/>
      <c r="CB434" s="401"/>
      <c r="CC434" s="401"/>
      <c r="CD434" s="401"/>
      <c r="CE434" s="401"/>
      <c r="CF434" s="401"/>
      <c r="CG434" s="401"/>
      <c r="CH434" s="401"/>
      <c r="CI434" s="401"/>
      <c r="CJ434" s="401"/>
      <c r="CK434" s="401"/>
      <c r="CL434" s="401"/>
      <c r="CM434" s="401"/>
      <c r="CN434" s="401"/>
      <c r="CO434" s="401"/>
      <c r="CP434" s="401"/>
      <c r="CQ434" s="401"/>
      <c r="CR434" s="402"/>
      <c r="CV434" s="69" t="s">
        <v>1828</v>
      </c>
      <c r="CY434" s="70" t="str">
        <f>IFERROR(INDEX($GJ$6:$BLM$6,1,MATCH(CV434,$GJ$4:$BLM$4,0),1),"")</f>
        <v/>
      </c>
      <c r="DB434" s="71" t="str">
        <f t="shared" si="240"/>
        <v/>
      </c>
      <c r="DE434" s="69" t="s">
        <v>1829</v>
      </c>
      <c r="DF434" s="69" t="s">
        <v>1830</v>
      </c>
      <c r="DG434" s="69" t="s">
        <v>1831</v>
      </c>
      <c r="DT434" s="89" t="str">
        <f t="shared" si="241"/>
        <v/>
      </c>
      <c r="DU434" s="89" t="str">
        <f t="shared" si="241"/>
        <v/>
      </c>
      <c r="DV434" s="89" t="str">
        <f>IFERROR(INDEX($GJ$6:$BLM$6,1,MATCH(DG434,$GJ$4:$BLM$4,0),1),"")</f>
        <v/>
      </c>
      <c r="EO434" s="77"/>
      <c r="EP434" s="86" t="str">
        <f t="shared" si="242"/>
        <v/>
      </c>
      <c r="EQ434" s="86" t="str">
        <f t="shared" si="242"/>
        <v/>
      </c>
      <c r="ER434" s="86" t="str">
        <f t="shared" si="242"/>
        <v/>
      </c>
      <c r="FJ434" s="77"/>
      <c r="FL434" s="87" t="s">
        <v>1695</v>
      </c>
      <c r="FM434" s="87" t="s">
        <v>1696</v>
      </c>
      <c r="FN434" s="87" t="s">
        <v>1697</v>
      </c>
    </row>
    <row r="435" spans="3:187" ht="38.1" customHeight="1" outlineLevel="1" thickBot="1">
      <c r="C435" s="375" t="s">
        <v>1748</v>
      </c>
      <c r="D435" s="376"/>
      <c r="E435" s="376"/>
      <c r="F435" s="376"/>
      <c r="G435" s="376"/>
      <c r="H435" s="376"/>
      <c r="I435" s="376"/>
      <c r="J435" s="376"/>
      <c r="K435" s="376"/>
      <c r="L435" s="377"/>
      <c r="M435" s="359" t="str">
        <f>DB435</f>
        <v/>
      </c>
      <c r="N435" s="360"/>
      <c r="O435" s="360"/>
      <c r="P435" s="360"/>
      <c r="Q435" s="360"/>
      <c r="R435" s="360"/>
      <c r="S435" s="360"/>
      <c r="T435" s="360"/>
      <c r="U435" s="360"/>
      <c r="V435" s="360"/>
      <c r="W435" s="360"/>
      <c r="X435" s="360"/>
      <c r="Y435" s="360"/>
      <c r="Z435" s="360"/>
      <c r="AA435" s="360"/>
      <c r="AB435" s="361"/>
      <c r="AC435" s="365" t="s">
        <v>1749</v>
      </c>
      <c r="AD435" s="366"/>
      <c r="AE435" s="366"/>
      <c r="AF435" s="366"/>
      <c r="AG435" s="366"/>
      <c r="AH435" s="366"/>
      <c r="AI435" s="366"/>
      <c r="AJ435" s="366"/>
      <c r="AK435" s="366"/>
      <c r="AL435" s="367"/>
      <c r="AM435" s="359" t="str">
        <f>_xlfn.CONCAT(EO435:FJ435)</f>
        <v/>
      </c>
      <c r="AN435" s="360"/>
      <c r="AO435" s="360"/>
      <c r="AP435" s="360"/>
      <c r="AQ435" s="360"/>
      <c r="AR435" s="360"/>
      <c r="AS435" s="360"/>
      <c r="AT435" s="360"/>
      <c r="AU435" s="360"/>
      <c r="AV435" s="360"/>
      <c r="AW435" s="360"/>
      <c r="AX435" s="360"/>
      <c r="AY435" s="360"/>
      <c r="AZ435" s="360"/>
      <c r="BA435" s="360"/>
      <c r="BB435" s="360"/>
      <c r="BC435" s="400"/>
      <c r="BD435" s="401"/>
      <c r="BE435" s="401"/>
      <c r="BF435" s="401"/>
      <c r="BG435" s="401"/>
      <c r="BH435" s="401"/>
      <c r="BI435" s="401"/>
      <c r="BJ435" s="401"/>
      <c r="BK435" s="401"/>
      <c r="BL435" s="401"/>
      <c r="BM435" s="401"/>
      <c r="BN435" s="401"/>
      <c r="BO435" s="401"/>
      <c r="BP435" s="401"/>
      <c r="BQ435" s="401"/>
      <c r="BR435" s="401"/>
      <c r="BS435" s="401"/>
      <c r="BT435" s="401"/>
      <c r="BU435" s="401"/>
      <c r="BV435" s="401"/>
      <c r="BW435" s="401"/>
      <c r="BX435" s="401"/>
      <c r="BY435" s="401"/>
      <c r="BZ435" s="401"/>
      <c r="CA435" s="401"/>
      <c r="CB435" s="401"/>
      <c r="CC435" s="401"/>
      <c r="CD435" s="401"/>
      <c r="CE435" s="401"/>
      <c r="CF435" s="401"/>
      <c r="CG435" s="401"/>
      <c r="CH435" s="401"/>
      <c r="CI435" s="401"/>
      <c r="CJ435" s="401"/>
      <c r="CK435" s="401"/>
      <c r="CL435" s="401"/>
      <c r="CM435" s="401"/>
      <c r="CN435" s="401"/>
      <c r="CO435" s="401"/>
      <c r="CP435" s="401"/>
      <c r="CQ435" s="401"/>
      <c r="CR435" s="402"/>
      <c r="CV435" s="69" t="s">
        <v>1832</v>
      </c>
      <c r="CY435" s="70" t="str">
        <f>IFERROR(INDEX($GJ$6:$BLM$6,1,MATCH(CV435,$GJ$4:$BLM$4,0),1),"")</f>
        <v/>
      </c>
      <c r="CZ435" s="70" t="str">
        <f>IFERROR(INDEX($GJ$6:$BLM$6,1,MATCH(CW435,$GJ$4:$BLM$4,0),1),"")</f>
        <v/>
      </c>
      <c r="DB435" s="71" t="str">
        <f>IF(CY435=0,"",CY435)</f>
        <v/>
      </c>
      <c r="DC435" s="71" t="str">
        <f>IF(CZ435=0,"",CZ435)</f>
        <v/>
      </c>
      <c r="DE435" s="69" t="s">
        <v>1833</v>
      </c>
      <c r="DF435" s="69" t="s">
        <v>1834</v>
      </c>
      <c r="DG435" s="69" t="s">
        <v>1835</v>
      </c>
      <c r="DT435" s="89" t="str">
        <f t="shared" si="241"/>
        <v/>
      </c>
      <c r="DU435" s="89" t="str">
        <f t="shared" si="241"/>
        <v/>
      </c>
      <c r="DV435" s="89" t="str">
        <f>IFERROR(INDEX($GJ$6:$BLM$6,1,MATCH(DG435,$GJ$4:$BLM$4,0),1),"")</f>
        <v/>
      </c>
      <c r="EO435" s="77"/>
      <c r="EP435" s="86" t="str">
        <f t="shared" si="242"/>
        <v/>
      </c>
      <c r="EQ435" s="86" t="str">
        <f t="shared" si="242"/>
        <v/>
      </c>
      <c r="ER435" s="86" t="str">
        <f t="shared" si="242"/>
        <v/>
      </c>
      <c r="FJ435" s="77"/>
      <c r="FL435" s="87" t="s">
        <v>1594</v>
      </c>
      <c r="FM435" s="87" t="s">
        <v>1593</v>
      </c>
      <c r="FN435" s="87" t="s">
        <v>1592</v>
      </c>
    </row>
    <row r="436" spans="3:187" ht="38.1" customHeight="1" outlineLevel="1" thickBot="1">
      <c r="C436" s="365" t="s">
        <v>1750</v>
      </c>
      <c r="D436" s="366"/>
      <c r="E436" s="366"/>
      <c r="F436" s="366"/>
      <c r="G436" s="366"/>
      <c r="H436" s="366"/>
      <c r="I436" s="366"/>
      <c r="J436" s="366"/>
      <c r="K436" s="366"/>
      <c r="L436" s="367"/>
      <c r="M436" s="359" t="str">
        <f>_xlfn.CONCAT(EO436:FJ436)</f>
        <v/>
      </c>
      <c r="N436" s="360"/>
      <c r="O436" s="360"/>
      <c r="P436" s="360"/>
      <c r="Q436" s="360"/>
      <c r="R436" s="360"/>
      <c r="S436" s="360"/>
      <c r="T436" s="360"/>
      <c r="U436" s="360"/>
      <c r="V436" s="360"/>
      <c r="W436" s="360"/>
      <c r="X436" s="360"/>
      <c r="Y436" s="360"/>
      <c r="Z436" s="360"/>
      <c r="AA436" s="360"/>
      <c r="AB436" s="360"/>
      <c r="AC436" s="360"/>
      <c r="AD436" s="360"/>
      <c r="AE436" s="360"/>
      <c r="AF436" s="360"/>
      <c r="AG436" s="360"/>
      <c r="AH436" s="360"/>
      <c r="AI436" s="360"/>
      <c r="AJ436" s="360"/>
      <c r="AK436" s="360"/>
      <c r="AL436" s="360"/>
      <c r="AM436" s="360"/>
      <c r="AN436" s="360"/>
      <c r="AO436" s="360"/>
      <c r="AP436" s="360"/>
      <c r="AQ436" s="360"/>
      <c r="AR436" s="360"/>
      <c r="AS436" s="360"/>
      <c r="AT436" s="360"/>
      <c r="AU436" s="360"/>
      <c r="AV436" s="360"/>
      <c r="AW436" s="360"/>
      <c r="AX436" s="360"/>
      <c r="AY436" s="360"/>
      <c r="AZ436" s="360"/>
      <c r="BA436" s="360"/>
      <c r="BB436" s="360"/>
      <c r="BC436" s="400"/>
      <c r="BD436" s="401"/>
      <c r="BE436" s="401"/>
      <c r="BF436" s="401"/>
      <c r="BG436" s="401"/>
      <c r="BH436" s="401"/>
      <c r="BI436" s="401"/>
      <c r="BJ436" s="401"/>
      <c r="BK436" s="401"/>
      <c r="BL436" s="401"/>
      <c r="BM436" s="401"/>
      <c r="BN436" s="401"/>
      <c r="BO436" s="401"/>
      <c r="BP436" s="401"/>
      <c r="BQ436" s="401"/>
      <c r="BR436" s="401"/>
      <c r="BS436" s="401"/>
      <c r="BT436" s="401"/>
      <c r="BU436" s="401"/>
      <c r="BV436" s="401"/>
      <c r="BW436" s="401"/>
      <c r="BX436" s="401"/>
      <c r="BY436" s="401"/>
      <c r="BZ436" s="401"/>
      <c r="CA436" s="401"/>
      <c r="CB436" s="401"/>
      <c r="CC436" s="401"/>
      <c r="CD436" s="401"/>
      <c r="CE436" s="401"/>
      <c r="CF436" s="401"/>
      <c r="CG436" s="401"/>
      <c r="CH436" s="401"/>
      <c r="CI436" s="401"/>
      <c r="CJ436" s="401"/>
      <c r="CK436" s="401"/>
      <c r="CL436" s="401"/>
      <c r="CM436" s="401"/>
      <c r="CN436" s="401"/>
      <c r="CO436" s="401"/>
      <c r="CP436" s="401"/>
      <c r="CQ436" s="401"/>
      <c r="CR436" s="402"/>
      <c r="CY436" s="69" t="s">
        <v>1836</v>
      </c>
      <c r="CZ436" s="69" t="s">
        <v>1837</v>
      </c>
      <c r="DA436" s="69" t="s">
        <v>1838</v>
      </c>
      <c r="DB436" s="69" t="s">
        <v>1839</v>
      </c>
      <c r="DC436" s="69" t="s">
        <v>1840</v>
      </c>
      <c r="DD436" s="69" t="s">
        <v>1841</v>
      </c>
      <c r="DE436" s="69" t="s">
        <v>1842</v>
      </c>
      <c r="DF436" s="69" t="s">
        <v>1843</v>
      </c>
      <c r="DG436" s="69" t="s">
        <v>1844</v>
      </c>
      <c r="DH436" s="69" t="s">
        <v>1845</v>
      </c>
      <c r="DT436" s="70" t="str">
        <f t="shared" ref="DT436:EC436" si="243">IFERROR(INDEX($GJ$6:$BLM$6,1,MATCH(CY436,$GJ$4:$BLM$4,0),1),"")</f>
        <v/>
      </c>
      <c r="DU436" s="70" t="str">
        <f t="shared" si="243"/>
        <v/>
      </c>
      <c r="DV436" s="70" t="str">
        <f t="shared" si="243"/>
        <v/>
      </c>
      <c r="DW436" s="70" t="str">
        <f t="shared" si="243"/>
        <v/>
      </c>
      <c r="DX436" s="70" t="str">
        <f t="shared" si="243"/>
        <v/>
      </c>
      <c r="DY436" s="70" t="str">
        <f t="shared" si="243"/>
        <v/>
      </c>
      <c r="DZ436" s="70" t="str">
        <f t="shared" si="243"/>
        <v/>
      </c>
      <c r="EA436" s="70" t="str">
        <f t="shared" si="243"/>
        <v/>
      </c>
      <c r="EB436" s="70" t="str">
        <f t="shared" si="243"/>
        <v/>
      </c>
      <c r="EC436" s="70" t="str">
        <f t="shared" si="243"/>
        <v/>
      </c>
      <c r="EO436" s="77"/>
      <c r="EP436" s="86" t="str">
        <f t="shared" si="242"/>
        <v/>
      </c>
      <c r="EQ436" s="86" t="str">
        <f t="shared" si="242"/>
        <v/>
      </c>
      <c r="ER436" s="86" t="str">
        <f t="shared" si="242"/>
        <v/>
      </c>
      <c r="ES436" s="86" t="str">
        <f t="shared" si="242"/>
        <v/>
      </c>
      <c r="ET436" s="86" t="str">
        <f t="shared" si="242"/>
        <v/>
      </c>
      <c r="EU436" s="86" t="str">
        <f t="shared" si="242"/>
        <v/>
      </c>
      <c r="EV436" s="86" t="str">
        <f t="shared" si="242"/>
        <v/>
      </c>
      <c r="EW436" s="86" t="str">
        <f t="shared" si="242"/>
        <v/>
      </c>
      <c r="EX436" s="79" t="str">
        <f>IF(EB436=1,"その他","")</f>
        <v/>
      </c>
      <c r="EY436" s="71" t="str">
        <f>IF(OR(EC436=0,EC436=""),"","("&amp;EC436&amp;")")</f>
        <v/>
      </c>
      <c r="FJ436" s="77"/>
      <c r="FL436" s="87" t="s">
        <v>1751</v>
      </c>
      <c r="FM436" s="87" t="s">
        <v>1752</v>
      </c>
      <c r="FN436" s="87" t="s">
        <v>1753</v>
      </c>
      <c r="FO436" s="87" t="s">
        <v>85</v>
      </c>
      <c r="FP436" s="87" t="s">
        <v>86</v>
      </c>
      <c r="FQ436" s="87" t="s">
        <v>1754</v>
      </c>
      <c r="FR436" s="87" t="s">
        <v>1755</v>
      </c>
      <c r="FS436" s="87" t="s">
        <v>1756</v>
      </c>
    </row>
    <row r="437" spans="3:187" ht="38.1" customHeight="1" outlineLevel="1" thickBot="1">
      <c r="C437" s="365" t="s">
        <v>1757</v>
      </c>
      <c r="D437" s="366"/>
      <c r="E437" s="366"/>
      <c r="F437" s="366"/>
      <c r="G437" s="366"/>
      <c r="H437" s="366"/>
      <c r="I437" s="366"/>
      <c r="J437" s="366"/>
      <c r="K437" s="366"/>
      <c r="L437" s="367"/>
      <c r="M437" s="359" t="str">
        <f>DB437</f>
        <v/>
      </c>
      <c r="N437" s="360"/>
      <c r="O437" s="360"/>
      <c r="P437" s="360"/>
      <c r="Q437" s="360"/>
      <c r="R437" s="360"/>
      <c r="S437" s="360"/>
      <c r="T437" s="360"/>
      <c r="U437" s="360"/>
      <c r="V437" s="360"/>
      <c r="W437" s="360"/>
      <c r="X437" s="360"/>
      <c r="Y437" s="360"/>
      <c r="Z437" s="360"/>
      <c r="AA437" s="360"/>
      <c r="AB437" s="360"/>
      <c r="AC437" s="360"/>
      <c r="AD437" s="360"/>
      <c r="AE437" s="360"/>
      <c r="AF437" s="360"/>
      <c r="AG437" s="360"/>
      <c r="AH437" s="360"/>
      <c r="AI437" s="360"/>
      <c r="AJ437" s="360"/>
      <c r="AK437" s="360"/>
      <c r="AL437" s="360"/>
      <c r="AM437" s="360"/>
      <c r="AN437" s="360"/>
      <c r="AO437" s="360"/>
      <c r="AP437" s="360"/>
      <c r="AQ437" s="360"/>
      <c r="AR437" s="360"/>
      <c r="AS437" s="360"/>
      <c r="AT437" s="360"/>
      <c r="AU437" s="360"/>
      <c r="AV437" s="360"/>
      <c r="AW437" s="360"/>
      <c r="AX437" s="360"/>
      <c r="AY437" s="360"/>
      <c r="AZ437" s="360"/>
      <c r="BA437" s="360"/>
      <c r="BB437" s="361"/>
      <c r="BC437" s="400"/>
      <c r="BD437" s="401"/>
      <c r="BE437" s="401"/>
      <c r="BF437" s="401"/>
      <c r="BG437" s="401"/>
      <c r="BH437" s="401"/>
      <c r="BI437" s="401"/>
      <c r="BJ437" s="401"/>
      <c r="BK437" s="401"/>
      <c r="BL437" s="401"/>
      <c r="BM437" s="401"/>
      <c r="BN437" s="401"/>
      <c r="BO437" s="401"/>
      <c r="BP437" s="401"/>
      <c r="BQ437" s="401"/>
      <c r="BR437" s="401"/>
      <c r="BS437" s="401"/>
      <c r="BT437" s="401"/>
      <c r="BU437" s="401"/>
      <c r="BV437" s="401"/>
      <c r="BW437" s="401"/>
      <c r="BX437" s="401"/>
      <c r="BY437" s="401"/>
      <c r="BZ437" s="401"/>
      <c r="CA437" s="401"/>
      <c r="CB437" s="401"/>
      <c r="CC437" s="401"/>
      <c r="CD437" s="401"/>
      <c r="CE437" s="401"/>
      <c r="CF437" s="401"/>
      <c r="CG437" s="401"/>
      <c r="CH437" s="401"/>
      <c r="CI437" s="401"/>
      <c r="CJ437" s="401"/>
      <c r="CK437" s="401"/>
      <c r="CL437" s="401"/>
      <c r="CM437" s="401"/>
      <c r="CN437" s="401"/>
      <c r="CO437" s="401"/>
      <c r="CP437" s="401"/>
      <c r="CQ437" s="401"/>
      <c r="CR437" s="402"/>
      <c r="CV437" s="69" t="s">
        <v>1846</v>
      </c>
      <c r="CY437" s="70" t="str">
        <f>IFERROR(INDEX($GJ$6:$BLM$6,1,MATCH(CV437,$GJ$4:$BLM$4,0),1),"")</f>
        <v/>
      </c>
      <c r="DB437" s="71" t="str">
        <f>IF(CY437=0,"",CY437)</f>
        <v/>
      </c>
    </row>
    <row r="438" spans="3:187" ht="189.95" customHeight="1" outlineLevel="1" thickBot="1">
      <c r="C438" s="368" t="s">
        <v>1591</v>
      </c>
      <c r="D438" s="369"/>
      <c r="E438" s="369"/>
      <c r="F438" s="369"/>
      <c r="G438" s="370" t="str">
        <f>DB438</f>
        <v/>
      </c>
      <c r="H438" s="371"/>
      <c r="I438" s="371"/>
      <c r="J438" s="371"/>
      <c r="K438" s="371"/>
      <c r="L438" s="371"/>
      <c r="M438" s="371"/>
      <c r="N438" s="371"/>
      <c r="O438" s="371"/>
      <c r="P438" s="371"/>
      <c r="Q438" s="371"/>
      <c r="R438" s="371"/>
      <c r="S438" s="371"/>
      <c r="T438" s="371"/>
      <c r="U438" s="371"/>
      <c r="V438" s="371"/>
      <c r="W438" s="371"/>
      <c r="X438" s="371"/>
      <c r="Y438" s="371"/>
      <c r="Z438" s="371"/>
      <c r="AA438" s="371"/>
      <c r="AB438" s="371"/>
      <c r="AC438" s="371"/>
      <c r="AD438" s="371"/>
      <c r="AE438" s="371"/>
      <c r="AF438" s="371"/>
      <c r="AG438" s="371"/>
      <c r="AH438" s="371"/>
      <c r="AI438" s="371"/>
      <c r="AJ438" s="371"/>
      <c r="AK438" s="371"/>
      <c r="AL438" s="371"/>
      <c r="AM438" s="371"/>
      <c r="AN438" s="371"/>
      <c r="AO438" s="371"/>
      <c r="AP438" s="371"/>
      <c r="AQ438" s="371"/>
      <c r="AR438" s="371"/>
      <c r="AS438" s="371"/>
      <c r="AT438" s="371"/>
      <c r="AU438" s="371"/>
      <c r="AV438" s="371"/>
      <c r="AW438" s="371"/>
      <c r="AX438" s="371"/>
      <c r="AY438" s="371"/>
      <c r="AZ438" s="371"/>
      <c r="BA438" s="371"/>
      <c r="BB438" s="371"/>
      <c r="BC438" s="403"/>
      <c r="BD438" s="404"/>
      <c r="BE438" s="404"/>
      <c r="BF438" s="404"/>
      <c r="BG438" s="404"/>
      <c r="BH438" s="404"/>
      <c r="BI438" s="404"/>
      <c r="BJ438" s="404"/>
      <c r="BK438" s="404"/>
      <c r="BL438" s="404"/>
      <c r="BM438" s="404"/>
      <c r="BN438" s="404"/>
      <c r="BO438" s="404"/>
      <c r="BP438" s="404"/>
      <c r="BQ438" s="404"/>
      <c r="BR438" s="404"/>
      <c r="BS438" s="404"/>
      <c r="BT438" s="404"/>
      <c r="BU438" s="404"/>
      <c r="BV438" s="404"/>
      <c r="BW438" s="404"/>
      <c r="BX438" s="404"/>
      <c r="BY438" s="404"/>
      <c r="BZ438" s="404"/>
      <c r="CA438" s="404"/>
      <c r="CB438" s="404"/>
      <c r="CC438" s="404"/>
      <c r="CD438" s="404"/>
      <c r="CE438" s="404"/>
      <c r="CF438" s="404"/>
      <c r="CG438" s="404"/>
      <c r="CH438" s="404"/>
      <c r="CI438" s="404"/>
      <c r="CJ438" s="404"/>
      <c r="CK438" s="404"/>
      <c r="CL438" s="404"/>
      <c r="CM438" s="404"/>
      <c r="CN438" s="404"/>
      <c r="CO438" s="404"/>
      <c r="CP438" s="404"/>
      <c r="CQ438" s="404"/>
      <c r="CR438" s="405"/>
      <c r="CV438" s="69" t="s">
        <v>1847</v>
      </c>
      <c r="CY438" s="70" t="str">
        <f>IFERROR(INDEX($GJ$6:$BLM$6,1,MATCH(CV438,$GJ$4:$BLM$4,0),1),"")</f>
        <v/>
      </c>
      <c r="DB438" s="71" t="str">
        <f>IF(CY438=0,"",CY438)</f>
        <v/>
      </c>
    </row>
    <row r="439" spans="3:187" ht="38.1" customHeight="1" outlineLevel="1" thickBot="1">
      <c r="C439" s="362" t="s">
        <v>1758</v>
      </c>
      <c r="D439" s="363"/>
      <c r="E439" s="363"/>
      <c r="F439" s="363"/>
      <c r="G439" s="363"/>
      <c r="H439" s="363"/>
      <c r="I439" s="363"/>
      <c r="J439" s="363"/>
      <c r="K439" s="363"/>
      <c r="L439" s="363"/>
      <c r="M439" s="363"/>
      <c r="N439" s="363"/>
      <c r="O439" s="363"/>
      <c r="P439" s="363"/>
      <c r="Q439" s="363"/>
      <c r="R439" s="363"/>
      <c r="S439" s="363"/>
      <c r="T439" s="363"/>
      <c r="U439" s="363"/>
      <c r="V439" s="363"/>
      <c r="W439" s="363"/>
      <c r="X439" s="363"/>
      <c r="Y439" s="363"/>
      <c r="Z439" s="363"/>
      <c r="AA439" s="363"/>
      <c r="AB439" s="363"/>
      <c r="AC439" s="363"/>
      <c r="AD439" s="363"/>
      <c r="AE439" s="363"/>
      <c r="AF439" s="363"/>
      <c r="AG439" s="363"/>
      <c r="AH439" s="363"/>
      <c r="AI439" s="363"/>
      <c r="AJ439" s="363"/>
      <c r="AK439" s="363"/>
      <c r="AL439" s="363"/>
      <c r="AM439" s="363"/>
      <c r="AN439" s="363"/>
      <c r="AO439" s="363"/>
      <c r="AP439" s="363"/>
      <c r="AQ439" s="363"/>
      <c r="AR439" s="363"/>
      <c r="AS439" s="363"/>
      <c r="AT439" s="363"/>
      <c r="AU439" s="363"/>
      <c r="AV439" s="363"/>
      <c r="AW439" s="363"/>
      <c r="AX439" s="363"/>
      <c r="AY439" s="363"/>
      <c r="AZ439" s="363"/>
      <c r="BA439" s="363"/>
      <c r="BB439" s="364"/>
      <c r="BC439" s="362" t="s">
        <v>1759</v>
      </c>
      <c r="BD439" s="363"/>
      <c r="BE439" s="363"/>
      <c r="BF439" s="363"/>
      <c r="BG439" s="363"/>
      <c r="BH439" s="363"/>
      <c r="BI439" s="363"/>
      <c r="BJ439" s="363"/>
      <c r="BK439" s="363"/>
      <c r="BL439" s="363"/>
      <c r="BM439" s="363"/>
      <c r="BN439" s="363"/>
      <c r="BO439" s="363"/>
      <c r="BP439" s="363"/>
      <c r="BQ439" s="363"/>
      <c r="BR439" s="363"/>
      <c r="BS439" s="363"/>
      <c r="BT439" s="363"/>
      <c r="BU439" s="363"/>
      <c r="BV439" s="363"/>
      <c r="BW439" s="363"/>
      <c r="BX439" s="363"/>
      <c r="BY439" s="363"/>
      <c r="BZ439" s="363"/>
      <c r="CA439" s="363"/>
      <c r="CB439" s="363"/>
      <c r="CC439" s="363"/>
      <c r="CD439" s="363"/>
      <c r="CE439" s="363"/>
      <c r="CF439" s="363"/>
      <c r="CG439" s="363"/>
      <c r="CH439" s="363"/>
      <c r="CI439" s="363"/>
      <c r="CJ439" s="363"/>
      <c r="CK439" s="363"/>
      <c r="CL439" s="363"/>
      <c r="CM439" s="363"/>
      <c r="CN439" s="363"/>
      <c r="CO439" s="363"/>
      <c r="CP439" s="363"/>
      <c r="CQ439" s="363"/>
      <c r="CR439" s="364"/>
      <c r="CV439" s="69" t="s">
        <v>1848</v>
      </c>
      <c r="CY439" s="70" t="str">
        <f>IFERROR(INDEX($GJ$6:$BLM$6,1,MATCH(CV439,$GJ$4:$BLM$4,0),1),"")</f>
        <v/>
      </c>
      <c r="DB439" s="71" t="str">
        <f>IF(CY439=0,"",CY439)</f>
        <v/>
      </c>
    </row>
    <row r="440" spans="3:187" ht="54.95" customHeight="1" outlineLevel="1" thickBot="1">
      <c r="C440" s="351" t="s">
        <v>1760</v>
      </c>
      <c r="D440" s="352"/>
      <c r="E440" s="352"/>
      <c r="F440" s="352"/>
      <c r="G440" s="353" t="str">
        <f>_xlfn.CONCAT(EO440:FJ440)</f>
        <v/>
      </c>
      <c r="H440" s="354"/>
      <c r="I440" s="354"/>
      <c r="J440" s="354"/>
      <c r="K440" s="354"/>
      <c r="L440" s="354"/>
      <c r="M440" s="354"/>
      <c r="N440" s="354"/>
      <c r="O440" s="354"/>
      <c r="P440" s="354"/>
      <c r="Q440" s="354"/>
      <c r="R440" s="354"/>
      <c r="S440" s="354"/>
      <c r="T440" s="354"/>
      <c r="U440" s="354"/>
      <c r="V440" s="354"/>
      <c r="W440" s="354"/>
      <c r="X440" s="354"/>
      <c r="Y440" s="354"/>
      <c r="Z440" s="354"/>
      <c r="AA440" s="354"/>
      <c r="AB440" s="354"/>
      <c r="AC440" s="354"/>
      <c r="AD440" s="354"/>
      <c r="AE440" s="354"/>
      <c r="AF440" s="354"/>
      <c r="AG440" s="354"/>
      <c r="AH440" s="354"/>
      <c r="AI440" s="354"/>
      <c r="AJ440" s="354"/>
      <c r="AK440" s="354"/>
      <c r="AL440" s="354"/>
      <c r="AM440" s="354"/>
      <c r="AN440" s="354"/>
      <c r="AO440" s="354"/>
      <c r="AP440" s="354"/>
      <c r="AQ440" s="354"/>
      <c r="AR440" s="354"/>
      <c r="AS440" s="354"/>
      <c r="AT440" s="354"/>
      <c r="AU440" s="354"/>
      <c r="AV440" s="354"/>
      <c r="AW440" s="354"/>
      <c r="AX440" s="354"/>
      <c r="AY440" s="354"/>
      <c r="AZ440" s="354"/>
      <c r="BA440" s="354"/>
      <c r="BB440" s="355"/>
      <c r="BC440" s="342" t="str">
        <f>DB439</f>
        <v/>
      </c>
      <c r="BD440" s="343"/>
      <c r="BE440" s="343"/>
      <c r="BF440" s="343"/>
      <c r="BG440" s="343"/>
      <c r="BH440" s="343"/>
      <c r="BI440" s="343"/>
      <c r="BJ440" s="343"/>
      <c r="BK440" s="343"/>
      <c r="BL440" s="343"/>
      <c r="BM440" s="343"/>
      <c r="BN440" s="343"/>
      <c r="BO440" s="343"/>
      <c r="BP440" s="343"/>
      <c r="BQ440" s="343"/>
      <c r="BR440" s="343"/>
      <c r="BS440" s="343"/>
      <c r="BT440" s="343"/>
      <c r="BU440" s="343"/>
      <c r="BV440" s="343"/>
      <c r="BW440" s="343"/>
      <c r="BX440" s="343"/>
      <c r="BY440" s="343"/>
      <c r="BZ440" s="343"/>
      <c r="CA440" s="343"/>
      <c r="CB440" s="343"/>
      <c r="CC440" s="343"/>
      <c r="CD440" s="343"/>
      <c r="CE440" s="343"/>
      <c r="CF440" s="343"/>
      <c r="CG440" s="343"/>
      <c r="CH440" s="343"/>
      <c r="CI440" s="343"/>
      <c r="CJ440" s="343"/>
      <c r="CK440" s="343"/>
      <c r="CL440" s="343"/>
      <c r="CM440" s="343"/>
      <c r="CN440" s="343"/>
      <c r="CO440" s="343"/>
      <c r="CP440" s="343"/>
      <c r="CQ440" s="343"/>
      <c r="CR440" s="344"/>
      <c r="CY440" s="69" t="s">
        <v>1849</v>
      </c>
      <c r="CZ440" s="69" t="s">
        <v>1850</v>
      </c>
      <c r="DA440" s="69" t="s">
        <v>1851</v>
      </c>
      <c r="DB440" s="69" t="s">
        <v>1852</v>
      </c>
      <c r="DC440" s="69" t="s">
        <v>1853</v>
      </c>
      <c r="DD440" s="69" t="s">
        <v>1854</v>
      </c>
      <c r="DE440" s="69" t="s">
        <v>1855</v>
      </c>
      <c r="DT440" s="70" t="str">
        <f t="shared" ref="DT440:DZ441" si="244">IFERROR(INDEX($GJ$6:$BLM$6,1,MATCH(CY440,$GJ$4:$BLM$4,0),1),"")</f>
        <v/>
      </c>
      <c r="DU440" s="70" t="str">
        <f t="shared" si="244"/>
        <v/>
      </c>
      <c r="DV440" s="70" t="str">
        <f t="shared" si="244"/>
        <v/>
      </c>
      <c r="DW440" s="70" t="str">
        <f t="shared" si="244"/>
        <v/>
      </c>
      <c r="DX440" s="70" t="str">
        <f t="shared" si="244"/>
        <v/>
      </c>
      <c r="DY440" s="70" t="str">
        <f t="shared" si="244"/>
        <v/>
      </c>
      <c r="DZ440" s="70" t="str">
        <f t="shared" si="244"/>
        <v/>
      </c>
      <c r="EO440" s="77"/>
      <c r="EP440" s="86" t="str">
        <f t="shared" ref="EP440:EV440" si="245">IF(DT440=1,FL440&amp;"　","")</f>
        <v/>
      </c>
      <c r="EQ440" s="86" t="str">
        <f t="shared" si="245"/>
        <v/>
      </c>
      <c r="ER440" s="86" t="str">
        <f t="shared" si="245"/>
        <v/>
      </c>
      <c r="ES440" s="86" t="str">
        <f t="shared" si="245"/>
        <v/>
      </c>
      <c r="ET440" s="86" t="str">
        <f t="shared" si="245"/>
        <v/>
      </c>
      <c r="EU440" s="86" t="str">
        <f t="shared" si="245"/>
        <v/>
      </c>
      <c r="EV440" s="86" t="str">
        <f t="shared" si="245"/>
        <v/>
      </c>
      <c r="FJ440" s="77"/>
      <c r="FL440" s="87" t="s">
        <v>1761</v>
      </c>
      <c r="FM440" s="87" t="s">
        <v>1762</v>
      </c>
      <c r="FN440" s="87" t="s">
        <v>1763</v>
      </c>
      <c r="FO440" s="87" t="s">
        <v>1764</v>
      </c>
      <c r="FP440" s="87" t="s">
        <v>1765</v>
      </c>
      <c r="FQ440" s="87" t="s">
        <v>1766</v>
      </c>
      <c r="FR440" s="87" t="s">
        <v>1767</v>
      </c>
    </row>
    <row r="441" spans="3:187" ht="54.95" customHeight="1" outlineLevel="1" thickBot="1">
      <c r="C441" s="351" t="s">
        <v>1768</v>
      </c>
      <c r="D441" s="352"/>
      <c r="E441" s="352"/>
      <c r="F441" s="352"/>
      <c r="G441" s="353" t="str">
        <f>_xlfn.CONCAT(EO441:FJ441)</f>
        <v/>
      </c>
      <c r="H441" s="354"/>
      <c r="I441" s="354"/>
      <c r="J441" s="354"/>
      <c r="K441" s="354"/>
      <c r="L441" s="354"/>
      <c r="M441" s="354"/>
      <c r="N441" s="354"/>
      <c r="O441" s="354"/>
      <c r="P441" s="354"/>
      <c r="Q441" s="354"/>
      <c r="R441" s="354"/>
      <c r="S441" s="354"/>
      <c r="T441" s="354"/>
      <c r="U441" s="354"/>
      <c r="V441" s="354"/>
      <c r="W441" s="354"/>
      <c r="X441" s="354"/>
      <c r="Y441" s="354"/>
      <c r="Z441" s="354"/>
      <c r="AA441" s="354"/>
      <c r="AB441" s="354"/>
      <c r="AC441" s="354"/>
      <c r="AD441" s="354"/>
      <c r="AE441" s="354"/>
      <c r="AF441" s="354"/>
      <c r="AG441" s="354"/>
      <c r="AH441" s="354"/>
      <c r="AI441" s="354"/>
      <c r="AJ441" s="354"/>
      <c r="AK441" s="354"/>
      <c r="AL441" s="354"/>
      <c r="AM441" s="354"/>
      <c r="AN441" s="354"/>
      <c r="AO441" s="354"/>
      <c r="AP441" s="354"/>
      <c r="AQ441" s="354"/>
      <c r="AR441" s="354"/>
      <c r="AS441" s="354"/>
      <c r="AT441" s="354"/>
      <c r="AU441" s="354"/>
      <c r="AV441" s="354"/>
      <c r="AW441" s="354"/>
      <c r="AX441" s="354"/>
      <c r="AY441" s="354"/>
      <c r="AZ441" s="354"/>
      <c r="BA441" s="354"/>
      <c r="BB441" s="355"/>
      <c r="BC441" s="345"/>
      <c r="BD441" s="346"/>
      <c r="BE441" s="346"/>
      <c r="BF441" s="346"/>
      <c r="BG441" s="346"/>
      <c r="BH441" s="346"/>
      <c r="BI441" s="346"/>
      <c r="BJ441" s="346"/>
      <c r="BK441" s="346"/>
      <c r="BL441" s="346"/>
      <c r="BM441" s="346"/>
      <c r="BN441" s="346"/>
      <c r="BO441" s="346"/>
      <c r="BP441" s="346"/>
      <c r="BQ441" s="346"/>
      <c r="BR441" s="346"/>
      <c r="BS441" s="346"/>
      <c r="BT441" s="346"/>
      <c r="BU441" s="346"/>
      <c r="BV441" s="346"/>
      <c r="BW441" s="346"/>
      <c r="BX441" s="346"/>
      <c r="BY441" s="346"/>
      <c r="BZ441" s="346"/>
      <c r="CA441" s="346"/>
      <c r="CB441" s="346"/>
      <c r="CC441" s="346"/>
      <c r="CD441" s="346"/>
      <c r="CE441" s="346"/>
      <c r="CF441" s="346"/>
      <c r="CG441" s="346"/>
      <c r="CH441" s="346"/>
      <c r="CI441" s="346"/>
      <c r="CJ441" s="346"/>
      <c r="CK441" s="346"/>
      <c r="CL441" s="346"/>
      <c r="CM441" s="346"/>
      <c r="CN441" s="346"/>
      <c r="CO441" s="346"/>
      <c r="CP441" s="346"/>
      <c r="CQ441" s="346"/>
      <c r="CR441" s="347"/>
      <c r="CY441" s="69" t="s">
        <v>1856</v>
      </c>
      <c r="CZ441" s="69" t="s">
        <v>1857</v>
      </c>
      <c r="DA441" s="69" t="s">
        <v>1858</v>
      </c>
      <c r="DB441" s="69" t="s">
        <v>1859</v>
      </c>
      <c r="DC441" s="69" t="s">
        <v>1860</v>
      </c>
      <c r="DD441" s="69" t="s">
        <v>1861</v>
      </c>
      <c r="DE441" s="69" t="s">
        <v>1862</v>
      </c>
      <c r="DF441" s="69" t="s">
        <v>1863</v>
      </c>
      <c r="DG441" s="69" t="s">
        <v>1864</v>
      </c>
      <c r="DH441" s="69" t="s">
        <v>1865</v>
      </c>
      <c r="DI441" s="69" t="s">
        <v>1866</v>
      </c>
      <c r="DJ441" s="69" t="s">
        <v>1867</v>
      </c>
      <c r="DK441" s="69" t="s">
        <v>1868</v>
      </c>
      <c r="DL441" s="69" t="s">
        <v>1869</v>
      </c>
      <c r="DM441" s="69" t="s">
        <v>1870</v>
      </c>
      <c r="DN441" s="69" t="s">
        <v>1871</v>
      </c>
      <c r="DO441" s="69" t="s">
        <v>1872</v>
      </c>
      <c r="DP441" s="69" t="s">
        <v>1873</v>
      </c>
      <c r="DQ441" s="69" t="s">
        <v>1874</v>
      </c>
      <c r="DR441" s="69" t="s">
        <v>1875</v>
      </c>
      <c r="DT441" s="70" t="str">
        <f t="shared" si="244"/>
        <v/>
      </c>
      <c r="DU441" s="70" t="str">
        <f t="shared" si="244"/>
        <v/>
      </c>
      <c r="DV441" s="70" t="str">
        <f t="shared" si="244"/>
        <v/>
      </c>
      <c r="DW441" s="70" t="str">
        <f t="shared" si="244"/>
        <v/>
      </c>
      <c r="DX441" s="70" t="str">
        <f t="shared" si="244"/>
        <v/>
      </c>
      <c r="DY441" s="70" t="str">
        <f t="shared" si="244"/>
        <v/>
      </c>
      <c r="DZ441" s="70" t="str">
        <f t="shared" si="244"/>
        <v/>
      </c>
      <c r="EA441" s="70" t="str">
        <f t="shared" ref="EA441:EM441" si="246">IFERROR(INDEX($GJ$6:$BLM$6,1,MATCH(DF441,$GJ$4:$BLM$4,0),1),"")</f>
        <v/>
      </c>
      <c r="EB441" s="70" t="str">
        <f t="shared" si="246"/>
        <v/>
      </c>
      <c r="EC441" s="70" t="str">
        <f t="shared" si="246"/>
        <v/>
      </c>
      <c r="ED441" s="70" t="str">
        <f t="shared" si="246"/>
        <v/>
      </c>
      <c r="EE441" s="70" t="str">
        <f t="shared" si="246"/>
        <v/>
      </c>
      <c r="EF441" s="70" t="str">
        <f t="shared" si="246"/>
        <v/>
      </c>
      <c r="EG441" s="70" t="str">
        <f t="shared" si="246"/>
        <v/>
      </c>
      <c r="EH441" s="70" t="str">
        <f t="shared" si="246"/>
        <v/>
      </c>
      <c r="EI441" s="70" t="str">
        <f t="shared" si="246"/>
        <v/>
      </c>
      <c r="EJ441" s="70" t="str">
        <f t="shared" si="246"/>
        <v/>
      </c>
      <c r="EK441" s="70" t="str">
        <f t="shared" si="246"/>
        <v/>
      </c>
      <c r="EL441" s="70" t="str">
        <f t="shared" si="246"/>
        <v/>
      </c>
      <c r="EM441" s="70" t="str">
        <f t="shared" si="246"/>
        <v/>
      </c>
      <c r="EO441" s="77"/>
      <c r="EP441" s="93" t="str">
        <f>IF(DT441=1,FL441&amp;" ","")</f>
        <v/>
      </c>
      <c r="EQ441" s="93" t="str">
        <f t="shared" ref="EQ441:FI441" si="247">IF(DU441=1,FM441&amp;" ","")</f>
        <v/>
      </c>
      <c r="ER441" s="93" t="str">
        <f t="shared" si="247"/>
        <v/>
      </c>
      <c r="ES441" s="93" t="str">
        <f t="shared" si="247"/>
        <v/>
      </c>
      <c r="ET441" s="93" t="str">
        <f t="shared" si="247"/>
        <v/>
      </c>
      <c r="EU441" s="93" t="str">
        <f t="shared" si="247"/>
        <v/>
      </c>
      <c r="EV441" s="93" t="str">
        <f t="shared" si="247"/>
        <v/>
      </c>
      <c r="EW441" s="93" t="str">
        <f t="shared" si="247"/>
        <v/>
      </c>
      <c r="EX441" s="93" t="str">
        <f t="shared" si="247"/>
        <v/>
      </c>
      <c r="EY441" s="93" t="str">
        <f t="shared" si="247"/>
        <v/>
      </c>
      <c r="EZ441" s="93" t="str">
        <f t="shared" si="247"/>
        <v/>
      </c>
      <c r="FA441" s="93" t="str">
        <f t="shared" si="247"/>
        <v/>
      </c>
      <c r="FB441" s="93" t="str">
        <f t="shared" si="247"/>
        <v/>
      </c>
      <c r="FC441" s="93" t="str">
        <f t="shared" si="247"/>
        <v/>
      </c>
      <c r="FD441" s="93" t="str">
        <f t="shared" si="247"/>
        <v/>
      </c>
      <c r="FE441" s="93" t="str">
        <f t="shared" si="247"/>
        <v/>
      </c>
      <c r="FF441" s="93" t="str">
        <f t="shared" si="247"/>
        <v/>
      </c>
      <c r="FG441" s="93" t="str">
        <f t="shared" si="247"/>
        <v/>
      </c>
      <c r="FH441" s="93" t="str">
        <f t="shared" si="247"/>
        <v/>
      </c>
      <c r="FI441" s="93" t="str">
        <f t="shared" si="247"/>
        <v/>
      </c>
      <c r="FJ441" s="77"/>
      <c r="FL441" s="87" t="s">
        <v>1769</v>
      </c>
      <c r="FM441" s="87" t="s">
        <v>1770</v>
      </c>
      <c r="FN441" s="87" t="s">
        <v>1771</v>
      </c>
      <c r="FO441" s="87" t="s">
        <v>1772</v>
      </c>
      <c r="FP441" s="87" t="s">
        <v>1773</v>
      </c>
      <c r="FQ441" s="87" t="s">
        <v>1774</v>
      </c>
      <c r="FR441" s="87" t="s">
        <v>1775</v>
      </c>
      <c r="FS441" s="87" t="s">
        <v>1776</v>
      </c>
      <c r="FT441" s="87" t="s">
        <v>1777</v>
      </c>
      <c r="FU441" s="87" t="s">
        <v>1778</v>
      </c>
      <c r="FV441" s="87" t="s">
        <v>1779</v>
      </c>
      <c r="FW441" s="87" t="s">
        <v>1780</v>
      </c>
      <c r="FX441" s="87" t="s">
        <v>1781</v>
      </c>
      <c r="FY441" s="87" t="s">
        <v>1782</v>
      </c>
      <c r="FZ441" s="87" t="s">
        <v>1783</v>
      </c>
      <c r="GA441" s="87" t="s">
        <v>1784</v>
      </c>
      <c r="GB441" s="87" t="s">
        <v>1785</v>
      </c>
      <c r="GC441" s="87" t="s">
        <v>1786</v>
      </c>
      <c r="GD441" s="87" t="s">
        <v>1787</v>
      </c>
      <c r="GE441" s="87" t="s">
        <v>1788</v>
      </c>
    </row>
    <row r="442" spans="3:187" ht="54.95" customHeight="1" outlineLevel="1" thickBot="1">
      <c r="C442" s="351" t="s">
        <v>1789</v>
      </c>
      <c r="D442" s="352"/>
      <c r="E442" s="352"/>
      <c r="F442" s="352"/>
      <c r="G442" s="353" t="str">
        <f>ASC(DB442)</f>
        <v/>
      </c>
      <c r="H442" s="354"/>
      <c r="I442" s="354"/>
      <c r="J442" s="354"/>
      <c r="K442" s="354"/>
      <c r="L442" s="354"/>
      <c r="M442" s="354"/>
      <c r="N442" s="354"/>
      <c r="O442" s="354"/>
      <c r="P442" s="354"/>
      <c r="Q442" s="354"/>
      <c r="R442" s="354"/>
      <c r="S442" s="354"/>
      <c r="T442" s="354"/>
      <c r="U442" s="354"/>
      <c r="V442" s="354"/>
      <c r="W442" s="354"/>
      <c r="X442" s="354"/>
      <c r="Y442" s="354"/>
      <c r="Z442" s="354"/>
      <c r="AA442" s="354"/>
      <c r="AB442" s="354"/>
      <c r="AC442" s="354"/>
      <c r="AD442" s="354"/>
      <c r="AE442" s="354"/>
      <c r="AF442" s="354"/>
      <c r="AG442" s="354"/>
      <c r="AH442" s="354"/>
      <c r="AI442" s="354"/>
      <c r="AJ442" s="354"/>
      <c r="AK442" s="354"/>
      <c r="AL442" s="354"/>
      <c r="AM442" s="354"/>
      <c r="AN442" s="354"/>
      <c r="AO442" s="354"/>
      <c r="AP442" s="354"/>
      <c r="AQ442" s="354"/>
      <c r="AR442" s="354"/>
      <c r="AS442" s="354"/>
      <c r="AT442" s="354"/>
      <c r="AU442" s="354"/>
      <c r="AV442" s="354"/>
      <c r="AW442" s="354"/>
      <c r="AX442" s="354"/>
      <c r="AY442" s="354"/>
      <c r="AZ442" s="354"/>
      <c r="BA442" s="354"/>
      <c r="BB442" s="355"/>
      <c r="BC442" s="348"/>
      <c r="BD442" s="349"/>
      <c r="BE442" s="349"/>
      <c r="BF442" s="349"/>
      <c r="BG442" s="349"/>
      <c r="BH442" s="349"/>
      <c r="BI442" s="349"/>
      <c r="BJ442" s="349"/>
      <c r="BK442" s="349"/>
      <c r="BL442" s="349"/>
      <c r="BM442" s="349"/>
      <c r="BN442" s="349"/>
      <c r="BO442" s="349"/>
      <c r="BP442" s="349"/>
      <c r="BQ442" s="349"/>
      <c r="BR442" s="349"/>
      <c r="BS442" s="349"/>
      <c r="BT442" s="349"/>
      <c r="BU442" s="349"/>
      <c r="BV442" s="349"/>
      <c r="BW442" s="349"/>
      <c r="BX442" s="349"/>
      <c r="BY442" s="349"/>
      <c r="BZ442" s="349"/>
      <c r="CA442" s="349"/>
      <c r="CB442" s="349"/>
      <c r="CC442" s="349"/>
      <c r="CD442" s="349"/>
      <c r="CE442" s="349"/>
      <c r="CF442" s="349"/>
      <c r="CG442" s="349"/>
      <c r="CH442" s="349"/>
      <c r="CI442" s="349"/>
      <c r="CJ442" s="349"/>
      <c r="CK442" s="349"/>
      <c r="CL442" s="349"/>
      <c r="CM442" s="349"/>
      <c r="CN442" s="349"/>
      <c r="CO442" s="349"/>
      <c r="CP442" s="349"/>
      <c r="CQ442" s="349"/>
      <c r="CR442" s="350"/>
      <c r="CV442" s="69" t="s">
        <v>1876</v>
      </c>
      <c r="CY442" s="70" t="str">
        <f>IFERROR(INDEX($GJ$6:$BLM$6,1,MATCH(CV442,$GJ$4:$BLM$4,0),1),"")</f>
        <v/>
      </c>
      <c r="DB442" s="71" t="str">
        <f>IF(CY442=0,"",CY442)</f>
        <v/>
      </c>
    </row>
    <row r="443" spans="3:187" ht="5.0999999999999996" customHeight="1" outlineLevel="1"/>
    <row r="444" spans="3:187" ht="38.1" customHeight="1" outlineLevel="1" thickBot="1">
      <c r="C444" s="460" t="s">
        <v>1734</v>
      </c>
      <c r="D444" s="460"/>
      <c r="E444" s="460"/>
      <c r="F444" s="460"/>
      <c r="G444" s="460"/>
      <c r="H444" s="460"/>
      <c r="I444" s="460"/>
      <c r="J444" s="460"/>
      <c r="K444" s="460"/>
      <c r="L444" s="461" t="str">
        <f>CV444</f>
        <v>★</v>
      </c>
      <c r="M444" s="461"/>
      <c r="N444" s="461"/>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95"/>
      <c r="AL444" s="95"/>
      <c r="AM444" s="95"/>
      <c r="AN444" s="95"/>
      <c r="AO444" s="95"/>
      <c r="AP444" s="95"/>
      <c r="AQ444" s="95"/>
      <c r="AR444" s="95"/>
      <c r="AS444" s="95"/>
      <c r="AT444" s="95"/>
      <c r="AU444" s="95"/>
      <c r="AV444" s="95"/>
      <c r="AW444" s="95"/>
      <c r="AX444" s="95"/>
      <c r="AY444" s="95"/>
      <c r="AZ444" s="95"/>
      <c r="BA444" s="95"/>
      <c r="BB444" s="95"/>
      <c r="BC444" s="95"/>
      <c r="BD444" s="95"/>
      <c r="BE444" s="95"/>
      <c r="BF444" s="95"/>
      <c r="BG444" s="95"/>
      <c r="BH444" s="95"/>
      <c r="BI444" s="95"/>
      <c r="BJ444" s="95"/>
      <c r="BK444" s="95"/>
      <c r="BL444" s="95"/>
      <c r="BM444" s="95"/>
      <c r="BN444" s="95"/>
      <c r="BO444" s="95"/>
      <c r="BP444" s="95"/>
      <c r="BQ444" s="95"/>
      <c r="BR444" s="95"/>
      <c r="BS444" s="95"/>
      <c r="BT444" s="95"/>
      <c r="BU444" s="95"/>
      <c r="BV444" s="95"/>
      <c r="BW444" s="95"/>
      <c r="BX444" s="95"/>
      <c r="BY444" s="95"/>
      <c r="BZ444" s="95"/>
      <c r="CA444" s="95"/>
      <c r="CB444" s="95"/>
      <c r="CC444" s="95"/>
      <c r="CD444" s="95"/>
      <c r="CE444" s="95"/>
      <c r="CF444" s="95"/>
      <c r="CG444" s="95"/>
      <c r="CH444" s="95"/>
      <c r="CI444" s="95"/>
      <c r="CJ444" s="95"/>
      <c r="CK444" s="95"/>
      <c r="CL444" s="95"/>
      <c r="CM444" s="95"/>
      <c r="CN444" s="95"/>
      <c r="CO444" s="95"/>
      <c r="CP444" s="95"/>
      <c r="CQ444" s="95"/>
      <c r="CR444" s="95"/>
      <c r="CV444" s="65" t="s">
        <v>1923</v>
      </c>
    </row>
    <row r="445" spans="3:187" ht="38.1" customHeight="1" outlineLevel="1" thickBot="1">
      <c r="C445" s="365" t="s">
        <v>1608</v>
      </c>
      <c r="D445" s="366"/>
      <c r="E445" s="366"/>
      <c r="F445" s="366"/>
      <c r="G445" s="366"/>
      <c r="H445" s="366"/>
      <c r="I445" s="366"/>
      <c r="J445" s="366"/>
      <c r="K445" s="366"/>
      <c r="L445" s="367"/>
      <c r="M445" s="359" t="str">
        <f>DB445</f>
        <v/>
      </c>
      <c r="N445" s="360"/>
      <c r="O445" s="360"/>
      <c r="P445" s="360"/>
      <c r="Q445" s="360"/>
      <c r="R445" s="360"/>
      <c r="S445" s="360"/>
      <c r="T445" s="360"/>
      <c r="U445" s="360"/>
      <c r="V445" s="360"/>
      <c r="W445" s="360"/>
      <c r="X445" s="360"/>
      <c r="Y445" s="360"/>
      <c r="Z445" s="360"/>
      <c r="AA445" s="360"/>
      <c r="AB445" s="360"/>
      <c r="AC445" s="360"/>
      <c r="AD445" s="360"/>
      <c r="AE445" s="360"/>
      <c r="AF445" s="360"/>
      <c r="AG445" s="360"/>
      <c r="AH445" s="360"/>
      <c r="AI445" s="360"/>
      <c r="AJ445" s="360"/>
      <c r="AK445" s="360"/>
      <c r="AL445" s="360"/>
      <c r="AM445" s="360"/>
      <c r="AN445" s="360"/>
      <c r="AO445" s="360"/>
      <c r="AP445" s="360"/>
      <c r="AQ445" s="360"/>
      <c r="AR445" s="360"/>
      <c r="AS445" s="360"/>
      <c r="AT445" s="360"/>
      <c r="AU445" s="360"/>
      <c r="AV445" s="360"/>
      <c r="AW445" s="360"/>
      <c r="AX445" s="360"/>
      <c r="AY445" s="360"/>
      <c r="AZ445" s="360"/>
      <c r="BA445" s="360"/>
      <c r="BB445" s="360"/>
      <c r="BC445" s="397" t="s">
        <v>1879</v>
      </c>
      <c r="BD445" s="398"/>
      <c r="BE445" s="398"/>
      <c r="BF445" s="398"/>
      <c r="BG445" s="398"/>
      <c r="BH445" s="398"/>
      <c r="BI445" s="398"/>
      <c r="BJ445" s="398"/>
      <c r="BK445" s="398"/>
      <c r="BL445" s="398"/>
      <c r="BM445" s="398"/>
      <c r="BN445" s="398"/>
      <c r="BO445" s="398"/>
      <c r="BP445" s="398"/>
      <c r="BQ445" s="398"/>
      <c r="BR445" s="398"/>
      <c r="BS445" s="398"/>
      <c r="BT445" s="398"/>
      <c r="BU445" s="398"/>
      <c r="BV445" s="398"/>
      <c r="BW445" s="398"/>
      <c r="BX445" s="398"/>
      <c r="BY445" s="398"/>
      <c r="BZ445" s="398"/>
      <c r="CA445" s="398"/>
      <c r="CB445" s="398"/>
      <c r="CC445" s="398"/>
      <c r="CD445" s="398"/>
      <c r="CE445" s="398"/>
      <c r="CF445" s="398"/>
      <c r="CG445" s="398"/>
      <c r="CH445" s="398"/>
      <c r="CI445" s="398"/>
      <c r="CJ445" s="398"/>
      <c r="CK445" s="398"/>
      <c r="CL445" s="398"/>
      <c r="CM445" s="398"/>
      <c r="CN445" s="398"/>
      <c r="CO445" s="398"/>
      <c r="CP445" s="398"/>
      <c r="CQ445" s="398"/>
      <c r="CR445" s="399"/>
      <c r="CV445" s="69" t="s">
        <v>1809</v>
      </c>
      <c r="CY445" s="70" t="str">
        <f>IFERROR(INDEX($GJ$6:$BLM$6,1,MATCH(CV445,$GJ$4:$BLM$4,0),1),"")</f>
        <v/>
      </c>
      <c r="DB445" s="71" t="str">
        <f t="shared" ref="DB445:DC449" si="248">IF(CY445=0,"",CY445)</f>
        <v/>
      </c>
    </row>
    <row r="446" spans="3:187" ht="38.1" customHeight="1" outlineLevel="1" thickBot="1">
      <c r="C446" s="365" t="s">
        <v>1599</v>
      </c>
      <c r="D446" s="366"/>
      <c r="E446" s="366"/>
      <c r="F446" s="366"/>
      <c r="G446" s="366"/>
      <c r="H446" s="366"/>
      <c r="I446" s="366"/>
      <c r="J446" s="366"/>
      <c r="K446" s="366"/>
      <c r="L446" s="367"/>
      <c r="M446" s="359" t="str">
        <f>DB446</f>
        <v/>
      </c>
      <c r="N446" s="360"/>
      <c r="O446" s="360"/>
      <c r="P446" s="360"/>
      <c r="Q446" s="360"/>
      <c r="R446" s="360"/>
      <c r="S446" s="360"/>
      <c r="T446" s="360"/>
      <c r="U446" s="360"/>
      <c r="V446" s="360"/>
      <c r="W446" s="360"/>
      <c r="X446" s="360"/>
      <c r="Y446" s="360"/>
      <c r="Z446" s="360"/>
      <c r="AA446" s="360"/>
      <c r="AB446" s="361"/>
      <c r="AC446" s="365" t="s">
        <v>1735</v>
      </c>
      <c r="AD446" s="366"/>
      <c r="AE446" s="366"/>
      <c r="AF446" s="366"/>
      <c r="AG446" s="366"/>
      <c r="AH446" s="366"/>
      <c r="AI446" s="366"/>
      <c r="AJ446" s="366"/>
      <c r="AK446" s="366"/>
      <c r="AL446" s="367"/>
      <c r="AM446" s="359" t="str">
        <f>_xlfn.CONCAT(EO446:FJ446)</f>
        <v/>
      </c>
      <c r="AN446" s="360"/>
      <c r="AO446" s="360"/>
      <c r="AP446" s="360"/>
      <c r="AQ446" s="360"/>
      <c r="AR446" s="360"/>
      <c r="AS446" s="360"/>
      <c r="AT446" s="360"/>
      <c r="AU446" s="360"/>
      <c r="AV446" s="360"/>
      <c r="AW446" s="360"/>
      <c r="AX446" s="360"/>
      <c r="AY446" s="360"/>
      <c r="AZ446" s="360"/>
      <c r="BA446" s="360"/>
      <c r="BB446" s="360"/>
      <c r="BC446" s="400"/>
      <c r="BD446" s="401"/>
      <c r="BE446" s="401"/>
      <c r="BF446" s="401"/>
      <c r="BG446" s="401"/>
      <c r="BH446" s="401"/>
      <c r="BI446" s="401"/>
      <c r="BJ446" s="401"/>
      <c r="BK446" s="401"/>
      <c r="BL446" s="401"/>
      <c r="BM446" s="401"/>
      <c r="BN446" s="401"/>
      <c r="BO446" s="401"/>
      <c r="BP446" s="401"/>
      <c r="BQ446" s="401"/>
      <c r="BR446" s="401"/>
      <c r="BS446" s="401"/>
      <c r="BT446" s="401"/>
      <c r="BU446" s="401"/>
      <c r="BV446" s="401"/>
      <c r="BW446" s="401"/>
      <c r="BX446" s="401"/>
      <c r="BY446" s="401"/>
      <c r="BZ446" s="401"/>
      <c r="CA446" s="401"/>
      <c r="CB446" s="401"/>
      <c r="CC446" s="401"/>
      <c r="CD446" s="401"/>
      <c r="CE446" s="401"/>
      <c r="CF446" s="401"/>
      <c r="CG446" s="401"/>
      <c r="CH446" s="401"/>
      <c r="CI446" s="401"/>
      <c r="CJ446" s="401"/>
      <c r="CK446" s="401"/>
      <c r="CL446" s="401"/>
      <c r="CM446" s="401"/>
      <c r="CN446" s="401"/>
      <c r="CO446" s="401"/>
      <c r="CP446" s="401"/>
      <c r="CQ446" s="401"/>
      <c r="CR446" s="402"/>
      <c r="CV446" s="69" t="s">
        <v>1810</v>
      </c>
      <c r="CY446" s="70" t="str">
        <f>IFERROR(INDEX($GJ$6:$BLM$6,1,MATCH(CV446,$GJ$4:$BLM$4,0),1),"")</f>
        <v/>
      </c>
      <c r="DB446" s="71" t="str">
        <f t="shared" si="248"/>
        <v/>
      </c>
      <c r="DE446" s="69" t="s">
        <v>1811</v>
      </c>
      <c r="DF446" s="69" t="s">
        <v>1812</v>
      </c>
      <c r="DT446" s="89" t="str">
        <f>IFERROR(INDEX($GJ$6:$BLM$6,1,MATCH(DE446,$GJ$4:$BLM$4,0),1),"")</f>
        <v/>
      </c>
      <c r="DU446" s="89" t="str">
        <f>IFERROR(INDEX($GJ$6:$BLM$6,1,MATCH(DF446,$GJ$4:$BLM$4,0),1),"")</f>
        <v/>
      </c>
      <c r="EO446" s="77"/>
      <c r="EP446" s="90" t="str">
        <f>IF(DT446=1,IF(EQ446="",FL446,FL446&amp;"・"),"")</f>
        <v/>
      </c>
      <c r="EQ446" s="86" t="str">
        <f>IF(DU446=1,FM446&amp;"","")</f>
        <v/>
      </c>
      <c r="FI446" s="91" t="str">
        <f>IF(AND(EP446="",EQ446=""),"","対応可能")</f>
        <v/>
      </c>
      <c r="FJ446" s="77"/>
      <c r="FL446" s="87" t="s">
        <v>1736</v>
      </c>
      <c r="FM446" s="87" t="s">
        <v>1737</v>
      </c>
    </row>
    <row r="447" spans="3:187" ht="38.1" customHeight="1" outlineLevel="1" thickBot="1">
      <c r="C447" s="365" t="s">
        <v>1738</v>
      </c>
      <c r="D447" s="366"/>
      <c r="E447" s="366"/>
      <c r="F447" s="366"/>
      <c r="G447" s="366"/>
      <c r="H447" s="366"/>
      <c r="I447" s="366"/>
      <c r="J447" s="366"/>
      <c r="K447" s="366"/>
      <c r="L447" s="367"/>
      <c r="M447" s="359" t="str">
        <f>DB447</f>
        <v/>
      </c>
      <c r="N447" s="360"/>
      <c r="O447" s="360"/>
      <c r="P447" s="360"/>
      <c r="Q447" s="360"/>
      <c r="R447" s="360"/>
      <c r="S447" s="360"/>
      <c r="T447" s="360"/>
      <c r="U447" s="360"/>
      <c r="V447" s="360"/>
      <c r="W447" s="360"/>
      <c r="X447" s="360"/>
      <c r="Y447" s="360"/>
      <c r="Z447" s="360"/>
      <c r="AA447" s="360"/>
      <c r="AB447" s="361"/>
      <c r="AC447" s="453" t="s">
        <v>1607</v>
      </c>
      <c r="AD447" s="454"/>
      <c r="AE447" s="454"/>
      <c r="AF447" s="454"/>
      <c r="AG447" s="454"/>
      <c r="AH447" s="454"/>
      <c r="AI447" s="454"/>
      <c r="AJ447" s="454"/>
      <c r="AK447" s="454"/>
      <c r="AL447" s="455"/>
      <c r="AM447" s="359" t="str">
        <f>DC447</f>
        <v/>
      </c>
      <c r="AN447" s="360"/>
      <c r="AO447" s="360"/>
      <c r="AP447" s="360"/>
      <c r="AQ447" s="360"/>
      <c r="AR447" s="360"/>
      <c r="AS447" s="360"/>
      <c r="AT447" s="360"/>
      <c r="AU447" s="360"/>
      <c r="AV447" s="360"/>
      <c r="AW447" s="360"/>
      <c r="AX447" s="360"/>
      <c r="AY447" s="360"/>
      <c r="AZ447" s="360"/>
      <c r="BA447" s="360"/>
      <c r="BB447" s="360"/>
      <c r="BC447" s="400"/>
      <c r="BD447" s="401"/>
      <c r="BE447" s="401"/>
      <c r="BF447" s="401"/>
      <c r="BG447" s="401"/>
      <c r="BH447" s="401"/>
      <c r="BI447" s="401"/>
      <c r="BJ447" s="401"/>
      <c r="BK447" s="401"/>
      <c r="BL447" s="401"/>
      <c r="BM447" s="401"/>
      <c r="BN447" s="401"/>
      <c r="BO447" s="401"/>
      <c r="BP447" s="401"/>
      <c r="BQ447" s="401"/>
      <c r="BR447" s="401"/>
      <c r="BS447" s="401"/>
      <c r="BT447" s="401"/>
      <c r="BU447" s="401"/>
      <c r="BV447" s="401"/>
      <c r="BW447" s="401"/>
      <c r="BX447" s="401"/>
      <c r="BY447" s="401"/>
      <c r="BZ447" s="401"/>
      <c r="CA447" s="401"/>
      <c r="CB447" s="401"/>
      <c r="CC447" s="401"/>
      <c r="CD447" s="401"/>
      <c r="CE447" s="401"/>
      <c r="CF447" s="401"/>
      <c r="CG447" s="401"/>
      <c r="CH447" s="401"/>
      <c r="CI447" s="401"/>
      <c r="CJ447" s="401"/>
      <c r="CK447" s="401"/>
      <c r="CL447" s="401"/>
      <c r="CM447" s="401"/>
      <c r="CN447" s="401"/>
      <c r="CO447" s="401"/>
      <c r="CP447" s="401"/>
      <c r="CQ447" s="401"/>
      <c r="CR447" s="402"/>
      <c r="CV447" s="69" t="s">
        <v>1813</v>
      </c>
      <c r="CW447" s="69" t="s">
        <v>1814</v>
      </c>
      <c r="CY447" s="70" t="str">
        <f>IFERROR(INDEX($GJ$6:$BLM$6,1,MATCH(CV447,$GJ$4:$BLM$4,0),1),"")</f>
        <v/>
      </c>
      <c r="CZ447" s="70" t="str">
        <f>IFERROR(INDEX($GJ$6:$BLM$6,1,MATCH(CW447,$GJ$4:$BLM$4,0),1),"")</f>
        <v/>
      </c>
      <c r="DB447" s="71" t="str">
        <f t="shared" si="248"/>
        <v/>
      </c>
      <c r="DC447" s="71" t="str">
        <f t="shared" si="248"/>
        <v/>
      </c>
    </row>
    <row r="448" spans="3:187" ht="38.1" customHeight="1" outlineLevel="1" thickBot="1">
      <c r="C448" s="365" t="s">
        <v>1605</v>
      </c>
      <c r="D448" s="366"/>
      <c r="E448" s="366"/>
      <c r="F448" s="366"/>
      <c r="G448" s="366"/>
      <c r="H448" s="366"/>
      <c r="I448" s="366"/>
      <c r="J448" s="366"/>
      <c r="K448" s="366"/>
      <c r="L448" s="367"/>
      <c r="M448" s="359" t="str">
        <f>DB448</f>
        <v/>
      </c>
      <c r="N448" s="360"/>
      <c r="O448" s="360"/>
      <c r="P448" s="360"/>
      <c r="Q448" s="360"/>
      <c r="R448" s="360"/>
      <c r="S448" s="360"/>
      <c r="T448" s="360"/>
      <c r="U448" s="360"/>
      <c r="V448" s="360"/>
      <c r="W448" s="360"/>
      <c r="X448" s="360"/>
      <c r="Y448" s="360"/>
      <c r="Z448" s="360"/>
      <c r="AA448" s="360"/>
      <c r="AB448" s="361"/>
      <c r="AC448" s="362" t="s">
        <v>1739</v>
      </c>
      <c r="AD448" s="363"/>
      <c r="AE448" s="363"/>
      <c r="AF448" s="363"/>
      <c r="AG448" s="363"/>
      <c r="AH448" s="363"/>
      <c r="AI448" s="363"/>
      <c r="AJ448" s="363"/>
      <c r="AK448" s="363"/>
      <c r="AL448" s="364"/>
      <c r="AM448" s="359" t="str">
        <f>DC448</f>
        <v/>
      </c>
      <c r="AN448" s="360"/>
      <c r="AO448" s="360"/>
      <c r="AP448" s="360"/>
      <c r="AQ448" s="360"/>
      <c r="AR448" s="360"/>
      <c r="AS448" s="360"/>
      <c r="AT448" s="360"/>
      <c r="AU448" s="360"/>
      <c r="AV448" s="360"/>
      <c r="AW448" s="360"/>
      <c r="AX448" s="360"/>
      <c r="AY448" s="360"/>
      <c r="AZ448" s="360"/>
      <c r="BA448" s="360"/>
      <c r="BB448" s="360"/>
      <c r="BC448" s="400"/>
      <c r="BD448" s="401"/>
      <c r="BE448" s="401"/>
      <c r="BF448" s="401"/>
      <c r="BG448" s="401"/>
      <c r="BH448" s="401"/>
      <c r="BI448" s="401"/>
      <c r="BJ448" s="401"/>
      <c r="BK448" s="401"/>
      <c r="BL448" s="401"/>
      <c r="BM448" s="401"/>
      <c r="BN448" s="401"/>
      <c r="BO448" s="401"/>
      <c r="BP448" s="401"/>
      <c r="BQ448" s="401"/>
      <c r="BR448" s="401"/>
      <c r="BS448" s="401"/>
      <c r="BT448" s="401"/>
      <c r="BU448" s="401"/>
      <c r="BV448" s="401"/>
      <c r="BW448" s="401"/>
      <c r="BX448" s="401"/>
      <c r="BY448" s="401"/>
      <c r="BZ448" s="401"/>
      <c r="CA448" s="401"/>
      <c r="CB448" s="401"/>
      <c r="CC448" s="401"/>
      <c r="CD448" s="401"/>
      <c r="CE448" s="401"/>
      <c r="CF448" s="401"/>
      <c r="CG448" s="401"/>
      <c r="CH448" s="401"/>
      <c r="CI448" s="401"/>
      <c r="CJ448" s="401"/>
      <c r="CK448" s="401"/>
      <c r="CL448" s="401"/>
      <c r="CM448" s="401"/>
      <c r="CN448" s="401"/>
      <c r="CO448" s="401"/>
      <c r="CP448" s="401"/>
      <c r="CQ448" s="401"/>
      <c r="CR448" s="402"/>
      <c r="CV448" s="69" t="s">
        <v>1815</v>
      </c>
      <c r="CW448" s="69" t="s">
        <v>1816</v>
      </c>
      <c r="CY448" s="70" t="str">
        <f>IFERROR(INDEX($GJ$6:$BLM$6,1,MATCH(CV448,$GJ$4:$BLM$4,0),1),"")</f>
        <v/>
      </c>
      <c r="CZ448" s="70" t="str">
        <f>IFERROR(INDEX($GJ$6:$BLM$6,1,MATCH(CW448,$GJ$4:$BLM$4,0),1),"")</f>
        <v/>
      </c>
      <c r="DB448" s="71" t="str">
        <f t="shared" si="248"/>
        <v/>
      </c>
      <c r="DC448" s="71" t="str">
        <f t="shared" si="248"/>
        <v/>
      </c>
    </row>
    <row r="449" spans="3:187" ht="38.1" customHeight="1" outlineLevel="1" thickBot="1">
      <c r="C449" s="372" t="s">
        <v>1740</v>
      </c>
      <c r="D449" s="373"/>
      <c r="E449" s="373"/>
      <c r="F449" s="373"/>
      <c r="G449" s="373"/>
      <c r="H449" s="373"/>
      <c r="I449" s="373"/>
      <c r="J449" s="373"/>
      <c r="K449" s="373"/>
      <c r="L449" s="374"/>
      <c r="M449" s="359" t="str">
        <f>DB449</f>
        <v/>
      </c>
      <c r="N449" s="360"/>
      <c r="O449" s="360"/>
      <c r="P449" s="360"/>
      <c r="Q449" s="360"/>
      <c r="R449" s="360"/>
      <c r="S449" s="360"/>
      <c r="T449" s="360"/>
      <c r="U449" s="360"/>
      <c r="V449" s="360"/>
      <c r="W449" s="360"/>
      <c r="X449" s="360"/>
      <c r="Y449" s="360"/>
      <c r="Z449" s="360"/>
      <c r="AA449" s="360"/>
      <c r="AB449" s="361"/>
      <c r="AC449" s="372" t="s">
        <v>1741</v>
      </c>
      <c r="AD449" s="373"/>
      <c r="AE449" s="373"/>
      <c r="AF449" s="373"/>
      <c r="AG449" s="373"/>
      <c r="AH449" s="373"/>
      <c r="AI449" s="373"/>
      <c r="AJ449" s="373"/>
      <c r="AK449" s="373"/>
      <c r="AL449" s="374"/>
      <c r="AM449" s="359" t="str">
        <f>DC449</f>
        <v/>
      </c>
      <c r="AN449" s="360"/>
      <c r="AO449" s="360"/>
      <c r="AP449" s="360"/>
      <c r="AQ449" s="360"/>
      <c r="AR449" s="360"/>
      <c r="AS449" s="360"/>
      <c r="AT449" s="360"/>
      <c r="AU449" s="360"/>
      <c r="AV449" s="360"/>
      <c r="AW449" s="360"/>
      <c r="AX449" s="360"/>
      <c r="AY449" s="360"/>
      <c r="AZ449" s="360"/>
      <c r="BA449" s="360"/>
      <c r="BB449" s="360"/>
      <c r="BC449" s="400"/>
      <c r="BD449" s="401"/>
      <c r="BE449" s="401"/>
      <c r="BF449" s="401"/>
      <c r="BG449" s="401"/>
      <c r="BH449" s="401"/>
      <c r="BI449" s="401"/>
      <c r="BJ449" s="401"/>
      <c r="BK449" s="401"/>
      <c r="BL449" s="401"/>
      <c r="BM449" s="401"/>
      <c r="BN449" s="401"/>
      <c r="BO449" s="401"/>
      <c r="BP449" s="401"/>
      <c r="BQ449" s="401"/>
      <c r="BR449" s="401"/>
      <c r="BS449" s="401"/>
      <c r="BT449" s="401"/>
      <c r="BU449" s="401"/>
      <c r="BV449" s="401"/>
      <c r="BW449" s="401"/>
      <c r="BX449" s="401"/>
      <c r="BY449" s="401"/>
      <c r="BZ449" s="401"/>
      <c r="CA449" s="401"/>
      <c r="CB449" s="401"/>
      <c r="CC449" s="401"/>
      <c r="CD449" s="401"/>
      <c r="CE449" s="401"/>
      <c r="CF449" s="401"/>
      <c r="CG449" s="401"/>
      <c r="CH449" s="401"/>
      <c r="CI449" s="401"/>
      <c r="CJ449" s="401"/>
      <c r="CK449" s="401"/>
      <c r="CL449" s="401"/>
      <c r="CM449" s="401"/>
      <c r="CN449" s="401"/>
      <c r="CO449" s="401"/>
      <c r="CP449" s="401"/>
      <c r="CQ449" s="401"/>
      <c r="CR449" s="402"/>
      <c r="CV449" s="69" t="s">
        <v>1817</v>
      </c>
      <c r="CW449" s="69" t="s">
        <v>1818</v>
      </c>
      <c r="CY449" s="70" t="str">
        <f>IFERROR(INDEX($GJ$6:$BLM$6,1,MATCH(CV449,$GJ$4:$BLM$4,0),1),"")</f>
        <v/>
      </c>
      <c r="CZ449" s="70" t="str">
        <f>IFERROR(INDEX($GJ$6:$BLM$6,1,MATCH(CW449,$GJ$4:$BLM$4,0),1),"")</f>
        <v/>
      </c>
      <c r="DB449" s="71" t="str">
        <f t="shared" si="248"/>
        <v/>
      </c>
      <c r="DC449" s="71" t="str">
        <f t="shared" si="248"/>
        <v/>
      </c>
    </row>
    <row r="450" spans="3:187" ht="38.1" customHeight="1" outlineLevel="1" thickBot="1">
      <c r="C450" s="375" t="s">
        <v>1742</v>
      </c>
      <c r="D450" s="376"/>
      <c r="E450" s="376"/>
      <c r="F450" s="376"/>
      <c r="G450" s="376"/>
      <c r="H450" s="376"/>
      <c r="I450" s="376"/>
      <c r="J450" s="376"/>
      <c r="K450" s="376"/>
      <c r="L450" s="377"/>
      <c r="M450" s="359" t="str">
        <f>_xlfn.CONCAT(EP450:ER450)</f>
        <v/>
      </c>
      <c r="N450" s="360"/>
      <c r="O450" s="360"/>
      <c r="P450" s="360"/>
      <c r="Q450" s="360"/>
      <c r="R450" s="360"/>
      <c r="S450" s="360"/>
      <c r="T450" s="360"/>
      <c r="U450" s="360"/>
      <c r="V450" s="360"/>
      <c r="W450" s="360"/>
      <c r="X450" s="360"/>
      <c r="Y450" s="360"/>
      <c r="Z450" s="360"/>
      <c r="AA450" s="360"/>
      <c r="AB450" s="361"/>
      <c r="AC450" s="372" t="s">
        <v>1743</v>
      </c>
      <c r="AD450" s="373"/>
      <c r="AE450" s="373"/>
      <c r="AF450" s="373"/>
      <c r="AG450" s="373"/>
      <c r="AH450" s="373"/>
      <c r="AI450" s="373"/>
      <c r="AJ450" s="373"/>
      <c r="AK450" s="373"/>
      <c r="AL450" s="374"/>
      <c r="AM450" s="359" t="str">
        <f>ES450</f>
        <v/>
      </c>
      <c r="AN450" s="360"/>
      <c r="AO450" s="360"/>
      <c r="AP450" s="360"/>
      <c r="AQ450" s="360"/>
      <c r="AR450" s="360"/>
      <c r="AS450" s="360"/>
      <c r="AT450" s="360"/>
      <c r="AU450" s="360"/>
      <c r="AV450" s="360"/>
      <c r="AW450" s="360"/>
      <c r="AX450" s="360"/>
      <c r="AY450" s="360"/>
      <c r="AZ450" s="360"/>
      <c r="BA450" s="360"/>
      <c r="BB450" s="360"/>
      <c r="BC450" s="400"/>
      <c r="BD450" s="401"/>
      <c r="BE450" s="401"/>
      <c r="BF450" s="401"/>
      <c r="BG450" s="401"/>
      <c r="BH450" s="401"/>
      <c r="BI450" s="401"/>
      <c r="BJ450" s="401"/>
      <c r="BK450" s="401"/>
      <c r="BL450" s="401"/>
      <c r="BM450" s="401"/>
      <c r="BN450" s="401"/>
      <c r="BO450" s="401"/>
      <c r="BP450" s="401"/>
      <c r="BQ450" s="401"/>
      <c r="BR450" s="401"/>
      <c r="BS450" s="401"/>
      <c r="BT450" s="401"/>
      <c r="BU450" s="401"/>
      <c r="BV450" s="401"/>
      <c r="BW450" s="401"/>
      <c r="BX450" s="401"/>
      <c r="BY450" s="401"/>
      <c r="BZ450" s="401"/>
      <c r="CA450" s="401"/>
      <c r="CB450" s="401"/>
      <c r="CC450" s="401"/>
      <c r="CD450" s="401"/>
      <c r="CE450" s="401"/>
      <c r="CF450" s="401"/>
      <c r="CG450" s="401"/>
      <c r="CH450" s="401"/>
      <c r="CI450" s="401"/>
      <c r="CJ450" s="401"/>
      <c r="CK450" s="401"/>
      <c r="CL450" s="401"/>
      <c r="CM450" s="401"/>
      <c r="CN450" s="401"/>
      <c r="CO450" s="401"/>
      <c r="CP450" s="401"/>
      <c r="CQ450" s="401"/>
      <c r="CR450" s="402"/>
      <c r="CV450" s="65" t="s">
        <v>1744</v>
      </c>
      <c r="CW450" s="65" t="s">
        <v>1745</v>
      </c>
      <c r="CY450" s="69" t="s">
        <v>1819</v>
      </c>
      <c r="CZ450" s="69" t="s">
        <v>1820</v>
      </c>
      <c r="DA450" s="69" t="s">
        <v>1821</v>
      </c>
      <c r="DB450" s="69" t="s">
        <v>1822</v>
      </c>
      <c r="DT450" s="70" t="str">
        <f>IFERROR(INDEX($GJ$6:$BLM$6,1,MATCH(CY450,$GJ$4:$BLM$4,0),1),"")</f>
        <v/>
      </c>
      <c r="DU450" s="70" t="str">
        <f>IFERROR(INDEX($GJ$6:$BLM$6,1,MATCH(CZ450,$GJ$4:$BLM$4,0),1),"")</f>
        <v/>
      </c>
      <c r="DV450" s="70" t="str">
        <f>IFERROR(INDEX($GJ$6:$BLM$6,1,MATCH(DA450,$GJ$4:$BLM$4,0),1),"")</f>
        <v/>
      </c>
      <c r="DW450" s="70" t="str">
        <f>IFERROR(INDEX($GJ$6:$BLM$6,1,MATCH(DB450,$GJ$4:$BLM$4,0),1),"")</f>
        <v/>
      </c>
      <c r="EP450" s="91" t="str">
        <f>IF(OR(DT450=0,DT450=""),"",DT450&amp;"×")</f>
        <v/>
      </c>
      <c r="EQ450" s="91" t="str">
        <f>IF(OR(DU450=0,DU450=""),"",DU450&amp;"×")</f>
        <v/>
      </c>
      <c r="ER450" s="91" t="str">
        <f>IF(OR(DV450=0,DV450=""),"",DV450&amp;"")</f>
        <v/>
      </c>
      <c r="ES450" s="91" t="str">
        <f>IF(OR(DW450=0,DW450=""),"",DW450&amp;"")</f>
        <v/>
      </c>
    </row>
    <row r="451" spans="3:187" ht="38.1" customHeight="1" outlineLevel="1" thickBot="1">
      <c r="C451" s="365" t="s">
        <v>1601</v>
      </c>
      <c r="D451" s="366"/>
      <c r="E451" s="366"/>
      <c r="F451" s="366"/>
      <c r="G451" s="366"/>
      <c r="H451" s="366"/>
      <c r="I451" s="366"/>
      <c r="J451" s="366"/>
      <c r="K451" s="366"/>
      <c r="L451" s="367"/>
      <c r="M451" s="359" t="str">
        <f>DB451</f>
        <v/>
      </c>
      <c r="N451" s="360"/>
      <c r="O451" s="360"/>
      <c r="P451" s="360"/>
      <c r="Q451" s="360"/>
      <c r="R451" s="360"/>
      <c r="S451" s="360"/>
      <c r="T451" s="360"/>
      <c r="U451" s="360"/>
      <c r="V451" s="360"/>
      <c r="W451" s="360"/>
      <c r="X451" s="360"/>
      <c r="Y451" s="360"/>
      <c r="Z451" s="360"/>
      <c r="AA451" s="360"/>
      <c r="AB451" s="361"/>
      <c r="AC451" s="365" t="s">
        <v>1600</v>
      </c>
      <c r="AD451" s="366"/>
      <c r="AE451" s="366"/>
      <c r="AF451" s="366"/>
      <c r="AG451" s="366"/>
      <c r="AH451" s="366"/>
      <c r="AI451" s="366"/>
      <c r="AJ451" s="366"/>
      <c r="AK451" s="366"/>
      <c r="AL451" s="367"/>
      <c r="AM451" s="359" t="str">
        <f>DC451</f>
        <v/>
      </c>
      <c r="AN451" s="360"/>
      <c r="AO451" s="360"/>
      <c r="AP451" s="360"/>
      <c r="AQ451" s="360"/>
      <c r="AR451" s="360"/>
      <c r="AS451" s="360"/>
      <c r="AT451" s="360"/>
      <c r="AU451" s="360"/>
      <c r="AV451" s="360"/>
      <c r="AW451" s="360"/>
      <c r="AX451" s="360"/>
      <c r="AY451" s="360"/>
      <c r="AZ451" s="360"/>
      <c r="BA451" s="360"/>
      <c r="BB451" s="360"/>
      <c r="BC451" s="400"/>
      <c r="BD451" s="401"/>
      <c r="BE451" s="401"/>
      <c r="BF451" s="401"/>
      <c r="BG451" s="401"/>
      <c r="BH451" s="401"/>
      <c r="BI451" s="401"/>
      <c r="BJ451" s="401"/>
      <c r="BK451" s="401"/>
      <c r="BL451" s="401"/>
      <c r="BM451" s="401"/>
      <c r="BN451" s="401"/>
      <c r="BO451" s="401"/>
      <c r="BP451" s="401"/>
      <c r="BQ451" s="401"/>
      <c r="BR451" s="401"/>
      <c r="BS451" s="401"/>
      <c r="BT451" s="401"/>
      <c r="BU451" s="401"/>
      <c r="BV451" s="401"/>
      <c r="BW451" s="401"/>
      <c r="BX451" s="401"/>
      <c r="BY451" s="401"/>
      <c r="BZ451" s="401"/>
      <c r="CA451" s="401"/>
      <c r="CB451" s="401"/>
      <c r="CC451" s="401"/>
      <c r="CD451" s="401"/>
      <c r="CE451" s="401"/>
      <c r="CF451" s="401"/>
      <c r="CG451" s="401"/>
      <c r="CH451" s="401"/>
      <c r="CI451" s="401"/>
      <c r="CJ451" s="401"/>
      <c r="CK451" s="401"/>
      <c r="CL451" s="401"/>
      <c r="CM451" s="401"/>
      <c r="CN451" s="401"/>
      <c r="CO451" s="401"/>
      <c r="CP451" s="401"/>
      <c r="CQ451" s="401"/>
      <c r="CR451" s="402"/>
      <c r="CV451" s="69" t="s">
        <v>1823</v>
      </c>
      <c r="CW451" s="69" t="s">
        <v>1824</v>
      </c>
      <c r="CY451" s="70" t="str">
        <f>IFERROR(INDEX($GJ$6:$BLM$6,1,MATCH(CV451,$GJ$4:$BLM$4,0),1),"")</f>
        <v/>
      </c>
      <c r="CZ451" s="70" t="str">
        <f>IFERROR(INDEX($GJ$6:$BLM$6,1,MATCH(CW451,$GJ$4:$BLM$4,0),1),"")</f>
        <v/>
      </c>
      <c r="DB451" s="71" t="str">
        <f t="shared" ref="DB451:DC453" si="249">IF(CY451=0,"",CY451)</f>
        <v/>
      </c>
      <c r="DC451" s="71" t="str">
        <f t="shared" si="249"/>
        <v/>
      </c>
    </row>
    <row r="452" spans="3:187" ht="38.1" customHeight="1" outlineLevel="1" thickBot="1">
      <c r="C452" s="375" t="s">
        <v>1746</v>
      </c>
      <c r="D452" s="376"/>
      <c r="E452" s="376"/>
      <c r="F452" s="376"/>
      <c r="G452" s="376"/>
      <c r="H452" s="376"/>
      <c r="I452" s="376"/>
      <c r="J452" s="376"/>
      <c r="K452" s="376"/>
      <c r="L452" s="377"/>
      <c r="M452" s="356" t="str">
        <f>DB452</f>
        <v/>
      </c>
      <c r="N452" s="357"/>
      <c r="O452" s="357"/>
      <c r="P452" s="357"/>
      <c r="Q452" s="357"/>
      <c r="R452" s="357"/>
      <c r="S452" s="357"/>
      <c r="T452" s="357"/>
      <c r="U452" s="357"/>
      <c r="V452" s="357"/>
      <c r="W452" s="357"/>
      <c r="X452" s="357"/>
      <c r="Y452" s="357"/>
      <c r="Z452" s="357"/>
      <c r="AA452" s="357"/>
      <c r="AB452" s="358"/>
      <c r="AC452" s="365" t="s">
        <v>70</v>
      </c>
      <c r="AD452" s="366"/>
      <c r="AE452" s="366"/>
      <c r="AF452" s="366"/>
      <c r="AG452" s="366"/>
      <c r="AH452" s="366"/>
      <c r="AI452" s="366"/>
      <c r="AJ452" s="366"/>
      <c r="AK452" s="366"/>
      <c r="AL452" s="367"/>
      <c r="AM452" s="356" t="str">
        <f>_xlfn.CONCAT(EO452:FJ452)</f>
        <v/>
      </c>
      <c r="AN452" s="357"/>
      <c r="AO452" s="357"/>
      <c r="AP452" s="357"/>
      <c r="AQ452" s="357"/>
      <c r="AR452" s="357"/>
      <c r="AS452" s="357"/>
      <c r="AT452" s="357"/>
      <c r="AU452" s="357"/>
      <c r="AV452" s="357"/>
      <c r="AW452" s="357"/>
      <c r="AX452" s="357"/>
      <c r="AY452" s="357"/>
      <c r="AZ452" s="357"/>
      <c r="BA452" s="357"/>
      <c r="BB452" s="357"/>
      <c r="BC452" s="400"/>
      <c r="BD452" s="401"/>
      <c r="BE452" s="401"/>
      <c r="BF452" s="401"/>
      <c r="BG452" s="401"/>
      <c r="BH452" s="401"/>
      <c r="BI452" s="401"/>
      <c r="BJ452" s="401"/>
      <c r="BK452" s="401"/>
      <c r="BL452" s="401"/>
      <c r="BM452" s="401"/>
      <c r="BN452" s="401"/>
      <c r="BO452" s="401"/>
      <c r="BP452" s="401"/>
      <c r="BQ452" s="401"/>
      <c r="BR452" s="401"/>
      <c r="BS452" s="401"/>
      <c r="BT452" s="401"/>
      <c r="BU452" s="401"/>
      <c r="BV452" s="401"/>
      <c r="BW452" s="401"/>
      <c r="BX452" s="401"/>
      <c r="BY452" s="401"/>
      <c r="BZ452" s="401"/>
      <c r="CA452" s="401"/>
      <c r="CB452" s="401"/>
      <c r="CC452" s="401"/>
      <c r="CD452" s="401"/>
      <c r="CE452" s="401"/>
      <c r="CF452" s="401"/>
      <c r="CG452" s="401"/>
      <c r="CH452" s="401"/>
      <c r="CI452" s="401"/>
      <c r="CJ452" s="401"/>
      <c r="CK452" s="401"/>
      <c r="CL452" s="401"/>
      <c r="CM452" s="401"/>
      <c r="CN452" s="401"/>
      <c r="CO452" s="401"/>
      <c r="CP452" s="401"/>
      <c r="CQ452" s="401"/>
      <c r="CR452" s="402"/>
      <c r="CV452" s="69" t="s">
        <v>1825</v>
      </c>
      <c r="CY452" s="70" t="str">
        <f>IFERROR(INDEX($GJ$6:$BLM$6,1,MATCH(CV452,$GJ$4:$BLM$4,0),1),"")</f>
        <v/>
      </c>
      <c r="DB452" s="71" t="str">
        <f t="shared" si="249"/>
        <v/>
      </c>
      <c r="DE452" s="69" t="s">
        <v>1826</v>
      </c>
      <c r="DF452" s="69" t="s">
        <v>1827</v>
      </c>
      <c r="DT452" s="89" t="str">
        <f t="shared" ref="DT452:DU454" si="250">IFERROR(INDEX($GJ$6:$BLM$6,1,MATCH(DE452,$GJ$4:$BLM$4,0),1),"")</f>
        <v/>
      </c>
      <c r="DU452" s="89" t="str">
        <f t="shared" si="250"/>
        <v/>
      </c>
      <c r="EO452" s="77"/>
      <c r="EP452" s="86" t="str">
        <f t="shared" ref="EP452:EW455" si="251">IF(DT452=1,FL452&amp;"　","")</f>
        <v/>
      </c>
      <c r="EQ452" s="86" t="str">
        <f t="shared" si="251"/>
        <v/>
      </c>
      <c r="FJ452" s="77"/>
      <c r="FL452" s="92" t="s">
        <v>1596</v>
      </c>
      <c r="FM452" s="92" t="s">
        <v>1595</v>
      </c>
    </row>
    <row r="453" spans="3:187" ht="38.1" customHeight="1" outlineLevel="1" thickBot="1">
      <c r="C453" s="372" t="s">
        <v>1747</v>
      </c>
      <c r="D453" s="373"/>
      <c r="E453" s="373"/>
      <c r="F453" s="373"/>
      <c r="G453" s="373"/>
      <c r="H453" s="373"/>
      <c r="I453" s="373"/>
      <c r="J453" s="373"/>
      <c r="K453" s="373"/>
      <c r="L453" s="374"/>
      <c r="M453" s="356" t="str">
        <f>DB453</f>
        <v/>
      </c>
      <c r="N453" s="357"/>
      <c r="O453" s="357"/>
      <c r="P453" s="357"/>
      <c r="Q453" s="357"/>
      <c r="R453" s="357"/>
      <c r="S453" s="357"/>
      <c r="T453" s="357"/>
      <c r="U453" s="357"/>
      <c r="V453" s="357"/>
      <c r="W453" s="357"/>
      <c r="X453" s="357"/>
      <c r="Y453" s="357"/>
      <c r="Z453" s="357"/>
      <c r="AA453" s="357"/>
      <c r="AB453" s="357"/>
      <c r="AC453" s="357" t="str">
        <f>_xlfn.CONCAT(EO453:FJ453)</f>
        <v/>
      </c>
      <c r="AD453" s="357"/>
      <c r="AE453" s="357"/>
      <c r="AF453" s="357"/>
      <c r="AG453" s="357"/>
      <c r="AH453" s="357"/>
      <c r="AI453" s="357"/>
      <c r="AJ453" s="357"/>
      <c r="AK453" s="357"/>
      <c r="AL453" s="357"/>
      <c r="AM453" s="357"/>
      <c r="AN453" s="357"/>
      <c r="AO453" s="357"/>
      <c r="AP453" s="357"/>
      <c r="AQ453" s="357"/>
      <c r="AR453" s="357"/>
      <c r="AS453" s="357"/>
      <c r="AT453" s="357"/>
      <c r="AU453" s="357"/>
      <c r="AV453" s="357"/>
      <c r="AW453" s="357"/>
      <c r="AX453" s="357"/>
      <c r="AY453" s="357"/>
      <c r="AZ453" s="357"/>
      <c r="BA453" s="357"/>
      <c r="BB453" s="357"/>
      <c r="BC453" s="400"/>
      <c r="BD453" s="401"/>
      <c r="BE453" s="401"/>
      <c r="BF453" s="401"/>
      <c r="BG453" s="401"/>
      <c r="BH453" s="401"/>
      <c r="BI453" s="401"/>
      <c r="BJ453" s="401"/>
      <c r="BK453" s="401"/>
      <c r="BL453" s="401"/>
      <c r="BM453" s="401"/>
      <c r="BN453" s="401"/>
      <c r="BO453" s="401"/>
      <c r="BP453" s="401"/>
      <c r="BQ453" s="401"/>
      <c r="BR453" s="401"/>
      <c r="BS453" s="401"/>
      <c r="BT453" s="401"/>
      <c r="BU453" s="401"/>
      <c r="BV453" s="401"/>
      <c r="BW453" s="401"/>
      <c r="BX453" s="401"/>
      <c r="BY453" s="401"/>
      <c r="BZ453" s="401"/>
      <c r="CA453" s="401"/>
      <c r="CB453" s="401"/>
      <c r="CC453" s="401"/>
      <c r="CD453" s="401"/>
      <c r="CE453" s="401"/>
      <c r="CF453" s="401"/>
      <c r="CG453" s="401"/>
      <c r="CH453" s="401"/>
      <c r="CI453" s="401"/>
      <c r="CJ453" s="401"/>
      <c r="CK453" s="401"/>
      <c r="CL453" s="401"/>
      <c r="CM453" s="401"/>
      <c r="CN453" s="401"/>
      <c r="CO453" s="401"/>
      <c r="CP453" s="401"/>
      <c r="CQ453" s="401"/>
      <c r="CR453" s="402"/>
      <c r="CV453" s="69" t="s">
        <v>1828</v>
      </c>
      <c r="CY453" s="70" t="str">
        <f>IFERROR(INDEX($GJ$6:$BLM$6,1,MATCH(CV453,$GJ$4:$BLM$4,0),1),"")</f>
        <v/>
      </c>
      <c r="DB453" s="71" t="str">
        <f t="shared" si="249"/>
        <v/>
      </c>
      <c r="DE453" s="69" t="s">
        <v>1829</v>
      </c>
      <c r="DF453" s="69" t="s">
        <v>1830</v>
      </c>
      <c r="DG453" s="69" t="s">
        <v>1831</v>
      </c>
      <c r="DT453" s="89" t="str">
        <f t="shared" si="250"/>
        <v/>
      </c>
      <c r="DU453" s="89" t="str">
        <f t="shared" si="250"/>
        <v/>
      </c>
      <c r="DV453" s="89" t="str">
        <f>IFERROR(INDEX($GJ$6:$BLM$6,1,MATCH(DG453,$GJ$4:$BLM$4,0),1),"")</f>
        <v/>
      </c>
      <c r="EO453" s="77"/>
      <c r="EP453" s="86" t="str">
        <f t="shared" si="251"/>
        <v/>
      </c>
      <c r="EQ453" s="86" t="str">
        <f t="shared" si="251"/>
        <v/>
      </c>
      <c r="ER453" s="86" t="str">
        <f t="shared" si="251"/>
        <v/>
      </c>
      <c r="FJ453" s="77"/>
      <c r="FL453" s="87" t="s">
        <v>1695</v>
      </c>
      <c r="FM453" s="87" t="s">
        <v>1696</v>
      </c>
      <c r="FN453" s="87" t="s">
        <v>1697</v>
      </c>
    </row>
    <row r="454" spans="3:187" ht="38.1" customHeight="1" outlineLevel="1" thickBot="1">
      <c r="C454" s="375" t="s">
        <v>1748</v>
      </c>
      <c r="D454" s="376"/>
      <c r="E454" s="376"/>
      <c r="F454" s="376"/>
      <c r="G454" s="376"/>
      <c r="H454" s="376"/>
      <c r="I454" s="376"/>
      <c r="J454" s="376"/>
      <c r="K454" s="376"/>
      <c r="L454" s="377"/>
      <c r="M454" s="359" t="str">
        <f>DB454</f>
        <v/>
      </c>
      <c r="N454" s="360"/>
      <c r="O454" s="360"/>
      <c r="P454" s="360"/>
      <c r="Q454" s="360"/>
      <c r="R454" s="360"/>
      <c r="S454" s="360"/>
      <c r="T454" s="360"/>
      <c r="U454" s="360"/>
      <c r="V454" s="360"/>
      <c r="W454" s="360"/>
      <c r="X454" s="360"/>
      <c r="Y454" s="360"/>
      <c r="Z454" s="360"/>
      <c r="AA454" s="360"/>
      <c r="AB454" s="361"/>
      <c r="AC454" s="365" t="s">
        <v>1749</v>
      </c>
      <c r="AD454" s="366"/>
      <c r="AE454" s="366"/>
      <c r="AF454" s="366"/>
      <c r="AG454" s="366"/>
      <c r="AH454" s="366"/>
      <c r="AI454" s="366"/>
      <c r="AJ454" s="366"/>
      <c r="AK454" s="366"/>
      <c r="AL454" s="367"/>
      <c r="AM454" s="359" t="str">
        <f>_xlfn.CONCAT(EO454:FJ454)</f>
        <v/>
      </c>
      <c r="AN454" s="360"/>
      <c r="AO454" s="360"/>
      <c r="AP454" s="360"/>
      <c r="AQ454" s="360"/>
      <c r="AR454" s="360"/>
      <c r="AS454" s="360"/>
      <c r="AT454" s="360"/>
      <c r="AU454" s="360"/>
      <c r="AV454" s="360"/>
      <c r="AW454" s="360"/>
      <c r="AX454" s="360"/>
      <c r="AY454" s="360"/>
      <c r="AZ454" s="360"/>
      <c r="BA454" s="360"/>
      <c r="BB454" s="360"/>
      <c r="BC454" s="400"/>
      <c r="BD454" s="401"/>
      <c r="BE454" s="401"/>
      <c r="BF454" s="401"/>
      <c r="BG454" s="401"/>
      <c r="BH454" s="401"/>
      <c r="BI454" s="401"/>
      <c r="BJ454" s="401"/>
      <c r="BK454" s="401"/>
      <c r="BL454" s="401"/>
      <c r="BM454" s="401"/>
      <c r="BN454" s="401"/>
      <c r="BO454" s="401"/>
      <c r="BP454" s="401"/>
      <c r="BQ454" s="401"/>
      <c r="BR454" s="401"/>
      <c r="BS454" s="401"/>
      <c r="BT454" s="401"/>
      <c r="BU454" s="401"/>
      <c r="BV454" s="401"/>
      <c r="BW454" s="401"/>
      <c r="BX454" s="401"/>
      <c r="BY454" s="401"/>
      <c r="BZ454" s="401"/>
      <c r="CA454" s="401"/>
      <c r="CB454" s="401"/>
      <c r="CC454" s="401"/>
      <c r="CD454" s="401"/>
      <c r="CE454" s="401"/>
      <c r="CF454" s="401"/>
      <c r="CG454" s="401"/>
      <c r="CH454" s="401"/>
      <c r="CI454" s="401"/>
      <c r="CJ454" s="401"/>
      <c r="CK454" s="401"/>
      <c r="CL454" s="401"/>
      <c r="CM454" s="401"/>
      <c r="CN454" s="401"/>
      <c r="CO454" s="401"/>
      <c r="CP454" s="401"/>
      <c r="CQ454" s="401"/>
      <c r="CR454" s="402"/>
      <c r="CV454" s="69" t="s">
        <v>1832</v>
      </c>
      <c r="CY454" s="70" t="str">
        <f>IFERROR(INDEX($GJ$6:$BLM$6,1,MATCH(CV454,$GJ$4:$BLM$4,0),1),"")</f>
        <v/>
      </c>
      <c r="CZ454" s="70" t="str">
        <f>IFERROR(INDEX($GJ$6:$BLM$6,1,MATCH(CW454,$GJ$4:$BLM$4,0),1),"")</f>
        <v/>
      </c>
      <c r="DB454" s="71" t="str">
        <f>IF(CY454=0,"",CY454)</f>
        <v/>
      </c>
      <c r="DC454" s="71" t="str">
        <f>IF(CZ454=0,"",CZ454)</f>
        <v/>
      </c>
      <c r="DE454" s="69" t="s">
        <v>1833</v>
      </c>
      <c r="DF454" s="69" t="s">
        <v>1834</v>
      </c>
      <c r="DG454" s="69" t="s">
        <v>1835</v>
      </c>
      <c r="DT454" s="89" t="str">
        <f t="shared" si="250"/>
        <v/>
      </c>
      <c r="DU454" s="89" t="str">
        <f t="shared" si="250"/>
        <v/>
      </c>
      <c r="DV454" s="89" t="str">
        <f>IFERROR(INDEX($GJ$6:$BLM$6,1,MATCH(DG454,$GJ$4:$BLM$4,0),1),"")</f>
        <v/>
      </c>
      <c r="EO454" s="77"/>
      <c r="EP454" s="86" t="str">
        <f t="shared" si="251"/>
        <v/>
      </c>
      <c r="EQ454" s="86" t="str">
        <f t="shared" si="251"/>
        <v/>
      </c>
      <c r="ER454" s="86" t="str">
        <f t="shared" si="251"/>
        <v/>
      </c>
      <c r="FJ454" s="77"/>
      <c r="FL454" s="87" t="s">
        <v>1594</v>
      </c>
      <c r="FM454" s="87" t="s">
        <v>1593</v>
      </c>
      <c r="FN454" s="87" t="s">
        <v>1592</v>
      </c>
    </row>
    <row r="455" spans="3:187" ht="38.1" customHeight="1" outlineLevel="1" thickBot="1">
      <c r="C455" s="365" t="s">
        <v>1750</v>
      </c>
      <c r="D455" s="366"/>
      <c r="E455" s="366"/>
      <c r="F455" s="366"/>
      <c r="G455" s="366"/>
      <c r="H455" s="366"/>
      <c r="I455" s="366"/>
      <c r="J455" s="366"/>
      <c r="K455" s="366"/>
      <c r="L455" s="367"/>
      <c r="M455" s="359" t="str">
        <f>_xlfn.CONCAT(EO455:FJ455)</f>
        <v/>
      </c>
      <c r="N455" s="360"/>
      <c r="O455" s="360"/>
      <c r="P455" s="360"/>
      <c r="Q455" s="360"/>
      <c r="R455" s="360"/>
      <c r="S455" s="360"/>
      <c r="T455" s="360"/>
      <c r="U455" s="360"/>
      <c r="V455" s="360"/>
      <c r="W455" s="360"/>
      <c r="X455" s="360"/>
      <c r="Y455" s="360"/>
      <c r="Z455" s="360"/>
      <c r="AA455" s="360"/>
      <c r="AB455" s="360"/>
      <c r="AC455" s="360"/>
      <c r="AD455" s="360"/>
      <c r="AE455" s="360"/>
      <c r="AF455" s="360"/>
      <c r="AG455" s="360"/>
      <c r="AH455" s="360"/>
      <c r="AI455" s="360"/>
      <c r="AJ455" s="360"/>
      <c r="AK455" s="360"/>
      <c r="AL455" s="360"/>
      <c r="AM455" s="360"/>
      <c r="AN455" s="360"/>
      <c r="AO455" s="360"/>
      <c r="AP455" s="360"/>
      <c r="AQ455" s="360"/>
      <c r="AR455" s="360"/>
      <c r="AS455" s="360"/>
      <c r="AT455" s="360"/>
      <c r="AU455" s="360"/>
      <c r="AV455" s="360"/>
      <c r="AW455" s="360"/>
      <c r="AX455" s="360"/>
      <c r="AY455" s="360"/>
      <c r="AZ455" s="360"/>
      <c r="BA455" s="360"/>
      <c r="BB455" s="360"/>
      <c r="BC455" s="400"/>
      <c r="BD455" s="401"/>
      <c r="BE455" s="401"/>
      <c r="BF455" s="401"/>
      <c r="BG455" s="401"/>
      <c r="BH455" s="401"/>
      <c r="BI455" s="401"/>
      <c r="BJ455" s="401"/>
      <c r="BK455" s="401"/>
      <c r="BL455" s="401"/>
      <c r="BM455" s="401"/>
      <c r="BN455" s="401"/>
      <c r="BO455" s="401"/>
      <c r="BP455" s="401"/>
      <c r="BQ455" s="401"/>
      <c r="BR455" s="401"/>
      <c r="BS455" s="401"/>
      <c r="BT455" s="401"/>
      <c r="BU455" s="401"/>
      <c r="BV455" s="401"/>
      <c r="BW455" s="401"/>
      <c r="BX455" s="401"/>
      <c r="BY455" s="401"/>
      <c r="BZ455" s="401"/>
      <c r="CA455" s="401"/>
      <c r="CB455" s="401"/>
      <c r="CC455" s="401"/>
      <c r="CD455" s="401"/>
      <c r="CE455" s="401"/>
      <c r="CF455" s="401"/>
      <c r="CG455" s="401"/>
      <c r="CH455" s="401"/>
      <c r="CI455" s="401"/>
      <c r="CJ455" s="401"/>
      <c r="CK455" s="401"/>
      <c r="CL455" s="401"/>
      <c r="CM455" s="401"/>
      <c r="CN455" s="401"/>
      <c r="CO455" s="401"/>
      <c r="CP455" s="401"/>
      <c r="CQ455" s="401"/>
      <c r="CR455" s="402"/>
      <c r="CY455" s="69" t="s">
        <v>1836</v>
      </c>
      <c r="CZ455" s="69" t="s">
        <v>1837</v>
      </c>
      <c r="DA455" s="69" t="s">
        <v>1838</v>
      </c>
      <c r="DB455" s="69" t="s">
        <v>1839</v>
      </c>
      <c r="DC455" s="69" t="s">
        <v>1840</v>
      </c>
      <c r="DD455" s="69" t="s">
        <v>1841</v>
      </c>
      <c r="DE455" s="69" t="s">
        <v>1842</v>
      </c>
      <c r="DF455" s="69" t="s">
        <v>1843</v>
      </c>
      <c r="DG455" s="69" t="s">
        <v>1844</v>
      </c>
      <c r="DH455" s="69" t="s">
        <v>1845</v>
      </c>
      <c r="DT455" s="70" t="str">
        <f t="shared" ref="DT455:EC455" si="252">IFERROR(INDEX($GJ$6:$BLM$6,1,MATCH(CY455,$GJ$4:$BLM$4,0),1),"")</f>
        <v/>
      </c>
      <c r="DU455" s="70" t="str">
        <f t="shared" si="252"/>
        <v/>
      </c>
      <c r="DV455" s="70" t="str">
        <f t="shared" si="252"/>
        <v/>
      </c>
      <c r="DW455" s="70" t="str">
        <f t="shared" si="252"/>
        <v/>
      </c>
      <c r="DX455" s="70" t="str">
        <f t="shared" si="252"/>
        <v/>
      </c>
      <c r="DY455" s="70" t="str">
        <f t="shared" si="252"/>
        <v/>
      </c>
      <c r="DZ455" s="70" t="str">
        <f t="shared" si="252"/>
        <v/>
      </c>
      <c r="EA455" s="70" t="str">
        <f t="shared" si="252"/>
        <v/>
      </c>
      <c r="EB455" s="70" t="str">
        <f t="shared" si="252"/>
        <v/>
      </c>
      <c r="EC455" s="70" t="str">
        <f t="shared" si="252"/>
        <v/>
      </c>
      <c r="EO455" s="77"/>
      <c r="EP455" s="86" t="str">
        <f t="shared" si="251"/>
        <v/>
      </c>
      <c r="EQ455" s="86" t="str">
        <f t="shared" si="251"/>
        <v/>
      </c>
      <c r="ER455" s="86" t="str">
        <f t="shared" si="251"/>
        <v/>
      </c>
      <c r="ES455" s="86" t="str">
        <f t="shared" si="251"/>
        <v/>
      </c>
      <c r="ET455" s="86" t="str">
        <f t="shared" si="251"/>
        <v/>
      </c>
      <c r="EU455" s="86" t="str">
        <f t="shared" si="251"/>
        <v/>
      </c>
      <c r="EV455" s="86" t="str">
        <f t="shared" si="251"/>
        <v/>
      </c>
      <c r="EW455" s="86" t="str">
        <f t="shared" si="251"/>
        <v/>
      </c>
      <c r="EX455" s="79" t="str">
        <f>IF(EB455=1,"その他","")</f>
        <v/>
      </c>
      <c r="EY455" s="71" t="str">
        <f>IF(OR(EC455=0,EC455=""),"","("&amp;EC455&amp;")")</f>
        <v/>
      </c>
      <c r="FJ455" s="77"/>
      <c r="FL455" s="87" t="s">
        <v>1751</v>
      </c>
      <c r="FM455" s="87" t="s">
        <v>1752</v>
      </c>
      <c r="FN455" s="87" t="s">
        <v>1753</v>
      </c>
      <c r="FO455" s="87" t="s">
        <v>85</v>
      </c>
      <c r="FP455" s="87" t="s">
        <v>86</v>
      </c>
      <c r="FQ455" s="87" t="s">
        <v>1754</v>
      </c>
      <c r="FR455" s="87" t="s">
        <v>1755</v>
      </c>
      <c r="FS455" s="87" t="s">
        <v>1756</v>
      </c>
    </row>
    <row r="456" spans="3:187" ht="38.1" customHeight="1" outlineLevel="1" thickBot="1">
      <c r="C456" s="365" t="s">
        <v>1757</v>
      </c>
      <c r="D456" s="366"/>
      <c r="E456" s="366"/>
      <c r="F456" s="366"/>
      <c r="G456" s="366"/>
      <c r="H456" s="366"/>
      <c r="I456" s="366"/>
      <c r="J456" s="366"/>
      <c r="K456" s="366"/>
      <c r="L456" s="367"/>
      <c r="M456" s="359" t="str">
        <f>DB456</f>
        <v/>
      </c>
      <c r="N456" s="360"/>
      <c r="O456" s="360"/>
      <c r="P456" s="360"/>
      <c r="Q456" s="360"/>
      <c r="R456" s="360"/>
      <c r="S456" s="360"/>
      <c r="T456" s="360"/>
      <c r="U456" s="360"/>
      <c r="V456" s="360"/>
      <c r="W456" s="360"/>
      <c r="X456" s="360"/>
      <c r="Y456" s="360"/>
      <c r="Z456" s="360"/>
      <c r="AA456" s="360"/>
      <c r="AB456" s="360"/>
      <c r="AC456" s="360"/>
      <c r="AD456" s="360"/>
      <c r="AE456" s="360"/>
      <c r="AF456" s="360"/>
      <c r="AG456" s="360"/>
      <c r="AH456" s="360"/>
      <c r="AI456" s="360"/>
      <c r="AJ456" s="360"/>
      <c r="AK456" s="360"/>
      <c r="AL456" s="360"/>
      <c r="AM456" s="360"/>
      <c r="AN456" s="360"/>
      <c r="AO456" s="360"/>
      <c r="AP456" s="360"/>
      <c r="AQ456" s="360"/>
      <c r="AR456" s="360"/>
      <c r="AS456" s="360"/>
      <c r="AT456" s="360"/>
      <c r="AU456" s="360"/>
      <c r="AV456" s="360"/>
      <c r="AW456" s="360"/>
      <c r="AX456" s="360"/>
      <c r="AY456" s="360"/>
      <c r="AZ456" s="360"/>
      <c r="BA456" s="360"/>
      <c r="BB456" s="361"/>
      <c r="BC456" s="400"/>
      <c r="BD456" s="401"/>
      <c r="BE456" s="401"/>
      <c r="BF456" s="401"/>
      <c r="BG456" s="401"/>
      <c r="BH456" s="401"/>
      <c r="BI456" s="401"/>
      <c r="BJ456" s="401"/>
      <c r="BK456" s="401"/>
      <c r="BL456" s="401"/>
      <c r="BM456" s="401"/>
      <c r="BN456" s="401"/>
      <c r="BO456" s="401"/>
      <c r="BP456" s="401"/>
      <c r="BQ456" s="401"/>
      <c r="BR456" s="401"/>
      <c r="BS456" s="401"/>
      <c r="BT456" s="401"/>
      <c r="BU456" s="401"/>
      <c r="BV456" s="401"/>
      <c r="BW456" s="401"/>
      <c r="BX456" s="401"/>
      <c r="BY456" s="401"/>
      <c r="BZ456" s="401"/>
      <c r="CA456" s="401"/>
      <c r="CB456" s="401"/>
      <c r="CC456" s="401"/>
      <c r="CD456" s="401"/>
      <c r="CE456" s="401"/>
      <c r="CF456" s="401"/>
      <c r="CG456" s="401"/>
      <c r="CH456" s="401"/>
      <c r="CI456" s="401"/>
      <c r="CJ456" s="401"/>
      <c r="CK456" s="401"/>
      <c r="CL456" s="401"/>
      <c r="CM456" s="401"/>
      <c r="CN456" s="401"/>
      <c r="CO456" s="401"/>
      <c r="CP456" s="401"/>
      <c r="CQ456" s="401"/>
      <c r="CR456" s="402"/>
      <c r="CV456" s="69" t="s">
        <v>1846</v>
      </c>
      <c r="CY456" s="70" t="str">
        <f>IFERROR(INDEX($GJ$6:$BLM$6,1,MATCH(CV456,$GJ$4:$BLM$4,0),1),"")</f>
        <v/>
      </c>
      <c r="DB456" s="71" t="str">
        <f>IF(CY456=0,"",CY456)</f>
        <v/>
      </c>
    </row>
    <row r="457" spans="3:187" ht="189.95" customHeight="1" outlineLevel="1" thickBot="1">
      <c r="C457" s="368" t="s">
        <v>1591</v>
      </c>
      <c r="D457" s="369"/>
      <c r="E457" s="369"/>
      <c r="F457" s="369"/>
      <c r="G457" s="370" t="str">
        <f>DB457</f>
        <v/>
      </c>
      <c r="H457" s="371"/>
      <c r="I457" s="371"/>
      <c r="J457" s="371"/>
      <c r="K457" s="371"/>
      <c r="L457" s="371"/>
      <c r="M457" s="371"/>
      <c r="N457" s="371"/>
      <c r="O457" s="371"/>
      <c r="P457" s="371"/>
      <c r="Q457" s="371"/>
      <c r="R457" s="371"/>
      <c r="S457" s="371"/>
      <c r="T457" s="371"/>
      <c r="U457" s="371"/>
      <c r="V457" s="371"/>
      <c r="W457" s="371"/>
      <c r="X457" s="371"/>
      <c r="Y457" s="371"/>
      <c r="Z457" s="371"/>
      <c r="AA457" s="371"/>
      <c r="AB457" s="371"/>
      <c r="AC457" s="371"/>
      <c r="AD457" s="371"/>
      <c r="AE457" s="371"/>
      <c r="AF457" s="371"/>
      <c r="AG457" s="371"/>
      <c r="AH457" s="371"/>
      <c r="AI457" s="371"/>
      <c r="AJ457" s="371"/>
      <c r="AK457" s="371"/>
      <c r="AL457" s="371"/>
      <c r="AM457" s="371"/>
      <c r="AN457" s="371"/>
      <c r="AO457" s="371"/>
      <c r="AP457" s="371"/>
      <c r="AQ457" s="371"/>
      <c r="AR457" s="371"/>
      <c r="AS457" s="371"/>
      <c r="AT457" s="371"/>
      <c r="AU457" s="371"/>
      <c r="AV457" s="371"/>
      <c r="AW457" s="371"/>
      <c r="AX457" s="371"/>
      <c r="AY457" s="371"/>
      <c r="AZ457" s="371"/>
      <c r="BA457" s="371"/>
      <c r="BB457" s="371"/>
      <c r="BC457" s="403"/>
      <c r="BD457" s="404"/>
      <c r="BE457" s="404"/>
      <c r="BF457" s="404"/>
      <c r="BG457" s="404"/>
      <c r="BH457" s="404"/>
      <c r="BI457" s="404"/>
      <c r="BJ457" s="404"/>
      <c r="BK457" s="404"/>
      <c r="BL457" s="404"/>
      <c r="BM457" s="404"/>
      <c r="BN457" s="404"/>
      <c r="BO457" s="404"/>
      <c r="BP457" s="404"/>
      <c r="BQ457" s="404"/>
      <c r="BR457" s="404"/>
      <c r="BS457" s="404"/>
      <c r="BT457" s="404"/>
      <c r="BU457" s="404"/>
      <c r="BV457" s="404"/>
      <c r="BW457" s="404"/>
      <c r="BX457" s="404"/>
      <c r="BY457" s="404"/>
      <c r="BZ457" s="404"/>
      <c r="CA457" s="404"/>
      <c r="CB457" s="404"/>
      <c r="CC457" s="404"/>
      <c r="CD457" s="404"/>
      <c r="CE457" s="404"/>
      <c r="CF457" s="404"/>
      <c r="CG457" s="404"/>
      <c r="CH457" s="404"/>
      <c r="CI457" s="404"/>
      <c r="CJ457" s="404"/>
      <c r="CK457" s="404"/>
      <c r="CL457" s="404"/>
      <c r="CM457" s="404"/>
      <c r="CN457" s="404"/>
      <c r="CO457" s="404"/>
      <c r="CP457" s="404"/>
      <c r="CQ457" s="404"/>
      <c r="CR457" s="405"/>
      <c r="CV457" s="69" t="s">
        <v>1847</v>
      </c>
      <c r="CY457" s="70" t="str">
        <f>IFERROR(INDEX($GJ$6:$BLM$6,1,MATCH(CV457,$GJ$4:$BLM$4,0),1),"")</f>
        <v/>
      </c>
      <c r="DB457" s="71" t="str">
        <f>IF(CY457=0,"",CY457)</f>
        <v/>
      </c>
    </row>
    <row r="458" spans="3:187" ht="38.1" customHeight="1" outlineLevel="1" thickBot="1">
      <c r="C458" s="362" t="s">
        <v>1758</v>
      </c>
      <c r="D458" s="363"/>
      <c r="E458" s="363"/>
      <c r="F458" s="363"/>
      <c r="G458" s="363"/>
      <c r="H458" s="363"/>
      <c r="I458" s="363"/>
      <c r="J458" s="363"/>
      <c r="K458" s="363"/>
      <c r="L458" s="363"/>
      <c r="M458" s="363"/>
      <c r="N458" s="363"/>
      <c r="O458" s="363"/>
      <c r="P458" s="363"/>
      <c r="Q458" s="363"/>
      <c r="R458" s="363"/>
      <c r="S458" s="363"/>
      <c r="T458" s="363"/>
      <c r="U458" s="363"/>
      <c r="V458" s="363"/>
      <c r="W458" s="363"/>
      <c r="X458" s="363"/>
      <c r="Y458" s="363"/>
      <c r="Z458" s="363"/>
      <c r="AA458" s="363"/>
      <c r="AB458" s="363"/>
      <c r="AC458" s="363"/>
      <c r="AD458" s="363"/>
      <c r="AE458" s="363"/>
      <c r="AF458" s="363"/>
      <c r="AG458" s="363"/>
      <c r="AH458" s="363"/>
      <c r="AI458" s="363"/>
      <c r="AJ458" s="363"/>
      <c r="AK458" s="363"/>
      <c r="AL458" s="363"/>
      <c r="AM458" s="363"/>
      <c r="AN458" s="363"/>
      <c r="AO458" s="363"/>
      <c r="AP458" s="363"/>
      <c r="AQ458" s="363"/>
      <c r="AR458" s="363"/>
      <c r="AS458" s="363"/>
      <c r="AT458" s="363"/>
      <c r="AU458" s="363"/>
      <c r="AV458" s="363"/>
      <c r="AW458" s="363"/>
      <c r="AX458" s="363"/>
      <c r="AY458" s="363"/>
      <c r="AZ458" s="363"/>
      <c r="BA458" s="363"/>
      <c r="BB458" s="364"/>
      <c r="BC458" s="362" t="s">
        <v>1759</v>
      </c>
      <c r="BD458" s="363"/>
      <c r="BE458" s="363"/>
      <c r="BF458" s="363"/>
      <c r="BG458" s="363"/>
      <c r="BH458" s="363"/>
      <c r="BI458" s="363"/>
      <c r="BJ458" s="363"/>
      <c r="BK458" s="363"/>
      <c r="BL458" s="363"/>
      <c r="BM458" s="363"/>
      <c r="BN458" s="363"/>
      <c r="BO458" s="363"/>
      <c r="BP458" s="363"/>
      <c r="BQ458" s="363"/>
      <c r="BR458" s="363"/>
      <c r="BS458" s="363"/>
      <c r="BT458" s="363"/>
      <c r="BU458" s="363"/>
      <c r="BV458" s="363"/>
      <c r="BW458" s="363"/>
      <c r="BX458" s="363"/>
      <c r="BY458" s="363"/>
      <c r="BZ458" s="363"/>
      <c r="CA458" s="363"/>
      <c r="CB458" s="363"/>
      <c r="CC458" s="363"/>
      <c r="CD458" s="363"/>
      <c r="CE458" s="363"/>
      <c r="CF458" s="363"/>
      <c r="CG458" s="363"/>
      <c r="CH458" s="363"/>
      <c r="CI458" s="363"/>
      <c r="CJ458" s="363"/>
      <c r="CK458" s="363"/>
      <c r="CL458" s="363"/>
      <c r="CM458" s="363"/>
      <c r="CN458" s="363"/>
      <c r="CO458" s="363"/>
      <c r="CP458" s="363"/>
      <c r="CQ458" s="363"/>
      <c r="CR458" s="364"/>
      <c r="CV458" s="69" t="s">
        <v>1848</v>
      </c>
      <c r="CY458" s="70" t="str">
        <f>IFERROR(INDEX($GJ$6:$BLM$6,1,MATCH(CV458,$GJ$4:$BLM$4,0),1),"")</f>
        <v/>
      </c>
      <c r="DB458" s="71" t="str">
        <f>IF(CY458=0,"",CY458)</f>
        <v/>
      </c>
    </row>
    <row r="459" spans="3:187" ht="54.95" customHeight="1" outlineLevel="1" thickBot="1">
      <c r="C459" s="351" t="s">
        <v>1760</v>
      </c>
      <c r="D459" s="352"/>
      <c r="E459" s="352"/>
      <c r="F459" s="352"/>
      <c r="G459" s="353" t="str">
        <f>_xlfn.CONCAT(EO459:FJ459)</f>
        <v/>
      </c>
      <c r="H459" s="354"/>
      <c r="I459" s="354"/>
      <c r="J459" s="354"/>
      <c r="K459" s="354"/>
      <c r="L459" s="354"/>
      <c r="M459" s="354"/>
      <c r="N459" s="354"/>
      <c r="O459" s="354"/>
      <c r="P459" s="354"/>
      <c r="Q459" s="354"/>
      <c r="R459" s="354"/>
      <c r="S459" s="354"/>
      <c r="T459" s="354"/>
      <c r="U459" s="354"/>
      <c r="V459" s="354"/>
      <c r="W459" s="354"/>
      <c r="X459" s="354"/>
      <c r="Y459" s="354"/>
      <c r="Z459" s="354"/>
      <c r="AA459" s="354"/>
      <c r="AB459" s="354"/>
      <c r="AC459" s="354"/>
      <c r="AD459" s="354"/>
      <c r="AE459" s="354"/>
      <c r="AF459" s="354"/>
      <c r="AG459" s="354"/>
      <c r="AH459" s="354"/>
      <c r="AI459" s="354"/>
      <c r="AJ459" s="354"/>
      <c r="AK459" s="354"/>
      <c r="AL459" s="354"/>
      <c r="AM459" s="354"/>
      <c r="AN459" s="354"/>
      <c r="AO459" s="354"/>
      <c r="AP459" s="354"/>
      <c r="AQ459" s="354"/>
      <c r="AR459" s="354"/>
      <c r="AS459" s="354"/>
      <c r="AT459" s="354"/>
      <c r="AU459" s="354"/>
      <c r="AV459" s="354"/>
      <c r="AW459" s="354"/>
      <c r="AX459" s="354"/>
      <c r="AY459" s="354"/>
      <c r="AZ459" s="354"/>
      <c r="BA459" s="354"/>
      <c r="BB459" s="355"/>
      <c r="BC459" s="342" t="str">
        <f>DB458</f>
        <v/>
      </c>
      <c r="BD459" s="343"/>
      <c r="BE459" s="343"/>
      <c r="BF459" s="343"/>
      <c r="BG459" s="343"/>
      <c r="BH459" s="343"/>
      <c r="BI459" s="343"/>
      <c r="BJ459" s="343"/>
      <c r="BK459" s="343"/>
      <c r="BL459" s="343"/>
      <c r="BM459" s="343"/>
      <c r="BN459" s="343"/>
      <c r="BO459" s="343"/>
      <c r="BP459" s="343"/>
      <c r="BQ459" s="343"/>
      <c r="BR459" s="343"/>
      <c r="BS459" s="343"/>
      <c r="BT459" s="343"/>
      <c r="BU459" s="343"/>
      <c r="BV459" s="343"/>
      <c r="BW459" s="343"/>
      <c r="BX459" s="343"/>
      <c r="BY459" s="343"/>
      <c r="BZ459" s="343"/>
      <c r="CA459" s="343"/>
      <c r="CB459" s="343"/>
      <c r="CC459" s="343"/>
      <c r="CD459" s="343"/>
      <c r="CE459" s="343"/>
      <c r="CF459" s="343"/>
      <c r="CG459" s="343"/>
      <c r="CH459" s="343"/>
      <c r="CI459" s="343"/>
      <c r="CJ459" s="343"/>
      <c r="CK459" s="343"/>
      <c r="CL459" s="343"/>
      <c r="CM459" s="343"/>
      <c r="CN459" s="343"/>
      <c r="CO459" s="343"/>
      <c r="CP459" s="343"/>
      <c r="CQ459" s="343"/>
      <c r="CR459" s="344"/>
      <c r="CY459" s="69" t="s">
        <v>1849</v>
      </c>
      <c r="CZ459" s="69" t="s">
        <v>1850</v>
      </c>
      <c r="DA459" s="69" t="s">
        <v>1851</v>
      </c>
      <c r="DB459" s="69" t="s">
        <v>1852</v>
      </c>
      <c r="DC459" s="69" t="s">
        <v>1853</v>
      </c>
      <c r="DD459" s="69" t="s">
        <v>1854</v>
      </c>
      <c r="DE459" s="69" t="s">
        <v>1855</v>
      </c>
      <c r="DT459" s="70" t="str">
        <f t="shared" ref="DT459:DZ460" si="253">IFERROR(INDEX($GJ$6:$BLM$6,1,MATCH(CY459,$GJ$4:$BLM$4,0),1),"")</f>
        <v/>
      </c>
      <c r="DU459" s="70" t="str">
        <f t="shared" si="253"/>
        <v/>
      </c>
      <c r="DV459" s="70" t="str">
        <f t="shared" si="253"/>
        <v/>
      </c>
      <c r="DW459" s="70" t="str">
        <f t="shared" si="253"/>
        <v/>
      </c>
      <c r="DX459" s="70" t="str">
        <f t="shared" si="253"/>
        <v/>
      </c>
      <c r="DY459" s="70" t="str">
        <f t="shared" si="253"/>
        <v/>
      </c>
      <c r="DZ459" s="70" t="str">
        <f t="shared" si="253"/>
        <v/>
      </c>
      <c r="EO459" s="77"/>
      <c r="EP459" s="86" t="str">
        <f t="shared" ref="EP459:EV459" si="254">IF(DT459=1,FL459&amp;"　","")</f>
        <v/>
      </c>
      <c r="EQ459" s="86" t="str">
        <f t="shared" si="254"/>
        <v/>
      </c>
      <c r="ER459" s="86" t="str">
        <f t="shared" si="254"/>
        <v/>
      </c>
      <c r="ES459" s="86" t="str">
        <f t="shared" si="254"/>
        <v/>
      </c>
      <c r="ET459" s="86" t="str">
        <f t="shared" si="254"/>
        <v/>
      </c>
      <c r="EU459" s="86" t="str">
        <f t="shared" si="254"/>
        <v/>
      </c>
      <c r="EV459" s="86" t="str">
        <f t="shared" si="254"/>
        <v/>
      </c>
      <c r="FJ459" s="77"/>
      <c r="FL459" s="87" t="s">
        <v>1761</v>
      </c>
      <c r="FM459" s="87" t="s">
        <v>1762</v>
      </c>
      <c r="FN459" s="87" t="s">
        <v>1763</v>
      </c>
      <c r="FO459" s="87" t="s">
        <v>1764</v>
      </c>
      <c r="FP459" s="87" t="s">
        <v>1765</v>
      </c>
      <c r="FQ459" s="87" t="s">
        <v>1766</v>
      </c>
      <c r="FR459" s="87" t="s">
        <v>1767</v>
      </c>
    </row>
    <row r="460" spans="3:187" ht="54.95" customHeight="1" outlineLevel="1" thickBot="1">
      <c r="C460" s="351" t="s">
        <v>1768</v>
      </c>
      <c r="D460" s="352"/>
      <c r="E460" s="352"/>
      <c r="F460" s="352"/>
      <c r="G460" s="353" t="str">
        <f>_xlfn.CONCAT(EO460:FJ460)</f>
        <v/>
      </c>
      <c r="H460" s="354"/>
      <c r="I460" s="354"/>
      <c r="J460" s="354"/>
      <c r="K460" s="354"/>
      <c r="L460" s="354"/>
      <c r="M460" s="354"/>
      <c r="N460" s="354"/>
      <c r="O460" s="354"/>
      <c r="P460" s="354"/>
      <c r="Q460" s="354"/>
      <c r="R460" s="354"/>
      <c r="S460" s="354"/>
      <c r="T460" s="354"/>
      <c r="U460" s="354"/>
      <c r="V460" s="354"/>
      <c r="W460" s="354"/>
      <c r="X460" s="354"/>
      <c r="Y460" s="354"/>
      <c r="Z460" s="354"/>
      <c r="AA460" s="354"/>
      <c r="AB460" s="354"/>
      <c r="AC460" s="354"/>
      <c r="AD460" s="354"/>
      <c r="AE460" s="354"/>
      <c r="AF460" s="354"/>
      <c r="AG460" s="354"/>
      <c r="AH460" s="354"/>
      <c r="AI460" s="354"/>
      <c r="AJ460" s="354"/>
      <c r="AK460" s="354"/>
      <c r="AL460" s="354"/>
      <c r="AM460" s="354"/>
      <c r="AN460" s="354"/>
      <c r="AO460" s="354"/>
      <c r="AP460" s="354"/>
      <c r="AQ460" s="354"/>
      <c r="AR460" s="354"/>
      <c r="AS460" s="354"/>
      <c r="AT460" s="354"/>
      <c r="AU460" s="354"/>
      <c r="AV460" s="354"/>
      <c r="AW460" s="354"/>
      <c r="AX460" s="354"/>
      <c r="AY460" s="354"/>
      <c r="AZ460" s="354"/>
      <c r="BA460" s="354"/>
      <c r="BB460" s="355"/>
      <c r="BC460" s="345"/>
      <c r="BD460" s="346"/>
      <c r="BE460" s="346"/>
      <c r="BF460" s="346"/>
      <c r="BG460" s="346"/>
      <c r="BH460" s="346"/>
      <c r="BI460" s="346"/>
      <c r="BJ460" s="346"/>
      <c r="BK460" s="346"/>
      <c r="BL460" s="346"/>
      <c r="BM460" s="346"/>
      <c r="BN460" s="346"/>
      <c r="BO460" s="346"/>
      <c r="BP460" s="346"/>
      <c r="BQ460" s="346"/>
      <c r="BR460" s="346"/>
      <c r="BS460" s="346"/>
      <c r="BT460" s="346"/>
      <c r="BU460" s="346"/>
      <c r="BV460" s="346"/>
      <c r="BW460" s="346"/>
      <c r="BX460" s="346"/>
      <c r="BY460" s="346"/>
      <c r="BZ460" s="346"/>
      <c r="CA460" s="346"/>
      <c r="CB460" s="346"/>
      <c r="CC460" s="346"/>
      <c r="CD460" s="346"/>
      <c r="CE460" s="346"/>
      <c r="CF460" s="346"/>
      <c r="CG460" s="346"/>
      <c r="CH460" s="346"/>
      <c r="CI460" s="346"/>
      <c r="CJ460" s="346"/>
      <c r="CK460" s="346"/>
      <c r="CL460" s="346"/>
      <c r="CM460" s="346"/>
      <c r="CN460" s="346"/>
      <c r="CO460" s="346"/>
      <c r="CP460" s="346"/>
      <c r="CQ460" s="346"/>
      <c r="CR460" s="347"/>
      <c r="CY460" s="69" t="s">
        <v>1856</v>
      </c>
      <c r="CZ460" s="69" t="s">
        <v>1857</v>
      </c>
      <c r="DA460" s="69" t="s">
        <v>1858</v>
      </c>
      <c r="DB460" s="69" t="s">
        <v>1859</v>
      </c>
      <c r="DC460" s="69" t="s">
        <v>1860</v>
      </c>
      <c r="DD460" s="69" t="s">
        <v>1861</v>
      </c>
      <c r="DE460" s="69" t="s">
        <v>1862</v>
      </c>
      <c r="DF460" s="69" t="s">
        <v>1863</v>
      </c>
      <c r="DG460" s="69" t="s">
        <v>1864</v>
      </c>
      <c r="DH460" s="69" t="s">
        <v>1865</v>
      </c>
      <c r="DI460" s="69" t="s">
        <v>1866</v>
      </c>
      <c r="DJ460" s="69" t="s">
        <v>1867</v>
      </c>
      <c r="DK460" s="69" t="s">
        <v>1868</v>
      </c>
      <c r="DL460" s="69" t="s">
        <v>1869</v>
      </c>
      <c r="DM460" s="69" t="s">
        <v>1870</v>
      </c>
      <c r="DN460" s="69" t="s">
        <v>1871</v>
      </c>
      <c r="DO460" s="69" t="s">
        <v>1872</v>
      </c>
      <c r="DP460" s="69" t="s">
        <v>1873</v>
      </c>
      <c r="DQ460" s="69" t="s">
        <v>1874</v>
      </c>
      <c r="DR460" s="69" t="s">
        <v>1875</v>
      </c>
      <c r="DT460" s="70" t="str">
        <f t="shared" si="253"/>
        <v/>
      </c>
      <c r="DU460" s="70" t="str">
        <f t="shared" si="253"/>
        <v/>
      </c>
      <c r="DV460" s="70" t="str">
        <f t="shared" si="253"/>
        <v/>
      </c>
      <c r="DW460" s="70" t="str">
        <f t="shared" si="253"/>
        <v/>
      </c>
      <c r="DX460" s="70" t="str">
        <f t="shared" si="253"/>
        <v/>
      </c>
      <c r="DY460" s="70" t="str">
        <f t="shared" si="253"/>
        <v/>
      </c>
      <c r="DZ460" s="70" t="str">
        <f t="shared" si="253"/>
        <v/>
      </c>
      <c r="EA460" s="70" t="str">
        <f t="shared" ref="EA460:EM460" si="255">IFERROR(INDEX($GJ$6:$BLM$6,1,MATCH(DF460,$GJ$4:$BLM$4,0),1),"")</f>
        <v/>
      </c>
      <c r="EB460" s="70" t="str">
        <f t="shared" si="255"/>
        <v/>
      </c>
      <c r="EC460" s="70" t="str">
        <f t="shared" si="255"/>
        <v/>
      </c>
      <c r="ED460" s="70" t="str">
        <f t="shared" si="255"/>
        <v/>
      </c>
      <c r="EE460" s="70" t="str">
        <f t="shared" si="255"/>
        <v/>
      </c>
      <c r="EF460" s="70" t="str">
        <f t="shared" si="255"/>
        <v/>
      </c>
      <c r="EG460" s="70" t="str">
        <f t="shared" si="255"/>
        <v/>
      </c>
      <c r="EH460" s="70" t="str">
        <f t="shared" si="255"/>
        <v/>
      </c>
      <c r="EI460" s="70" t="str">
        <f t="shared" si="255"/>
        <v/>
      </c>
      <c r="EJ460" s="70" t="str">
        <f t="shared" si="255"/>
        <v/>
      </c>
      <c r="EK460" s="70" t="str">
        <f t="shared" si="255"/>
        <v/>
      </c>
      <c r="EL460" s="70" t="str">
        <f t="shared" si="255"/>
        <v/>
      </c>
      <c r="EM460" s="70" t="str">
        <f t="shared" si="255"/>
        <v/>
      </c>
      <c r="EO460" s="77"/>
      <c r="EP460" s="93" t="str">
        <f>IF(DT460=1,FL460&amp;" ","")</f>
        <v/>
      </c>
      <c r="EQ460" s="93" t="str">
        <f t="shared" ref="EQ460:FI460" si="256">IF(DU460=1,FM460&amp;" ","")</f>
        <v/>
      </c>
      <c r="ER460" s="93" t="str">
        <f t="shared" si="256"/>
        <v/>
      </c>
      <c r="ES460" s="93" t="str">
        <f t="shared" si="256"/>
        <v/>
      </c>
      <c r="ET460" s="93" t="str">
        <f t="shared" si="256"/>
        <v/>
      </c>
      <c r="EU460" s="93" t="str">
        <f t="shared" si="256"/>
        <v/>
      </c>
      <c r="EV460" s="93" t="str">
        <f t="shared" si="256"/>
        <v/>
      </c>
      <c r="EW460" s="93" t="str">
        <f t="shared" si="256"/>
        <v/>
      </c>
      <c r="EX460" s="93" t="str">
        <f t="shared" si="256"/>
        <v/>
      </c>
      <c r="EY460" s="93" t="str">
        <f t="shared" si="256"/>
        <v/>
      </c>
      <c r="EZ460" s="93" t="str">
        <f t="shared" si="256"/>
        <v/>
      </c>
      <c r="FA460" s="93" t="str">
        <f t="shared" si="256"/>
        <v/>
      </c>
      <c r="FB460" s="93" t="str">
        <f t="shared" si="256"/>
        <v/>
      </c>
      <c r="FC460" s="93" t="str">
        <f t="shared" si="256"/>
        <v/>
      </c>
      <c r="FD460" s="93" t="str">
        <f t="shared" si="256"/>
        <v/>
      </c>
      <c r="FE460" s="93" t="str">
        <f t="shared" si="256"/>
        <v/>
      </c>
      <c r="FF460" s="93" t="str">
        <f t="shared" si="256"/>
        <v/>
      </c>
      <c r="FG460" s="93" t="str">
        <f t="shared" si="256"/>
        <v/>
      </c>
      <c r="FH460" s="93" t="str">
        <f t="shared" si="256"/>
        <v/>
      </c>
      <c r="FI460" s="93" t="str">
        <f t="shared" si="256"/>
        <v/>
      </c>
      <c r="FJ460" s="77"/>
      <c r="FL460" s="87" t="s">
        <v>1769</v>
      </c>
      <c r="FM460" s="87" t="s">
        <v>1770</v>
      </c>
      <c r="FN460" s="87" t="s">
        <v>1771</v>
      </c>
      <c r="FO460" s="87" t="s">
        <v>1772</v>
      </c>
      <c r="FP460" s="87" t="s">
        <v>1773</v>
      </c>
      <c r="FQ460" s="87" t="s">
        <v>1774</v>
      </c>
      <c r="FR460" s="87" t="s">
        <v>1775</v>
      </c>
      <c r="FS460" s="87" t="s">
        <v>1776</v>
      </c>
      <c r="FT460" s="87" t="s">
        <v>1777</v>
      </c>
      <c r="FU460" s="87" t="s">
        <v>1778</v>
      </c>
      <c r="FV460" s="87" t="s">
        <v>1779</v>
      </c>
      <c r="FW460" s="87" t="s">
        <v>1780</v>
      </c>
      <c r="FX460" s="87" t="s">
        <v>1781</v>
      </c>
      <c r="FY460" s="87" t="s">
        <v>1782</v>
      </c>
      <c r="FZ460" s="87" t="s">
        <v>1783</v>
      </c>
      <c r="GA460" s="87" t="s">
        <v>1784</v>
      </c>
      <c r="GB460" s="87" t="s">
        <v>1785</v>
      </c>
      <c r="GC460" s="87" t="s">
        <v>1786</v>
      </c>
      <c r="GD460" s="87" t="s">
        <v>1787</v>
      </c>
      <c r="GE460" s="87" t="s">
        <v>1788</v>
      </c>
    </row>
    <row r="461" spans="3:187" ht="54.95" customHeight="1" outlineLevel="1" thickBot="1">
      <c r="C461" s="351" t="s">
        <v>1789</v>
      </c>
      <c r="D461" s="352"/>
      <c r="E461" s="352"/>
      <c r="F461" s="352"/>
      <c r="G461" s="353" t="str">
        <f>ASC(DB461)</f>
        <v/>
      </c>
      <c r="H461" s="354"/>
      <c r="I461" s="354"/>
      <c r="J461" s="354"/>
      <c r="K461" s="354"/>
      <c r="L461" s="354"/>
      <c r="M461" s="354"/>
      <c r="N461" s="354"/>
      <c r="O461" s="354"/>
      <c r="P461" s="354"/>
      <c r="Q461" s="354"/>
      <c r="R461" s="354"/>
      <c r="S461" s="354"/>
      <c r="T461" s="354"/>
      <c r="U461" s="354"/>
      <c r="V461" s="354"/>
      <c r="W461" s="354"/>
      <c r="X461" s="354"/>
      <c r="Y461" s="354"/>
      <c r="Z461" s="354"/>
      <c r="AA461" s="354"/>
      <c r="AB461" s="354"/>
      <c r="AC461" s="354"/>
      <c r="AD461" s="354"/>
      <c r="AE461" s="354"/>
      <c r="AF461" s="354"/>
      <c r="AG461" s="354"/>
      <c r="AH461" s="354"/>
      <c r="AI461" s="354"/>
      <c r="AJ461" s="354"/>
      <c r="AK461" s="354"/>
      <c r="AL461" s="354"/>
      <c r="AM461" s="354"/>
      <c r="AN461" s="354"/>
      <c r="AO461" s="354"/>
      <c r="AP461" s="354"/>
      <c r="AQ461" s="354"/>
      <c r="AR461" s="354"/>
      <c r="AS461" s="354"/>
      <c r="AT461" s="354"/>
      <c r="AU461" s="354"/>
      <c r="AV461" s="354"/>
      <c r="AW461" s="354"/>
      <c r="AX461" s="354"/>
      <c r="AY461" s="354"/>
      <c r="AZ461" s="354"/>
      <c r="BA461" s="354"/>
      <c r="BB461" s="355"/>
      <c r="BC461" s="348"/>
      <c r="BD461" s="349"/>
      <c r="BE461" s="349"/>
      <c r="BF461" s="349"/>
      <c r="BG461" s="349"/>
      <c r="BH461" s="349"/>
      <c r="BI461" s="349"/>
      <c r="BJ461" s="349"/>
      <c r="BK461" s="349"/>
      <c r="BL461" s="349"/>
      <c r="BM461" s="349"/>
      <c r="BN461" s="349"/>
      <c r="BO461" s="349"/>
      <c r="BP461" s="349"/>
      <c r="BQ461" s="349"/>
      <c r="BR461" s="349"/>
      <c r="BS461" s="349"/>
      <c r="BT461" s="349"/>
      <c r="BU461" s="349"/>
      <c r="BV461" s="349"/>
      <c r="BW461" s="349"/>
      <c r="BX461" s="349"/>
      <c r="BY461" s="349"/>
      <c r="BZ461" s="349"/>
      <c r="CA461" s="349"/>
      <c r="CB461" s="349"/>
      <c r="CC461" s="349"/>
      <c r="CD461" s="349"/>
      <c r="CE461" s="349"/>
      <c r="CF461" s="349"/>
      <c r="CG461" s="349"/>
      <c r="CH461" s="349"/>
      <c r="CI461" s="349"/>
      <c r="CJ461" s="349"/>
      <c r="CK461" s="349"/>
      <c r="CL461" s="349"/>
      <c r="CM461" s="349"/>
      <c r="CN461" s="349"/>
      <c r="CO461" s="349"/>
      <c r="CP461" s="349"/>
      <c r="CQ461" s="349"/>
      <c r="CR461" s="350"/>
      <c r="CV461" s="69" t="s">
        <v>1876</v>
      </c>
      <c r="CY461" s="70" t="str">
        <f>IFERROR(INDEX($GJ$6:$BLM$6,1,MATCH(CV461,$GJ$4:$BLM$4,0),1),"")</f>
        <v/>
      </c>
      <c r="DB461" s="71" t="str">
        <f>IF(CY461=0,"",CY461)</f>
        <v/>
      </c>
    </row>
    <row r="462" spans="3:187" ht="5.0999999999999996" customHeight="1" outlineLevel="1"/>
  </sheetData>
  <sheetProtection algorithmName="SHA-512" hashValue="OF26ePxsDwfpKhxlxyfafxHz60V8b6iZitk6gm1BnToz9uxJjn8KbIyVAxTtWLbgufMuHNzHEYGovU6/3k8zbw==" saltValue="PaJRPIdr4wO0d5Cmddn8vg==" spinCount="100000" sheet="1" selectLockedCells="1"/>
  <mergeCells count="1263">
    <mergeCell ref="C425:K425"/>
    <mergeCell ref="L425:N425"/>
    <mergeCell ref="C444:K444"/>
    <mergeCell ref="L444:N444"/>
    <mergeCell ref="C235:K235"/>
    <mergeCell ref="L235:N235"/>
    <mergeCell ref="C254:K254"/>
    <mergeCell ref="L254:N254"/>
    <mergeCell ref="C273:K273"/>
    <mergeCell ref="L273:N273"/>
    <mergeCell ref="C292:K292"/>
    <mergeCell ref="L292:N292"/>
    <mergeCell ref="C311:K311"/>
    <mergeCell ref="L311:N311"/>
    <mergeCell ref="C330:K330"/>
    <mergeCell ref="L330:N330"/>
    <mergeCell ref="C349:K349"/>
    <mergeCell ref="L349:N349"/>
    <mergeCell ref="C368:K368"/>
    <mergeCell ref="L368:N368"/>
    <mergeCell ref="C387:K387"/>
    <mergeCell ref="L387:N387"/>
    <mergeCell ref="C439:BB439"/>
    <mergeCell ref="M430:AB430"/>
    <mergeCell ref="AC430:AL430"/>
    <mergeCell ref="AM430:BB430"/>
    <mergeCell ref="C431:L431"/>
    <mergeCell ref="M431:AB431"/>
    <mergeCell ref="AC431:AL431"/>
    <mergeCell ref="AM431:BB431"/>
    <mergeCell ref="C428:L428"/>
    <mergeCell ref="M428:AB428"/>
    <mergeCell ref="C64:K64"/>
    <mergeCell ref="L64:N64"/>
    <mergeCell ref="C83:K83"/>
    <mergeCell ref="L83:N83"/>
    <mergeCell ref="C102:K102"/>
    <mergeCell ref="L102:N102"/>
    <mergeCell ref="C121:K121"/>
    <mergeCell ref="L121:N121"/>
    <mergeCell ref="C140:K140"/>
    <mergeCell ref="L140:N140"/>
    <mergeCell ref="C159:K159"/>
    <mergeCell ref="L159:N159"/>
    <mergeCell ref="C178:K178"/>
    <mergeCell ref="L178:N178"/>
    <mergeCell ref="C197:K197"/>
    <mergeCell ref="L197:N197"/>
    <mergeCell ref="C216:K216"/>
    <mergeCell ref="L216:N216"/>
    <mergeCell ref="C204:L204"/>
    <mergeCell ref="M204:AB204"/>
    <mergeCell ref="C203:L203"/>
    <mergeCell ref="M203:AB203"/>
    <mergeCell ref="C185:L185"/>
    <mergeCell ref="M185:AB185"/>
    <mergeCell ref="C179:L179"/>
    <mergeCell ref="M179:BB179"/>
    <mergeCell ref="C180:L180"/>
    <mergeCell ref="M180:AB180"/>
    <mergeCell ref="AC180:AL180"/>
    <mergeCell ref="AM180:BB180"/>
    <mergeCell ref="C173:BB173"/>
    <mergeCell ref="C149:L149"/>
    <mergeCell ref="C458:BB458"/>
    <mergeCell ref="BC458:CR458"/>
    <mergeCell ref="C459:F459"/>
    <mergeCell ref="G459:BB459"/>
    <mergeCell ref="BC459:CR461"/>
    <mergeCell ref="C460:F460"/>
    <mergeCell ref="G460:BB460"/>
    <mergeCell ref="C461:F461"/>
    <mergeCell ref="G461:BB461"/>
    <mergeCell ref="C455:L455"/>
    <mergeCell ref="M455:BB455"/>
    <mergeCell ref="C456:L456"/>
    <mergeCell ref="M456:BB456"/>
    <mergeCell ref="C457:F457"/>
    <mergeCell ref="G457:BB457"/>
    <mergeCell ref="C453:L453"/>
    <mergeCell ref="M453:AB453"/>
    <mergeCell ref="AC453:BB453"/>
    <mergeCell ref="C454:L454"/>
    <mergeCell ref="M454:AB454"/>
    <mergeCell ref="AC454:AL454"/>
    <mergeCell ref="AM454:BB454"/>
    <mergeCell ref="BC445:CR457"/>
    <mergeCell ref="C451:L451"/>
    <mergeCell ref="M451:AB451"/>
    <mergeCell ref="AC451:AL451"/>
    <mergeCell ref="AM451:BB451"/>
    <mergeCell ref="C452:L452"/>
    <mergeCell ref="M452:AB452"/>
    <mergeCell ref="AC452:AL452"/>
    <mergeCell ref="AM452:BB452"/>
    <mergeCell ref="M449:AB449"/>
    <mergeCell ref="AC449:AL449"/>
    <mergeCell ref="AM449:BB449"/>
    <mergeCell ref="C450:L450"/>
    <mergeCell ref="M450:AB450"/>
    <mergeCell ref="AC450:AL450"/>
    <mergeCell ref="AM450:BB450"/>
    <mergeCell ref="C447:L447"/>
    <mergeCell ref="M447:AB447"/>
    <mergeCell ref="AC447:AL447"/>
    <mergeCell ref="AM447:BB447"/>
    <mergeCell ref="C448:L448"/>
    <mergeCell ref="M448:AB448"/>
    <mergeCell ref="AC448:AL448"/>
    <mergeCell ref="AM448:BB448"/>
    <mergeCell ref="C445:L445"/>
    <mergeCell ref="M445:BB445"/>
    <mergeCell ref="C446:L446"/>
    <mergeCell ref="M446:AB446"/>
    <mergeCell ref="AC446:AL446"/>
    <mergeCell ref="AM446:BB446"/>
    <mergeCell ref="C449:L449"/>
    <mergeCell ref="BC439:CR439"/>
    <mergeCell ref="C440:F440"/>
    <mergeCell ref="G440:BB440"/>
    <mergeCell ref="BC440:CR442"/>
    <mergeCell ref="C441:F441"/>
    <mergeCell ref="G441:BB441"/>
    <mergeCell ref="C442:F442"/>
    <mergeCell ref="G442:BB442"/>
    <mergeCell ref="C436:L436"/>
    <mergeCell ref="M436:BB436"/>
    <mergeCell ref="C437:L437"/>
    <mergeCell ref="M437:BB437"/>
    <mergeCell ref="C438:F438"/>
    <mergeCell ref="G438:BB438"/>
    <mergeCell ref="C434:L434"/>
    <mergeCell ref="M434:AB434"/>
    <mergeCell ref="AC434:BB434"/>
    <mergeCell ref="C435:L435"/>
    <mergeCell ref="M435:AB435"/>
    <mergeCell ref="AC435:AL435"/>
    <mergeCell ref="AM435:BB435"/>
    <mergeCell ref="AC428:AL428"/>
    <mergeCell ref="AM428:BB428"/>
    <mergeCell ref="C429:L429"/>
    <mergeCell ref="M429:AB429"/>
    <mergeCell ref="AC429:AL429"/>
    <mergeCell ref="AM429:BB429"/>
    <mergeCell ref="C426:L426"/>
    <mergeCell ref="M426:BB426"/>
    <mergeCell ref="C427:L427"/>
    <mergeCell ref="M427:AB427"/>
    <mergeCell ref="AC427:AL427"/>
    <mergeCell ref="AM427:BB427"/>
    <mergeCell ref="BC426:CR438"/>
    <mergeCell ref="C432:L432"/>
    <mergeCell ref="M432:AB432"/>
    <mergeCell ref="AC432:AL432"/>
    <mergeCell ref="AM432:BB432"/>
    <mergeCell ref="C433:L433"/>
    <mergeCell ref="M433:AB433"/>
    <mergeCell ref="AC433:AL433"/>
    <mergeCell ref="AM433:BB433"/>
    <mergeCell ref="C430:L430"/>
    <mergeCell ref="AC397:AL397"/>
    <mergeCell ref="M412:AB412"/>
    <mergeCell ref="AC412:AL412"/>
    <mergeCell ref="AM412:BB412"/>
    <mergeCell ref="C409:L409"/>
    <mergeCell ref="M409:AB409"/>
    <mergeCell ref="AC409:AL409"/>
    <mergeCell ref="AM409:BB409"/>
    <mergeCell ref="C410:L410"/>
    <mergeCell ref="M410:AB410"/>
    <mergeCell ref="AC410:AL410"/>
    <mergeCell ref="AM410:BB410"/>
    <mergeCell ref="C420:BB420"/>
    <mergeCell ref="BC420:CR420"/>
    <mergeCell ref="C421:F421"/>
    <mergeCell ref="G421:BB421"/>
    <mergeCell ref="BC421:CR423"/>
    <mergeCell ref="C422:F422"/>
    <mergeCell ref="G422:BB422"/>
    <mergeCell ref="C423:F423"/>
    <mergeCell ref="G423:BB423"/>
    <mergeCell ref="C417:L417"/>
    <mergeCell ref="M417:BB417"/>
    <mergeCell ref="C418:L418"/>
    <mergeCell ref="M418:BB418"/>
    <mergeCell ref="C419:F419"/>
    <mergeCell ref="G419:BB419"/>
    <mergeCell ref="C415:L415"/>
    <mergeCell ref="C416:L416"/>
    <mergeCell ref="M416:AB416"/>
    <mergeCell ref="AC416:AL416"/>
    <mergeCell ref="AM416:BB416"/>
    <mergeCell ref="C407:L407"/>
    <mergeCell ref="M407:BB407"/>
    <mergeCell ref="C408:L408"/>
    <mergeCell ref="M408:AB408"/>
    <mergeCell ref="AC408:AL408"/>
    <mergeCell ref="AM408:BB408"/>
    <mergeCell ref="C401:BB401"/>
    <mergeCell ref="BC401:CR401"/>
    <mergeCell ref="C402:F402"/>
    <mergeCell ref="G402:BB402"/>
    <mergeCell ref="BC402:CR404"/>
    <mergeCell ref="C403:F403"/>
    <mergeCell ref="G403:BB403"/>
    <mergeCell ref="C404:F404"/>
    <mergeCell ref="G404:BB404"/>
    <mergeCell ref="BC407:CR419"/>
    <mergeCell ref="C413:L413"/>
    <mergeCell ref="M413:AB413"/>
    <mergeCell ref="AC413:AL413"/>
    <mergeCell ref="AM413:BB413"/>
    <mergeCell ref="C414:L414"/>
    <mergeCell ref="M414:AB414"/>
    <mergeCell ref="AC414:AL414"/>
    <mergeCell ref="AM414:BB414"/>
    <mergeCell ref="C411:L411"/>
    <mergeCell ref="M411:AB411"/>
    <mergeCell ref="AC411:AL411"/>
    <mergeCell ref="AM411:BB411"/>
    <mergeCell ref="C412:L412"/>
    <mergeCell ref="M415:BB415"/>
    <mergeCell ref="C406:K406"/>
    <mergeCell ref="L406:N406"/>
    <mergeCell ref="AC395:AL395"/>
    <mergeCell ref="AM395:BB395"/>
    <mergeCell ref="C392:L392"/>
    <mergeCell ref="M392:AB392"/>
    <mergeCell ref="AC392:AL392"/>
    <mergeCell ref="AM392:BB392"/>
    <mergeCell ref="C393:L393"/>
    <mergeCell ref="M393:AB393"/>
    <mergeCell ref="AC393:AL393"/>
    <mergeCell ref="AM393:BB393"/>
    <mergeCell ref="C390:L390"/>
    <mergeCell ref="M390:AB390"/>
    <mergeCell ref="AC390:AL390"/>
    <mergeCell ref="AM390:BB390"/>
    <mergeCell ref="C391:L391"/>
    <mergeCell ref="M391:AB391"/>
    <mergeCell ref="AC391:AL391"/>
    <mergeCell ref="AM391:BB391"/>
    <mergeCell ref="C388:L388"/>
    <mergeCell ref="M388:BB388"/>
    <mergeCell ref="C389:L389"/>
    <mergeCell ref="M389:AB389"/>
    <mergeCell ref="AC389:AL389"/>
    <mergeCell ref="AM389:BB389"/>
    <mergeCell ref="C382:BB382"/>
    <mergeCell ref="BC382:CR382"/>
    <mergeCell ref="C383:F383"/>
    <mergeCell ref="G383:BB383"/>
    <mergeCell ref="BC383:CR385"/>
    <mergeCell ref="C384:F384"/>
    <mergeCell ref="G384:BB384"/>
    <mergeCell ref="C385:F385"/>
    <mergeCell ref="G385:BB385"/>
    <mergeCell ref="BC388:CR400"/>
    <mergeCell ref="C398:L398"/>
    <mergeCell ref="M398:BB398"/>
    <mergeCell ref="C399:L399"/>
    <mergeCell ref="M399:BB399"/>
    <mergeCell ref="C400:F400"/>
    <mergeCell ref="G400:BB400"/>
    <mergeCell ref="C396:L396"/>
    <mergeCell ref="C397:L397"/>
    <mergeCell ref="M397:AB397"/>
    <mergeCell ref="AM397:BB397"/>
    <mergeCell ref="C394:L394"/>
    <mergeCell ref="M394:AB394"/>
    <mergeCell ref="AC394:AL394"/>
    <mergeCell ref="AM394:BB394"/>
    <mergeCell ref="C395:L395"/>
    <mergeCell ref="M395:AB395"/>
    <mergeCell ref="BC369:CR381"/>
    <mergeCell ref="C379:L379"/>
    <mergeCell ref="M379:BB379"/>
    <mergeCell ref="C380:L380"/>
    <mergeCell ref="M380:BB380"/>
    <mergeCell ref="C381:F381"/>
    <mergeCell ref="G381:BB381"/>
    <mergeCell ref="C377:L377"/>
    <mergeCell ref="C378:L378"/>
    <mergeCell ref="M378:AB378"/>
    <mergeCell ref="AC378:AL378"/>
    <mergeCell ref="AM378:BB378"/>
    <mergeCell ref="C375:L375"/>
    <mergeCell ref="M375:AB375"/>
    <mergeCell ref="AC375:AL375"/>
    <mergeCell ref="AM375:BB375"/>
    <mergeCell ref="C376:L376"/>
    <mergeCell ref="M376:AB376"/>
    <mergeCell ref="AC376:AL376"/>
    <mergeCell ref="AM376:BB376"/>
    <mergeCell ref="C373:L373"/>
    <mergeCell ref="M373:AB373"/>
    <mergeCell ref="AC373:AL373"/>
    <mergeCell ref="AM373:BB373"/>
    <mergeCell ref="C374:L374"/>
    <mergeCell ref="M374:AB374"/>
    <mergeCell ref="AC374:AL374"/>
    <mergeCell ref="AM374:BB374"/>
    <mergeCell ref="C371:L371"/>
    <mergeCell ref="M371:AB371"/>
    <mergeCell ref="C357:L357"/>
    <mergeCell ref="M357:AB357"/>
    <mergeCell ref="AC357:AL357"/>
    <mergeCell ref="AM357:BB357"/>
    <mergeCell ref="AC371:AL371"/>
    <mergeCell ref="AM371:BB371"/>
    <mergeCell ref="C372:L372"/>
    <mergeCell ref="M372:AB372"/>
    <mergeCell ref="AC372:AL372"/>
    <mergeCell ref="AM372:BB372"/>
    <mergeCell ref="C369:L369"/>
    <mergeCell ref="M369:BB369"/>
    <mergeCell ref="C370:L370"/>
    <mergeCell ref="M370:AB370"/>
    <mergeCell ref="AC370:AL370"/>
    <mergeCell ref="AM370:BB370"/>
    <mergeCell ref="C363:BB363"/>
    <mergeCell ref="G366:BB366"/>
    <mergeCell ref="C347:F347"/>
    <mergeCell ref="G347:BB347"/>
    <mergeCell ref="BC363:CR363"/>
    <mergeCell ref="C364:F364"/>
    <mergeCell ref="G364:BB364"/>
    <mergeCell ref="BC364:CR366"/>
    <mergeCell ref="C365:F365"/>
    <mergeCell ref="G365:BB365"/>
    <mergeCell ref="C366:F366"/>
    <mergeCell ref="C354:L354"/>
    <mergeCell ref="M354:AB354"/>
    <mergeCell ref="AC354:AL354"/>
    <mergeCell ref="AM354:BB354"/>
    <mergeCell ref="C355:L355"/>
    <mergeCell ref="M355:AB355"/>
    <mergeCell ref="AC355:AL355"/>
    <mergeCell ref="AM355:BB355"/>
    <mergeCell ref="C352:L352"/>
    <mergeCell ref="M352:AB352"/>
    <mergeCell ref="AC352:AL352"/>
    <mergeCell ref="AM352:BB352"/>
    <mergeCell ref="C353:L353"/>
    <mergeCell ref="M353:AB353"/>
    <mergeCell ref="AC353:AL353"/>
    <mergeCell ref="AM353:BB353"/>
    <mergeCell ref="M359:AB359"/>
    <mergeCell ref="AC359:AL359"/>
    <mergeCell ref="AM359:BB359"/>
    <mergeCell ref="C356:L356"/>
    <mergeCell ref="M356:AB356"/>
    <mergeCell ref="AC356:AL356"/>
    <mergeCell ref="AM356:BB356"/>
    <mergeCell ref="M340:AB340"/>
    <mergeCell ref="AC340:AL340"/>
    <mergeCell ref="AM340:BB340"/>
    <mergeCell ref="M335:AB335"/>
    <mergeCell ref="AC335:AL335"/>
    <mergeCell ref="AM335:BB335"/>
    <mergeCell ref="C336:L336"/>
    <mergeCell ref="M336:AB336"/>
    <mergeCell ref="AC336:AL336"/>
    <mergeCell ref="AM336:BB336"/>
    <mergeCell ref="C350:L350"/>
    <mergeCell ref="M350:BB350"/>
    <mergeCell ref="C351:L351"/>
    <mergeCell ref="M351:AB351"/>
    <mergeCell ref="AC351:AL351"/>
    <mergeCell ref="AM351:BB351"/>
    <mergeCell ref="BC350:CR362"/>
    <mergeCell ref="C360:L360"/>
    <mergeCell ref="M360:BB360"/>
    <mergeCell ref="C361:L361"/>
    <mergeCell ref="M361:BB361"/>
    <mergeCell ref="C362:F362"/>
    <mergeCell ref="G362:BB362"/>
    <mergeCell ref="C358:L358"/>
    <mergeCell ref="C359:L359"/>
    <mergeCell ref="C344:BB344"/>
    <mergeCell ref="BC344:CR344"/>
    <mergeCell ref="C345:F345"/>
    <mergeCell ref="G345:BB345"/>
    <mergeCell ref="BC345:CR347"/>
    <mergeCell ref="C346:F346"/>
    <mergeCell ref="G346:BB346"/>
    <mergeCell ref="C333:L333"/>
    <mergeCell ref="M333:AB333"/>
    <mergeCell ref="AC333:AL333"/>
    <mergeCell ref="AM333:BB333"/>
    <mergeCell ref="C334:L334"/>
    <mergeCell ref="M334:AB334"/>
    <mergeCell ref="AC334:AL334"/>
    <mergeCell ref="AM334:BB334"/>
    <mergeCell ref="C331:L331"/>
    <mergeCell ref="M331:BB331"/>
    <mergeCell ref="C332:L332"/>
    <mergeCell ref="M332:AB332"/>
    <mergeCell ref="AC332:AL332"/>
    <mergeCell ref="AM332:BB332"/>
    <mergeCell ref="BC331:CR343"/>
    <mergeCell ref="C337:L337"/>
    <mergeCell ref="M337:AB337"/>
    <mergeCell ref="AC337:AL337"/>
    <mergeCell ref="AM337:BB337"/>
    <mergeCell ref="C338:L338"/>
    <mergeCell ref="M338:AB338"/>
    <mergeCell ref="AC338:AL338"/>
    <mergeCell ref="AM338:BB338"/>
    <mergeCell ref="C335:L335"/>
    <mergeCell ref="C341:L341"/>
    <mergeCell ref="M341:BB341"/>
    <mergeCell ref="C342:L342"/>
    <mergeCell ref="M342:BB342"/>
    <mergeCell ref="C343:F343"/>
    <mergeCell ref="G343:BB343"/>
    <mergeCell ref="C339:L339"/>
    <mergeCell ref="C340:L340"/>
    <mergeCell ref="C325:BB325"/>
    <mergeCell ref="BC325:CR325"/>
    <mergeCell ref="C326:F326"/>
    <mergeCell ref="G326:BB326"/>
    <mergeCell ref="BC326:CR328"/>
    <mergeCell ref="C327:F327"/>
    <mergeCell ref="G327:BB327"/>
    <mergeCell ref="C328:F328"/>
    <mergeCell ref="G328:BB328"/>
    <mergeCell ref="C322:L322"/>
    <mergeCell ref="M322:BB322"/>
    <mergeCell ref="C323:L323"/>
    <mergeCell ref="M323:BB323"/>
    <mergeCell ref="C324:F324"/>
    <mergeCell ref="G324:BB324"/>
    <mergeCell ref="C320:L320"/>
    <mergeCell ref="C321:L321"/>
    <mergeCell ref="M321:AB321"/>
    <mergeCell ref="AC321:AL321"/>
    <mergeCell ref="AM321:BB321"/>
    <mergeCell ref="BC312:CR324"/>
    <mergeCell ref="C318:L318"/>
    <mergeCell ref="M318:AB318"/>
    <mergeCell ref="AC318:AL318"/>
    <mergeCell ref="AM318:BB318"/>
    <mergeCell ref="C319:L319"/>
    <mergeCell ref="M319:AB319"/>
    <mergeCell ref="AC319:AL319"/>
    <mergeCell ref="AM319:BB319"/>
    <mergeCell ref="M316:AB316"/>
    <mergeCell ref="AC316:AL316"/>
    <mergeCell ref="AM316:BB316"/>
    <mergeCell ref="C317:L317"/>
    <mergeCell ref="M317:AB317"/>
    <mergeCell ref="AC317:AL317"/>
    <mergeCell ref="AM317:BB317"/>
    <mergeCell ref="C314:L314"/>
    <mergeCell ref="M314:AB314"/>
    <mergeCell ref="AC314:AL314"/>
    <mergeCell ref="AM314:BB314"/>
    <mergeCell ref="C315:L315"/>
    <mergeCell ref="M315:AB315"/>
    <mergeCell ref="AC315:AL315"/>
    <mergeCell ref="AM315:BB315"/>
    <mergeCell ref="C312:L312"/>
    <mergeCell ref="M312:BB312"/>
    <mergeCell ref="C313:L313"/>
    <mergeCell ref="M313:AB313"/>
    <mergeCell ref="AC313:AL313"/>
    <mergeCell ref="AM313:BB313"/>
    <mergeCell ref="C316:L316"/>
    <mergeCell ref="C295:L295"/>
    <mergeCell ref="M295:AB295"/>
    <mergeCell ref="AC295:AL295"/>
    <mergeCell ref="AM295:BB295"/>
    <mergeCell ref="C296:L296"/>
    <mergeCell ref="M296:AB296"/>
    <mergeCell ref="AC296:AL296"/>
    <mergeCell ref="AM296:BB296"/>
    <mergeCell ref="C306:BB306"/>
    <mergeCell ref="BC306:CR306"/>
    <mergeCell ref="C307:F307"/>
    <mergeCell ref="G307:BB307"/>
    <mergeCell ref="BC307:CR309"/>
    <mergeCell ref="C308:F308"/>
    <mergeCell ref="G308:BB308"/>
    <mergeCell ref="C309:F309"/>
    <mergeCell ref="G309:BB309"/>
    <mergeCell ref="C303:L303"/>
    <mergeCell ref="M303:BB303"/>
    <mergeCell ref="C304:L304"/>
    <mergeCell ref="M304:BB304"/>
    <mergeCell ref="C305:F305"/>
    <mergeCell ref="G305:BB305"/>
    <mergeCell ref="C301:L301"/>
    <mergeCell ref="C302:L302"/>
    <mergeCell ref="M302:AB302"/>
    <mergeCell ref="AC302:AL302"/>
    <mergeCell ref="AM302:BB302"/>
    <mergeCell ref="C293:L293"/>
    <mergeCell ref="M293:BB293"/>
    <mergeCell ref="C294:L294"/>
    <mergeCell ref="M294:AB294"/>
    <mergeCell ref="AC294:AL294"/>
    <mergeCell ref="AM294:BB294"/>
    <mergeCell ref="C287:BB287"/>
    <mergeCell ref="BC287:CR287"/>
    <mergeCell ref="C288:F288"/>
    <mergeCell ref="G288:BB288"/>
    <mergeCell ref="BC288:CR290"/>
    <mergeCell ref="C289:F289"/>
    <mergeCell ref="G289:BB289"/>
    <mergeCell ref="C290:F290"/>
    <mergeCell ref="G290:BB290"/>
    <mergeCell ref="BC293:CR305"/>
    <mergeCell ref="C299:L299"/>
    <mergeCell ref="M299:AB299"/>
    <mergeCell ref="AC299:AL299"/>
    <mergeCell ref="AM299:BB299"/>
    <mergeCell ref="C300:L300"/>
    <mergeCell ref="M300:AB300"/>
    <mergeCell ref="AC300:AL300"/>
    <mergeCell ref="AM300:BB300"/>
    <mergeCell ref="C297:L297"/>
    <mergeCell ref="M297:AB297"/>
    <mergeCell ref="AC297:AL297"/>
    <mergeCell ref="AM297:BB297"/>
    <mergeCell ref="C298:L298"/>
    <mergeCell ref="M298:AB298"/>
    <mergeCell ref="AC298:AL298"/>
    <mergeCell ref="AM298:BB298"/>
    <mergeCell ref="AC264:AL264"/>
    <mergeCell ref="M283:AB283"/>
    <mergeCell ref="AC283:AL283"/>
    <mergeCell ref="AM283:BB283"/>
    <mergeCell ref="C280:L280"/>
    <mergeCell ref="M280:AB280"/>
    <mergeCell ref="AC280:AL280"/>
    <mergeCell ref="AM280:BB280"/>
    <mergeCell ref="C281:L281"/>
    <mergeCell ref="M281:AB281"/>
    <mergeCell ref="AC281:AL281"/>
    <mergeCell ref="AM281:BB281"/>
    <mergeCell ref="C278:L278"/>
    <mergeCell ref="M278:AB278"/>
    <mergeCell ref="AC278:AL278"/>
    <mergeCell ref="AM278:BB278"/>
    <mergeCell ref="C279:L279"/>
    <mergeCell ref="M279:AB279"/>
    <mergeCell ref="AC279:AL279"/>
    <mergeCell ref="AM279:BB279"/>
    <mergeCell ref="C276:L276"/>
    <mergeCell ref="M276:AB276"/>
    <mergeCell ref="C283:L283"/>
    <mergeCell ref="AC276:AL276"/>
    <mergeCell ref="AM276:BB276"/>
    <mergeCell ref="C277:L277"/>
    <mergeCell ref="M277:AB277"/>
    <mergeCell ref="AC277:AL277"/>
    <mergeCell ref="AM277:BB277"/>
    <mergeCell ref="C274:L274"/>
    <mergeCell ref="M274:BB274"/>
    <mergeCell ref="C275:L275"/>
    <mergeCell ref="M275:AB275"/>
    <mergeCell ref="AC275:AL275"/>
    <mergeCell ref="AM275:BB275"/>
    <mergeCell ref="C268:BB268"/>
    <mergeCell ref="BC268:CR268"/>
    <mergeCell ref="C269:F269"/>
    <mergeCell ref="G269:BB269"/>
    <mergeCell ref="BC269:CR271"/>
    <mergeCell ref="C270:F270"/>
    <mergeCell ref="G270:BB270"/>
    <mergeCell ref="C271:F271"/>
    <mergeCell ref="G271:BB271"/>
    <mergeCell ref="BC274:CR286"/>
    <mergeCell ref="C284:L284"/>
    <mergeCell ref="M284:BB284"/>
    <mergeCell ref="C285:L285"/>
    <mergeCell ref="M285:BB285"/>
    <mergeCell ref="C286:F286"/>
    <mergeCell ref="G286:BB286"/>
    <mergeCell ref="C282:L282"/>
    <mergeCell ref="AC262:AL262"/>
    <mergeCell ref="AM262:BB262"/>
    <mergeCell ref="C259:L259"/>
    <mergeCell ref="M259:AB259"/>
    <mergeCell ref="AC259:AL259"/>
    <mergeCell ref="AM259:BB259"/>
    <mergeCell ref="C260:L260"/>
    <mergeCell ref="M260:AB260"/>
    <mergeCell ref="AC260:AL260"/>
    <mergeCell ref="AM260:BB260"/>
    <mergeCell ref="C257:L257"/>
    <mergeCell ref="M257:AB257"/>
    <mergeCell ref="AC257:AL257"/>
    <mergeCell ref="AM257:BB257"/>
    <mergeCell ref="C258:L258"/>
    <mergeCell ref="M258:AB258"/>
    <mergeCell ref="AC258:AL258"/>
    <mergeCell ref="AM258:BB258"/>
    <mergeCell ref="C255:L255"/>
    <mergeCell ref="M255:BB255"/>
    <mergeCell ref="C256:L256"/>
    <mergeCell ref="M256:AB256"/>
    <mergeCell ref="AC256:AL256"/>
    <mergeCell ref="AM256:BB256"/>
    <mergeCell ref="C249:BB249"/>
    <mergeCell ref="BC249:CR249"/>
    <mergeCell ref="C250:F250"/>
    <mergeCell ref="G250:BB250"/>
    <mergeCell ref="BC250:CR252"/>
    <mergeCell ref="C251:F251"/>
    <mergeCell ref="G251:BB251"/>
    <mergeCell ref="C252:F252"/>
    <mergeCell ref="G252:BB252"/>
    <mergeCell ref="BC255:CR267"/>
    <mergeCell ref="C265:L265"/>
    <mergeCell ref="M265:BB265"/>
    <mergeCell ref="C266:L266"/>
    <mergeCell ref="M266:BB266"/>
    <mergeCell ref="C267:F267"/>
    <mergeCell ref="G267:BB267"/>
    <mergeCell ref="C263:L263"/>
    <mergeCell ref="C264:L264"/>
    <mergeCell ref="M264:AB264"/>
    <mergeCell ref="AM264:BB264"/>
    <mergeCell ref="C261:L261"/>
    <mergeCell ref="M261:AB261"/>
    <mergeCell ref="AC261:AL261"/>
    <mergeCell ref="AM261:BB261"/>
    <mergeCell ref="C262:L262"/>
    <mergeCell ref="M262:AB262"/>
    <mergeCell ref="M243:AB243"/>
    <mergeCell ref="AC243:AL243"/>
    <mergeCell ref="AM243:BB243"/>
    <mergeCell ref="C240:L240"/>
    <mergeCell ref="M240:AB240"/>
    <mergeCell ref="AC240:AL240"/>
    <mergeCell ref="AM240:BB240"/>
    <mergeCell ref="C241:L241"/>
    <mergeCell ref="M241:AB241"/>
    <mergeCell ref="AC241:AL241"/>
    <mergeCell ref="AM241:BB241"/>
    <mergeCell ref="C238:L238"/>
    <mergeCell ref="M238:AB238"/>
    <mergeCell ref="AC238:AL238"/>
    <mergeCell ref="AM238:BB238"/>
    <mergeCell ref="C239:L239"/>
    <mergeCell ref="M239:AB239"/>
    <mergeCell ref="AC239:AL239"/>
    <mergeCell ref="AM239:BB239"/>
    <mergeCell ref="C236:L236"/>
    <mergeCell ref="M236:BB236"/>
    <mergeCell ref="C237:L237"/>
    <mergeCell ref="M237:AB237"/>
    <mergeCell ref="AC237:AL237"/>
    <mergeCell ref="AM237:BB237"/>
    <mergeCell ref="BC230:CR230"/>
    <mergeCell ref="C231:F231"/>
    <mergeCell ref="G231:BB231"/>
    <mergeCell ref="BC231:CR233"/>
    <mergeCell ref="C232:F232"/>
    <mergeCell ref="G232:BB232"/>
    <mergeCell ref="C233:F233"/>
    <mergeCell ref="G233:BB233"/>
    <mergeCell ref="C230:BB230"/>
    <mergeCell ref="BC236:CR248"/>
    <mergeCell ref="C246:L246"/>
    <mergeCell ref="M246:BB246"/>
    <mergeCell ref="C247:L247"/>
    <mergeCell ref="M247:BB247"/>
    <mergeCell ref="C248:F248"/>
    <mergeCell ref="G248:BB248"/>
    <mergeCell ref="C244:L244"/>
    <mergeCell ref="C245:L245"/>
    <mergeCell ref="M245:AB245"/>
    <mergeCell ref="AC245:AL245"/>
    <mergeCell ref="AM245:BB245"/>
    <mergeCell ref="C242:L242"/>
    <mergeCell ref="M242:AB242"/>
    <mergeCell ref="AC242:AL242"/>
    <mergeCell ref="AM242:BB242"/>
    <mergeCell ref="C243:L243"/>
    <mergeCell ref="C227:L227"/>
    <mergeCell ref="M227:BB227"/>
    <mergeCell ref="C228:L228"/>
    <mergeCell ref="M228:BB228"/>
    <mergeCell ref="C229:F229"/>
    <mergeCell ref="G229:BB229"/>
    <mergeCell ref="C225:L225"/>
    <mergeCell ref="C226:L226"/>
    <mergeCell ref="M226:AB226"/>
    <mergeCell ref="AC226:AL226"/>
    <mergeCell ref="AM226:BB226"/>
    <mergeCell ref="BC217:CR229"/>
    <mergeCell ref="C223:L223"/>
    <mergeCell ref="M223:AB223"/>
    <mergeCell ref="AC223:AL223"/>
    <mergeCell ref="AM223:BB223"/>
    <mergeCell ref="C224:L224"/>
    <mergeCell ref="M224:AB224"/>
    <mergeCell ref="AC224:AL224"/>
    <mergeCell ref="AM224:BB224"/>
    <mergeCell ref="C221:L221"/>
    <mergeCell ref="AC204:AL204"/>
    <mergeCell ref="AM204:BB204"/>
    <mergeCell ref="C205:L205"/>
    <mergeCell ref="M205:AB205"/>
    <mergeCell ref="AC205:AL205"/>
    <mergeCell ref="AM205:BB205"/>
    <mergeCell ref="C202:L202"/>
    <mergeCell ref="M221:AB221"/>
    <mergeCell ref="AC221:AL221"/>
    <mergeCell ref="AM221:BB221"/>
    <mergeCell ref="C222:L222"/>
    <mergeCell ref="M222:AB222"/>
    <mergeCell ref="AC222:AL222"/>
    <mergeCell ref="AM222:BB222"/>
    <mergeCell ref="C219:L219"/>
    <mergeCell ref="M219:AB219"/>
    <mergeCell ref="AC219:AL219"/>
    <mergeCell ref="AM219:BB219"/>
    <mergeCell ref="C220:L220"/>
    <mergeCell ref="M220:AB220"/>
    <mergeCell ref="AC220:AL220"/>
    <mergeCell ref="AM220:BB220"/>
    <mergeCell ref="C217:L217"/>
    <mergeCell ref="M217:BB217"/>
    <mergeCell ref="C218:L218"/>
    <mergeCell ref="M218:AB218"/>
    <mergeCell ref="AC218:AL218"/>
    <mergeCell ref="AM218:BB218"/>
    <mergeCell ref="C211:BB211"/>
    <mergeCell ref="M202:AB202"/>
    <mergeCell ref="AC202:AL202"/>
    <mergeCell ref="AM202:BB202"/>
    <mergeCell ref="BC211:CR211"/>
    <mergeCell ref="C212:F212"/>
    <mergeCell ref="G212:BB212"/>
    <mergeCell ref="BC212:CR214"/>
    <mergeCell ref="C213:F213"/>
    <mergeCell ref="G213:BB213"/>
    <mergeCell ref="C214:F214"/>
    <mergeCell ref="G214:BB214"/>
    <mergeCell ref="C208:L208"/>
    <mergeCell ref="M208:BB208"/>
    <mergeCell ref="C209:L209"/>
    <mergeCell ref="M209:BB209"/>
    <mergeCell ref="C210:F210"/>
    <mergeCell ref="G210:BB210"/>
    <mergeCell ref="C206:L206"/>
    <mergeCell ref="C207:L207"/>
    <mergeCell ref="M207:AB207"/>
    <mergeCell ref="AC207:AL207"/>
    <mergeCell ref="AM207:BB207"/>
    <mergeCell ref="AC203:AL203"/>
    <mergeCell ref="AM203:BB203"/>
    <mergeCell ref="C200:L200"/>
    <mergeCell ref="M200:AB200"/>
    <mergeCell ref="AC200:AL200"/>
    <mergeCell ref="AM200:BB200"/>
    <mergeCell ref="C201:L201"/>
    <mergeCell ref="M201:AB201"/>
    <mergeCell ref="AC201:AL201"/>
    <mergeCell ref="AM201:BB201"/>
    <mergeCell ref="C198:L198"/>
    <mergeCell ref="M198:BB198"/>
    <mergeCell ref="C199:L199"/>
    <mergeCell ref="M199:AB199"/>
    <mergeCell ref="AC199:AL199"/>
    <mergeCell ref="AM199:BB199"/>
    <mergeCell ref="C192:BB192"/>
    <mergeCell ref="BC192:CR192"/>
    <mergeCell ref="C193:F193"/>
    <mergeCell ref="G193:BB193"/>
    <mergeCell ref="BC193:CR195"/>
    <mergeCell ref="C194:F194"/>
    <mergeCell ref="G194:BB194"/>
    <mergeCell ref="C195:F195"/>
    <mergeCell ref="G195:BB195"/>
    <mergeCell ref="C189:L189"/>
    <mergeCell ref="M189:BB189"/>
    <mergeCell ref="C190:L190"/>
    <mergeCell ref="M190:BB190"/>
    <mergeCell ref="C191:F191"/>
    <mergeCell ref="G191:BB191"/>
    <mergeCell ref="C187:L187"/>
    <mergeCell ref="C188:L188"/>
    <mergeCell ref="M188:AB188"/>
    <mergeCell ref="AC188:AL188"/>
    <mergeCell ref="AM188:BB188"/>
    <mergeCell ref="AC185:AL185"/>
    <mergeCell ref="AM185:BB185"/>
    <mergeCell ref="C186:L186"/>
    <mergeCell ref="M186:AB186"/>
    <mergeCell ref="AC186:AL186"/>
    <mergeCell ref="AM186:BB186"/>
    <mergeCell ref="C183:L183"/>
    <mergeCell ref="M183:AB183"/>
    <mergeCell ref="AC183:AL183"/>
    <mergeCell ref="AM183:BB183"/>
    <mergeCell ref="C184:L184"/>
    <mergeCell ref="M184:AB184"/>
    <mergeCell ref="AC184:AL184"/>
    <mergeCell ref="AM184:BB184"/>
    <mergeCell ref="C181:L181"/>
    <mergeCell ref="M181:AB181"/>
    <mergeCell ref="AC181:AL181"/>
    <mergeCell ref="AM181:BB181"/>
    <mergeCell ref="C182:L182"/>
    <mergeCell ref="M182:AB182"/>
    <mergeCell ref="AC182:AL182"/>
    <mergeCell ref="AM182:BB182"/>
    <mergeCell ref="BC173:CR173"/>
    <mergeCell ref="C174:F174"/>
    <mergeCell ref="G174:BB174"/>
    <mergeCell ref="BC174:CR176"/>
    <mergeCell ref="C175:F175"/>
    <mergeCell ref="G175:BB175"/>
    <mergeCell ref="C176:F176"/>
    <mergeCell ref="G176:BB176"/>
    <mergeCell ref="C170:L170"/>
    <mergeCell ref="M170:BB170"/>
    <mergeCell ref="C171:L171"/>
    <mergeCell ref="M171:BB171"/>
    <mergeCell ref="C172:F172"/>
    <mergeCell ref="G172:BB172"/>
    <mergeCell ref="C151:L151"/>
    <mergeCell ref="M151:BB151"/>
    <mergeCell ref="C152:L152"/>
    <mergeCell ref="M152:BB152"/>
    <mergeCell ref="C153:F153"/>
    <mergeCell ref="G153:BB153"/>
    <mergeCell ref="C168:L168"/>
    <mergeCell ref="C169:L169"/>
    <mergeCell ref="M169:AB169"/>
    <mergeCell ref="AC169:AL169"/>
    <mergeCell ref="AM169:BB169"/>
    <mergeCell ref="C166:L166"/>
    <mergeCell ref="M166:AB166"/>
    <mergeCell ref="AC166:AL166"/>
    <mergeCell ref="AM166:BB166"/>
    <mergeCell ref="C167:L167"/>
    <mergeCell ref="M167:AB167"/>
    <mergeCell ref="AC167:AL167"/>
    <mergeCell ref="AM167:BB167"/>
    <mergeCell ref="C150:L150"/>
    <mergeCell ref="M150:AB150"/>
    <mergeCell ref="AC150:AL150"/>
    <mergeCell ref="AM150:BB150"/>
    <mergeCell ref="C164:L164"/>
    <mergeCell ref="M164:AB164"/>
    <mergeCell ref="AC164:AL164"/>
    <mergeCell ref="AM164:BB164"/>
    <mergeCell ref="C165:L165"/>
    <mergeCell ref="M165:AB165"/>
    <mergeCell ref="AC165:AL165"/>
    <mergeCell ref="AM165:BB165"/>
    <mergeCell ref="AC163:AL163"/>
    <mergeCell ref="AM163:BB163"/>
    <mergeCell ref="C160:L160"/>
    <mergeCell ref="M160:BB160"/>
    <mergeCell ref="C161:L161"/>
    <mergeCell ref="M161:AB161"/>
    <mergeCell ref="AC161:AL161"/>
    <mergeCell ref="AM161:BB161"/>
    <mergeCell ref="C154:BB154"/>
    <mergeCell ref="M145:AB145"/>
    <mergeCell ref="AC145:AL145"/>
    <mergeCell ref="AM145:BB145"/>
    <mergeCell ref="BC154:CR154"/>
    <mergeCell ref="C155:F155"/>
    <mergeCell ref="G155:BB155"/>
    <mergeCell ref="BC155:CR157"/>
    <mergeCell ref="C156:F156"/>
    <mergeCell ref="G156:BB156"/>
    <mergeCell ref="C157:F157"/>
    <mergeCell ref="G157:BB157"/>
    <mergeCell ref="C162:L162"/>
    <mergeCell ref="M162:AB162"/>
    <mergeCell ref="AC162:AL162"/>
    <mergeCell ref="AM162:BB162"/>
    <mergeCell ref="C163:L163"/>
    <mergeCell ref="M163:AB163"/>
    <mergeCell ref="C148:L148"/>
    <mergeCell ref="M148:AB148"/>
    <mergeCell ref="AC148:AL148"/>
    <mergeCell ref="AM148:BB148"/>
    <mergeCell ref="C146:L146"/>
    <mergeCell ref="M146:AB146"/>
    <mergeCell ref="AC146:AL146"/>
    <mergeCell ref="AM146:BB146"/>
    <mergeCell ref="C147:L147"/>
    <mergeCell ref="M147:AB147"/>
    <mergeCell ref="AC147:AL147"/>
    <mergeCell ref="AM147:BB147"/>
    <mergeCell ref="C145:L145"/>
    <mergeCell ref="C135:BB135"/>
    <mergeCell ref="BC135:CR135"/>
    <mergeCell ref="C136:F136"/>
    <mergeCell ref="G136:BB136"/>
    <mergeCell ref="BC136:CR138"/>
    <mergeCell ref="C137:F137"/>
    <mergeCell ref="G137:BB137"/>
    <mergeCell ref="C138:F138"/>
    <mergeCell ref="G138:BB138"/>
    <mergeCell ref="AC143:AL143"/>
    <mergeCell ref="AM143:BB143"/>
    <mergeCell ref="C144:L144"/>
    <mergeCell ref="M144:AB144"/>
    <mergeCell ref="AC144:AL144"/>
    <mergeCell ref="AM144:BB144"/>
    <mergeCell ref="C141:L141"/>
    <mergeCell ref="M141:BB141"/>
    <mergeCell ref="C142:L142"/>
    <mergeCell ref="M142:AB142"/>
    <mergeCell ref="AC142:AL142"/>
    <mergeCell ref="AM142:BB142"/>
    <mergeCell ref="C143:L143"/>
    <mergeCell ref="M143:AB143"/>
    <mergeCell ref="C133:L133"/>
    <mergeCell ref="M133:BB133"/>
    <mergeCell ref="C134:F134"/>
    <mergeCell ref="G134:BB134"/>
    <mergeCell ref="C130:L130"/>
    <mergeCell ref="C131:L131"/>
    <mergeCell ref="M131:AB131"/>
    <mergeCell ref="AC131:AL131"/>
    <mergeCell ref="AM131:BB131"/>
    <mergeCell ref="C128:L128"/>
    <mergeCell ref="M128:AB128"/>
    <mergeCell ref="AC128:AL128"/>
    <mergeCell ref="AM128:BB128"/>
    <mergeCell ref="C129:L129"/>
    <mergeCell ref="M129:AB129"/>
    <mergeCell ref="AC129:AL129"/>
    <mergeCell ref="AM129:BB129"/>
    <mergeCell ref="C126:L126"/>
    <mergeCell ref="M126:AB126"/>
    <mergeCell ref="AC126:AL126"/>
    <mergeCell ref="AM126:BB126"/>
    <mergeCell ref="C127:L127"/>
    <mergeCell ref="M127:AB127"/>
    <mergeCell ref="AC127:AL127"/>
    <mergeCell ref="AM127:BB127"/>
    <mergeCell ref="C124:L124"/>
    <mergeCell ref="M124:AB124"/>
    <mergeCell ref="AC124:AL124"/>
    <mergeCell ref="AM124:BB124"/>
    <mergeCell ref="C125:L125"/>
    <mergeCell ref="M125:AB125"/>
    <mergeCell ref="AC125:AL125"/>
    <mergeCell ref="C132:L132"/>
    <mergeCell ref="M132:BB132"/>
    <mergeCell ref="BC116:CR116"/>
    <mergeCell ref="C117:F117"/>
    <mergeCell ref="G117:BB117"/>
    <mergeCell ref="BC117:CR119"/>
    <mergeCell ref="C118:F118"/>
    <mergeCell ref="G118:BB118"/>
    <mergeCell ref="C119:F119"/>
    <mergeCell ref="G119:BB119"/>
    <mergeCell ref="C97:BB97"/>
    <mergeCell ref="BC97:CR97"/>
    <mergeCell ref="C98:F98"/>
    <mergeCell ref="G98:BB98"/>
    <mergeCell ref="C113:L113"/>
    <mergeCell ref="M113:BB113"/>
    <mergeCell ref="C114:L114"/>
    <mergeCell ref="G100:BB100"/>
    <mergeCell ref="C105:L105"/>
    <mergeCell ref="M105:AB105"/>
    <mergeCell ref="AC105:AL105"/>
    <mergeCell ref="AM105:BB105"/>
    <mergeCell ref="C106:L106"/>
    <mergeCell ref="C109:L109"/>
    <mergeCell ref="M109:AB109"/>
    <mergeCell ref="AC109:AL109"/>
    <mergeCell ref="AM109:BB109"/>
    <mergeCell ref="C110:L110"/>
    <mergeCell ref="M110:AB110"/>
    <mergeCell ref="AC110:AL110"/>
    <mergeCell ref="AM110:BB110"/>
    <mergeCell ref="C107:L107"/>
    <mergeCell ref="AM107:BB107"/>
    <mergeCell ref="C108:L108"/>
    <mergeCell ref="M108:AB108"/>
    <mergeCell ref="AC108:AL108"/>
    <mergeCell ref="AM108:BB108"/>
    <mergeCell ref="M95:BB95"/>
    <mergeCell ref="C96:F96"/>
    <mergeCell ref="G96:BB96"/>
    <mergeCell ref="C103:L103"/>
    <mergeCell ref="C104:L104"/>
    <mergeCell ref="C92:L92"/>
    <mergeCell ref="C93:L93"/>
    <mergeCell ref="M93:AB93"/>
    <mergeCell ref="AM125:BB125"/>
    <mergeCell ref="C122:L122"/>
    <mergeCell ref="M122:BB122"/>
    <mergeCell ref="C123:L123"/>
    <mergeCell ref="M123:AB123"/>
    <mergeCell ref="AC123:AL123"/>
    <mergeCell ref="AM123:BB123"/>
    <mergeCell ref="C116:BB116"/>
    <mergeCell ref="C86:L86"/>
    <mergeCell ref="M86:AB86"/>
    <mergeCell ref="AC86:AL86"/>
    <mergeCell ref="AM86:BB86"/>
    <mergeCell ref="C87:L87"/>
    <mergeCell ref="M87:AB87"/>
    <mergeCell ref="AC87:AL87"/>
    <mergeCell ref="AM87:BB87"/>
    <mergeCell ref="C88:L88"/>
    <mergeCell ref="C90:L90"/>
    <mergeCell ref="M90:AB90"/>
    <mergeCell ref="AC90:AL90"/>
    <mergeCell ref="AM90:BB90"/>
    <mergeCell ref="C91:L91"/>
    <mergeCell ref="M91:AB91"/>
    <mergeCell ref="AC91:AL91"/>
    <mergeCell ref="AM91:BB91"/>
    <mergeCell ref="M88:AB88"/>
    <mergeCell ref="AC88:AL88"/>
    <mergeCell ref="AM88:BB88"/>
    <mergeCell ref="C89:L89"/>
    <mergeCell ref="M89:AB89"/>
    <mergeCell ref="AC89:AL89"/>
    <mergeCell ref="AM89:BB89"/>
    <mergeCell ref="C84:L84"/>
    <mergeCell ref="M84:BB84"/>
    <mergeCell ref="C85:L85"/>
    <mergeCell ref="M85:AB85"/>
    <mergeCell ref="AC85:AL85"/>
    <mergeCell ref="AM85:BB85"/>
    <mergeCell ref="C78:BB78"/>
    <mergeCell ref="BC78:CR78"/>
    <mergeCell ref="C79:F79"/>
    <mergeCell ref="G79:BB79"/>
    <mergeCell ref="BC79:CR81"/>
    <mergeCell ref="C80:F80"/>
    <mergeCell ref="G80:BB80"/>
    <mergeCell ref="C81:F81"/>
    <mergeCell ref="G81:BB81"/>
    <mergeCell ref="C75:L75"/>
    <mergeCell ref="M75:BB75"/>
    <mergeCell ref="C76:L76"/>
    <mergeCell ref="M76:BB76"/>
    <mergeCell ref="C77:F77"/>
    <mergeCell ref="G77:BB77"/>
    <mergeCell ref="C73:L73"/>
    <mergeCell ref="C74:L74"/>
    <mergeCell ref="M74:AB74"/>
    <mergeCell ref="AC74:AL74"/>
    <mergeCell ref="AM74:BB74"/>
    <mergeCell ref="C71:L71"/>
    <mergeCell ref="M71:AB71"/>
    <mergeCell ref="AC71:AL71"/>
    <mergeCell ref="AM71:BB71"/>
    <mergeCell ref="C72:L72"/>
    <mergeCell ref="M72:AB72"/>
    <mergeCell ref="AC72:AL72"/>
    <mergeCell ref="AM72:BB72"/>
    <mergeCell ref="C69:L69"/>
    <mergeCell ref="M69:AB69"/>
    <mergeCell ref="AC69:AL69"/>
    <mergeCell ref="AM69:BB69"/>
    <mergeCell ref="C70:L70"/>
    <mergeCell ref="M70:AB70"/>
    <mergeCell ref="AC70:AL70"/>
    <mergeCell ref="AM70:BB70"/>
    <mergeCell ref="M73:BB73"/>
    <mergeCell ref="C67:L67"/>
    <mergeCell ref="M67:AB67"/>
    <mergeCell ref="AC67:AL67"/>
    <mergeCell ref="AM67:BB67"/>
    <mergeCell ref="C68:L68"/>
    <mergeCell ref="M68:AB68"/>
    <mergeCell ref="AC68:AL68"/>
    <mergeCell ref="AM68:BB68"/>
    <mergeCell ref="C50:L50"/>
    <mergeCell ref="M50:AB50"/>
    <mergeCell ref="AC50:AL50"/>
    <mergeCell ref="AM50:BB50"/>
    <mergeCell ref="C51:L51"/>
    <mergeCell ref="M51:AB51"/>
    <mergeCell ref="AC51:AL51"/>
    <mergeCell ref="AM51:BB51"/>
    <mergeCell ref="C48:L48"/>
    <mergeCell ref="M48:AB48"/>
    <mergeCell ref="C65:L65"/>
    <mergeCell ref="M65:BB65"/>
    <mergeCell ref="C66:L66"/>
    <mergeCell ref="M66:AB66"/>
    <mergeCell ref="AC66:AL66"/>
    <mergeCell ref="AM66:BB66"/>
    <mergeCell ref="C59:BB59"/>
    <mergeCell ref="C52:L52"/>
    <mergeCell ref="M52:AB52"/>
    <mergeCell ref="AC52:AL52"/>
    <mergeCell ref="AM52:BB52"/>
    <mergeCell ref="C53:L53"/>
    <mergeCell ref="M53:AB53"/>
    <mergeCell ref="AC53:AL53"/>
    <mergeCell ref="BC59:CR59"/>
    <mergeCell ref="C60:F60"/>
    <mergeCell ref="G60:BB60"/>
    <mergeCell ref="BC60:CR62"/>
    <mergeCell ref="C61:F61"/>
    <mergeCell ref="G61:BB61"/>
    <mergeCell ref="C62:F62"/>
    <mergeCell ref="G62:BB62"/>
    <mergeCell ref="C56:L56"/>
    <mergeCell ref="M56:BB56"/>
    <mergeCell ref="C57:L57"/>
    <mergeCell ref="M57:BB57"/>
    <mergeCell ref="C58:F58"/>
    <mergeCell ref="G58:BB58"/>
    <mergeCell ref="C54:L54"/>
    <mergeCell ref="C55:L55"/>
    <mergeCell ref="M55:AB55"/>
    <mergeCell ref="AC55:AL55"/>
    <mergeCell ref="AM55:BB55"/>
    <mergeCell ref="AM53:BB53"/>
    <mergeCell ref="M54:BB54"/>
    <mergeCell ref="AC48:AL48"/>
    <mergeCell ref="AM48:BB48"/>
    <mergeCell ref="C49:L49"/>
    <mergeCell ref="M49:AB49"/>
    <mergeCell ref="AC49:AL49"/>
    <mergeCell ref="AM49:BB49"/>
    <mergeCell ref="C46:L46"/>
    <mergeCell ref="M46:BB46"/>
    <mergeCell ref="C47:L47"/>
    <mergeCell ref="M47:AB47"/>
    <mergeCell ref="AC47:AL47"/>
    <mergeCell ref="AM47:BB47"/>
    <mergeCell ref="D39:R39"/>
    <mergeCell ref="T39:CS39"/>
    <mergeCell ref="D41:CS41"/>
    <mergeCell ref="D42:O42"/>
    <mergeCell ref="Q42:CS42"/>
    <mergeCell ref="D43:O43"/>
    <mergeCell ref="Q43:CE43"/>
    <mergeCell ref="CF43:CO43"/>
    <mergeCell ref="CP43:CS43"/>
    <mergeCell ref="C45:K45"/>
    <mergeCell ref="L45:N45"/>
    <mergeCell ref="D35:R35"/>
    <mergeCell ref="T35:CS35"/>
    <mergeCell ref="D36:R36"/>
    <mergeCell ref="T36:CS36"/>
    <mergeCell ref="D37:CS37"/>
    <mergeCell ref="D38:R38"/>
    <mergeCell ref="T38:BC38"/>
    <mergeCell ref="BD38:BM38"/>
    <mergeCell ref="BO38:CS38"/>
    <mergeCell ref="D31:CS31"/>
    <mergeCell ref="D32:R32"/>
    <mergeCell ref="T32:CS32"/>
    <mergeCell ref="D33:CS33"/>
    <mergeCell ref="D34:R34"/>
    <mergeCell ref="T34:CS34"/>
    <mergeCell ref="D26:M26"/>
    <mergeCell ref="O26:CS26"/>
    <mergeCell ref="D27:CS27"/>
    <mergeCell ref="E28:CS28"/>
    <mergeCell ref="D29:M29"/>
    <mergeCell ref="O29:CS29"/>
    <mergeCell ref="N16:AX16"/>
    <mergeCell ref="D11:L11"/>
    <mergeCell ref="N11:AX11"/>
    <mergeCell ref="D12:L12"/>
    <mergeCell ref="N12:AX12"/>
    <mergeCell ref="D13:L13"/>
    <mergeCell ref="N13:AX13"/>
    <mergeCell ref="D7:L8"/>
    <mergeCell ref="N7:AX7"/>
    <mergeCell ref="N8:AX8"/>
    <mergeCell ref="D9:L10"/>
    <mergeCell ref="N9:AX9"/>
    <mergeCell ref="N10:AX10"/>
    <mergeCell ref="D23:CS23"/>
    <mergeCell ref="E24:CS24"/>
    <mergeCell ref="D25:M25"/>
    <mergeCell ref="O25:CE25"/>
    <mergeCell ref="CF25:CO25"/>
    <mergeCell ref="CP25:CS25"/>
    <mergeCell ref="D20:L20"/>
    <mergeCell ref="N20:AX20"/>
    <mergeCell ref="D21:L21"/>
    <mergeCell ref="N21:AX21"/>
    <mergeCell ref="D22:L22"/>
    <mergeCell ref="N22:AX22"/>
    <mergeCell ref="D17:L17"/>
    <mergeCell ref="N17:AX17"/>
    <mergeCell ref="D18:L18"/>
    <mergeCell ref="N18:AX18"/>
    <mergeCell ref="D19:L19"/>
    <mergeCell ref="N19:AX19"/>
    <mergeCell ref="M339:BB339"/>
    <mergeCell ref="M358:BB358"/>
    <mergeCell ref="M377:BB377"/>
    <mergeCell ref="M396:BB396"/>
    <mergeCell ref="AM106:BB106"/>
    <mergeCell ref="M103:BB103"/>
    <mergeCell ref="M104:AB104"/>
    <mergeCell ref="AC104:AL104"/>
    <mergeCell ref="AM104:BB104"/>
    <mergeCell ref="AC93:AL93"/>
    <mergeCell ref="AM93:BB93"/>
    <mergeCell ref="D1:CS2"/>
    <mergeCell ref="D4:CS4"/>
    <mergeCell ref="D5:L5"/>
    <mergeCell ref="N5:AX5"/>
    <mergeCell ref="D6:L6"/>
    <mergeCell ref="N6:AX6"/>
    <mergeCell ref="AY5:CS22"/>
    <mergeCell ref="BC46:CR58"/>
    <mergeCell ref="BC65:CR77"/>
    <mergeCell ref="BC84:CR96"/>
    <mergeCell ref="BC103:CR115"/>
    <mergeCell ref="BC122:CR134"/>
    <mergeCell ref="BC141:CR153"/>
    <mergeCell ref="BC160:CR172"/>
    <mergeCell ref="BC179:CR191"/>
    <mergeCell ref="BC198:CR210"/>
    <mergeCell ref="D14:L14"/>
    <mergeCell ref="N14:AX14"/>
    <mergeCell ref="D15:L15"/>
    <mergeCell ref="N15:AX15"/>
    <mergeCell ref="D16:L16"/>
    <mergeCell ref="BC98:CR100"/>
    <mergeCell ref="C99:F99"/>
    <mergeCell ref="G99:BB99"/>
    <mergeCell ref="C100:F100"/>
    <mergeCell ref="M92:BB92"/>
    <mergeCell ref="M111:BB111"/>
    <mergeCell ref="M130:BB130"/>
    <mergeCell ref="M149:BB149"/>
    <mergeCell ref="M168:BB168"/>
    <mergeCell ref="M187:BB187"/>
    <mergeCell ref="M206:BB206"/>
    <mergeCell ref="M225:BB225"/>
    <mergeCell ref="M244:BB244"/>
    <mergeCell ref="M263:BB263"/>
    <mergeCell ref="M282:BB282"/>
    <mergeCell ref="M301:BB301"/>
    <mergeCell ref="M320:BB320"/>
    <mergeCell ref="M106:AB106"/>
    <mergeCell ref="AC106:AL106"/>
    <mergeCell ref="C94:L94"/>
    <mergeCell ref="M94:BB94"/>
    <mergeCell ref="C95:L95"/>
    <mergeCell ref="M114:BB114"/>
    <mergeCell ref="C115:F115"/>
    <mergeCell ref="G115:BB115"/>
    <mergeCell ref="C111:L111"/>
    <mergeCell ref="C112:L112"/>
    <mergeCell ref="M112:AB112"/>
    <mergeCell ref="AC112:AL112"/>
    <mergeCell ref="AM112:BB112"/>
    <mergeCell ref="M107:AB107"/>
    <mergeCell ref="AC107:AL107"/>
  </mergeCells>
  <phoneticPr fontId="1"/>
  <printOptions verticalCentered="1"/>
  <pageMargins left="0" right="0" top="0" bottom="0" header="0" footer="0"/>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59999389629810485"/>
    <pageSetUpPr fitToPage="1"/>
  </sheetPr>
  <dimension ref="A1:Y26"/>
  <sheetViews>
    <sheetView zoomScaleNormal="100" workbookViewId="0">
      <selection activeCell="F11" sqref="F11:H12"/>
    </sheetView>
  </sheetViews>
  <sheetFormatPr defaultRowHeight="21" customHeight="1" outlineLevelCol="1"/>
  <cols>
    <col min="1" max="1" width="11.375" customWidth="1"/>
    <col min="2" max="2" width="2.625" customWidth="1"/>
    <col min="3" max="3" width="6.625" customWidth="1"/>
    <col min="4" max="4" width="34.25" customWidth="1"/>
    <col min="5" max="5" width="9.625" customWidth="1"/>
    <col min="6" max="7" width="5.125" customWidth="1"/>
    <col min="8" max="8" width="21.625" customWidth="1"/>
    <col min="10" max="24" width="4.625" hidden="1" customWidth="1" outlineLevel="1"/>
    <col min="25" max="25" width="9" collapsed="1"/>
  </cols>
  <sheetData>
    <row r="1" spans="1:23" ht="33.75" customHeight="1">
      <c r="A1" s="494" t="s">
        <v>1526</v>
      </c>
      <c r="B1" s="495"/>
      <c r="C1" s="495"/>
      <c r="D1" s="495"/>
      <c r="E1" s="495"/>
      <c r="F1" s="495"/>
      <c r="G1" s="495"/>
      <c r="H1" s="495"/>
      <c r="K1" t="s">
        <v>1699</v>
      </c>
      <c r="L1" t="s">
        <v>1700</v>
      </c>
      <c r="M1" t="s">
        <v>1701</v>
      </c>
      <c r="N1" t="s">
        <v>1702</v>
      </c>
      <c r="O1" t="s">
        <v>1703</v>
      </c>
    </row>
    <row r="2" spans="1:23" ht="21" customHeight="1">
      <c r="F2" s="496" t="str">
        <f>IF(M6="","　【申込締切：　月　日（　）】",DBCS(TEXT(M6,"　【申込締切：m月d日（aaa）】")))</f>
        <v>　【申込締切：１０月７日（木）】</v>
      </c>
      <c r="G2" s="496"/>
      <c r="H2" s="496"/>
      <c r="K2" t="str">
        <f>IF(B11="","★",B11)</f>
        <v>★</v>
      </c>
      <c r="L2" t="str">
        <f>IF(F11="","★",F11)</f>
        <v>★</v>
      </c>
      <c r="M2" t="str">
        <f>IF(B12="","★",B12)</f>
        <v>★</v>
      </c>
      <c r="N2" t="str">
        <f>IF(F12="","★",F12)</f>
        <v>★</v>
      </c>
      <c r="O2" t="str">
        <f>IF(OR(B14="",B14="質問事項等ございましたらご記入ください。"),"★",B14)</f>
        <v>★</v>
      </c>
    </row>
    <row r="3" spans="1:23" ht="21" customHeight="1">
      <c r="F3" s="25"/>
      <c r="G3" s="25"/>
      <c r="H3" s="25"/>
    </row>
    <row r="4" spans="1:23" ht="21" customHeight="1">
      <c r="A4" s="26" t="s">
        <v>1528</v>
      </c>
      <c r="J4" s="27">
        <v>2021</v>
      </c>
      <c r="K4" s="28" t="s">
        <v>1529</v>
      </c>
    </row>
    <row r="5" spans="1:23" ht="36" customHeight="1">
      <c r="A5" s="497" t="s">
        <v>1530</v>
      </c>
      <c r="B5" s="497"/>
      <c r="C5" s="497"/>
      <c r="D5" s="497"/>
      <c r="E5" s="497"/>
      <c r="F5" s="497"/>
      <c r="G5" s="497"/>
      <c r="H5" s="497"/>
      <c r="J5" s="27">
        <v>10</v>
      </c>
      <c r="K5" s="28" t="s">
        <v>1531</v>
      </c>
    </row>
    <row r="6" spans="1:23" ht="48" customHeight="1">
      <c r="A6" s="29" t="s">
        <v>1532</v>
      </c>
      <c r="B6" s="498" t="str">
        <f>CONCATENATE(入力フォーム!$B$3)</f>
        <v/>
      </c>
      <c r="C6" s="499"/>
      <c r="D6" s="499"/>
      <c r="E6" s="499"/>
      <c r="F6" s="499"/>
      <c r="G6" s="499"/>
      <c r="H6" s="500"/>
      <c r="J6" s="27">
        <v>7</v>
      </c>
      <c r="K6" s="28" t="s">
        <v>1533</v>
      </c>
      <c r="M6" s="30">
        <f>IF(COUNT(J4:J6)=3,DATE(J4,J5,J6),"")</f>
        <v>44476</v>
      </c>
    </row>
    <row r="7" spans="1:23" ht="20.100000000000001" customHeight="1">
      <c r="A7" s="487" t="s">
        <v>1534</v>
      </c>
      <c r="B7" s="504" t="s">
        <v>1535</v>
      </c>
      <c r="C7" s="505"/>
      <c r="D7" s="505"/>
      <c r="E7" s="505"/>
      <c r="F7" s="505"/>
      <c r="G7" s="505"/>
      <c r="H7" s="506"/>
    </row>
    <row r="8" spans="1:23" ht="21" customHeight="1">
      <c r="A8" s="503"/>
      <c r="B8" s="487" t="str">
        <f>CONCATENATE(入力フォーム!$B$17)</f>
        <v/>
      </c>
      <c r="C8" s="507"/>
      <c r="D8" s="508"/>
      <c r="E8" s="501" t="s">
        <v>1536</v>
      </c>
      <c r="F8" s="498" t="s">
        <v>1537</v>
      </c>
      <c r="G8" s="500"/>
      <c r="H8" s="63" t="str">
        <f>CONCATENATE(入力フォーム!B18)</f>
        <v/>
      </c>
    </row>
    <row r="9" spans="1:23" ht="21" customHeight="1">
      <c r="A9" s="503"/>
      <c r="B9" s="503"/>
      <c r="C9" s="496"/>
      <c r="D9" s="509"/>
      <c r="E9" s="502"/>
      <c r="F9" s="498" t="s">
        <v>1539</v>
      </c>
      <c r="G9" s="500"/>
      <c r="H9" s="63" t="str">
        <f>CONCATENATE(入力フォーム!B19)</f>
        <v/>
      </c>
      <c r="U9" t="s">
        <v>1699</v>
      </c>
      <c r="V9" s="465"/>
      <c r="W9" s="466"/>
    </row>
    <row r="10" spans="1:23" ht="21" customHeight="1" thickBot="1">
      <c r="A10" s="488"/>
      <c r="B10" s="503"/>
      <c r="C10" s="496"/>
      <c r="D10" s="509"/>
      <c r="E10" s="43" t="s">
        <v>1556</v>
      </c>
      <c r="F10" s="487" t="s">
        <v>1538</v>
      </c>
      <c r="G10" s="508"/>
      <c r="H10" s="64" t="str">
        <f>CONCATENATE(入力フォーム!B10)</f>
        <v/>
      </c>
      <c r="U10" t="s">
        <v>1700</v>
      </c>
      <c r="V10" s="465"/>
      <c r="W10" s="466"/>
    </row>
    <row r="11" spans="1:23" ht="36" customHeight="1" thickTop="1" thickBot="1">
      <c r="A11" s="31" t="s">
        <v>1527</v>
      </c>
      <c r="B11" s="484"/>
      <c r="C11" s="485"/>
      <c r="D11" s="485"/>
      <c r="E11" s="44" t="s">
        <v>1540</v>
      </c>
      <c r="F11" s="485"/>
      <c r="G11" s="485"/>
      <c r="H11" s="486"/>
      <c r="J11" s="62" t="str">
        <f>CONCATENATE(B11)</f>
        <v/>
      </c>
      <c r="K11" s="462" t="str">
        <f>CONCATENATE(V9)</f>
        <v/>
      </c>
      <c r="L11" s="463"/>
      <c r="M11" s="464"/>
      <c r="N11" s="61" t="str">
        <f>IF(J11=K11,"○","●")</f>
        <v>○</v>
      </c>
      <c r="O11" s="62" t="str">
        <f>CONCATENATE(F11)</f>
        <v/>
      </c>
      <c r="P11" s="462" t="str">
        <f>CONCATENATE(V10)</f>
        <v/>
      </c>
      <c r="Q11" s="463"/>
      <c r="R11" s="464"/>
      <c r="S11" s="61" t="str">
        <f>IF(O11=P11,"○","●")</f>
        <v>○</v>
      </c>
      <c r="U11" t="s">
        <v>1701</v>
      </c>
      <c r="V11" s="465"/>
      <c r="W11" s="466"/>
    </row>
    <row r="12" spans="1:23" ht="36" customHeight="1" thickTop="1" thickBot="1">
      <c r="A12" s="31" t="s">
        <v>1527</v>
      </c>
      <c r="B12" s="484"/>
      <c r="C12" s="485"/>
      <c r="D12" s="485"/>
      <c r="E12" s="44" t="s">
        <v>1540</v>
      </c>
      <c r="F12" s="485"/>
      <c r="G12" s="485"/>
      <c r="H12" s="486"/>
      <c r="J12" s="62" t="str">
        <f>CONCATENATE(B12)</f>
        <v/>
      </c>
      <c r="K12" s="462" t="str">
        <f>CONCATENATE(V11)</f>
        <v/>
      </c>
      <c r="L12" s="463"/>
      <c r="M12" s="464"/>
      <c r="N12" s="61" t="str">
        <f>IF(J12=K12,"○","●")</f>
        <v>○</v>
      </c>
      <c r="O12" s="62" t="str">
        <f>CONCATENATE(F12)</f>
        <v/>
      </c>
      <c r="P12" s="462" t="str">
        <f>CONCATENATE(V12)</f>
        <v/>
      </c>
      <c r="Q12" s="463"/>
      <c r="R12" s="464"/>
      <c r="S12" s="61" t="str">
        <f>IF(O12=P12,"○","●")</f>
        <v>○</v>
      </c>
      <c r="U12" t="s">
        <v>1702</v>
      </c>
      <c r="V12" s="465"/>
      <c r="W12" s="466"/>
    </row>
    <row r="13" spans="1:23" ht="20.100000000000001" customHeight="1" thickTop="1" thickBot="1">
      <c r="A13" s="487" t="s">
        <v>1541</v>
      </c>
      <c r="B13" s="489" t="s">
        <v>1542</v>
      </c>
      <c r="C13" s="121"/>
      <c r="D13" s="121"/>
      <c r="E13" s="121"/>
      <c r="F13" s="121"/>
      <c r="G13" s="121"/>
      <c r="H13" s="490"/>
      <c r="U13" t="s">
        <v>1703</v>
      </c>
      <c r="V13" s="465" t="s">
        <v>1704</v>
      </c>
      <c r="W13" s="466"/>
    </row>
    <row r="14" spans="1:23" ht="75" customHeight="1" thickTop="1" thickBot="1">
      <c r="A14" s="488"/>
      <c r="B14" s="491"/>
      <c r="C14" s="492"/>
      <c r="D14" s="492"/>
      <c r="E14" s="492"/>
      <c r="F14" s="492"/>
      <c r="G14" s="492"/>
      <c r="H14" s="493"/>
      <c r="J14" s="62" t="str">
        <f>CONCATENATE(B14)</f>
        <v/>
      </c>
      <c r="K14" s="462" t="str">
        <f>CONCATENATE(V13)</f>
        <v/>
      </c>
      <c r="L14" s="463"/>
      <c r="M14" s="463"/>
      <c r="N14" s="463"/>
      <c r="O14" s="463"/>
      <c r="P14" s="463"/>
      <c r="Q14" s="464"/>
      <c r="R14" s="61" t="str">
        <f>IF(J14=K14,"○","●")</f>
        <v>○</v>
      </c>
    </row>
    <row r="15" spans="1:23" ht="15" customHeight="1" thickTop="1">
      <c r="A15" s="480" t="s">
        <v>1543</v>
      </c>
      <c r="B15" s="481"/>
      <c r="C15" s="481"/>
      <c r="D15" s="481"/>
      <c r="E15" s="481"/>
      <c r="F15" s="481"/>
      <c r="G15" s="481"/>
      <c r="H15" s="481"/>
    </row>
    <row r="16" spans="1:23" ht="15" customHeight="1">
      <c r="A16" s="481" t="s">
        <v>1544</v>
      </c>
      <c r="B16" s="481"/>
      <c r="C16" s="481"/>
      <c r="D16" s="481"/>
      <c r="E16" s="481"/>
      <c r="F16" s="481"/>
      <c r="G16" s="481"/>
      <c r="H16" s="481"/>
      <c r="J16" t="s">
        <v>1545</v>
      </c>
    </row>
    <row r="17" spans="1:21" ht="15" customHeight="1">
      <c r="A17" s="481" t="s">
        <v>1546</v>
      </c>
      <c r="B17" s="481"/>
      <c r="C17" s="481"/>
      <c r="D17" s="481"/>
      <c r="E17" s="481"/>
      <c r="F17" s="481"/>
      <c r="G17" s="481"/>
      <c r="H17" s="481"/>
    </row>
    <row r="18" spans="1:21" ht="21" customHeight="1">
      <c r="A18" s="482"/>
      <c r="B18" s="482"/>
      <c r="C18" s="482"/>
      <c r="D18" s="482"/>
      <c r="E18" s="482"/>
      <c r="F18" s="482"/>
      <c r="G18" s="482"/>
      <c r="H18" s="482"/>
      <c r="J18" s="27">
        <v>10</v>
      </c>
      <c r="K18" s="32" t="s">
        <v>1547</v>
      </c>
      <c r="M18" s="27">
        <v>10</v>
      </c>
      <c r="N18" s="32" t="s">
        <v>1547</v>
      </c>
      <c r="P18" s="27">
        <v>11</v>
      </c>
      <c r="Q18" s="32" t="s">
        <v>1547</v>
      </c>
      <c r="S18" s="27">
        <v>11</v>
      </c>
      <c r="T18" s="32" t="s">
        <v>1547</v>
      </c>
    </row>
    <row r="19" spans="1:21" ht="21" customHeight="1">
      <c r="J19" s="27">
        <v>7</v>
      </c>
      <c r="K19" s="32" t="s">
        <v>1533</v>
      </c>
      <c r="L19" s="33">
        <f>IF(COUNTA(J19:K19)=0,"",1)</f>
        <v>1</v>
      </c>
      <c r="M19" s="27">
        <v>13</v>
      </c>
      <c r="N19" s="32" t="s">
        <v>1548</v>
      </c>
      <c r="O19" s="33">
        <f>IF(COUNTA(M19:N19)=0,"",1)</f>
        <v>1</v>
      </c>
      <c r="P19" s="27">
        <v>10</v>
      </c>
      <c r="Q19" s="32" t="s">
        <v>1549</v>
      </c>
      <c r="R19" s="33">
        <f>IF(COUNTA(P19:Q19)=0,"",1)</f>
        <v>1</v>
      </c>
      <c r="S19" s="27">
        <v>24</v>
      </c>
      <c r="T19" s="32" t="s">
        <v>1533</v>
      </c>
      <c r="U19" s="33">
        <f>IF(COUNTA(S19:T19)=0,"",1)</f>
        <v>1</v>
      </c>
    </row>
    <row r="20" spans="1:21" ht="21" customHeight="1">
      <c r="A20" s="34" t="s">
        <v>1550</v>
      </c>
      <c r="B20" s="35"/>
      <c r="C20" s="35"/>
      <c r="D20" s="35"/>
      <c r="E20" s="35"/>
      <c r="F20" s="35"/>
      <c r="G20" s="35"/>
      <c r="H20" s="36"/>
      <c r="J20" s="37"/>
      <c r="K20" s="32"/>
      <c r="M20" s="37"/>
      <c r="N20" s="32"/>
      <c r="P20" s="37"/>
      <c r="Q20" s="32"/>
      <c r="S20" s="37" t="s">
        <v>1551</v>
      </c>
      <c r="T20" s="32"/>
    </row>
    <row r="21" spans="1:21" ht="20.100000000000001" customHeight="1">
      <c r="A21" s="38"/>
      <c r="H21" s="39"/>
      <c r="J21" s="37"/>
      <c r="K21" s="32"/>
      <c r="L21" s="33" t="str">
        <f>IF(COUNTA(J21:K21)=0,"",1)</f>
        <v/>
      </c>
      <c r="M21" s="37"/>
      <c r="N21" s="32"/>
      <c r="O21" s="33" t="str">
        <f>IF(COUNTA(M21:N21)=0,"",1)</f>
        <v/>
      </c>
      <c r="P21" s="37"/>
      <c r="Q21" s="32"/>
      <c r="R21" s="33" t="str">
        <f>IF(COUNTA(P21:Q21)=0,"",1)</f>
        <v/>
      </c>
      <c r="S21" s="37">
        <v>25</v>
      </c>
      <c r="T21" s="32" t="s">
        <v>1533</v>
      </c>
      <c r="U21" s="33">
        <f>IF(COUNTA(S21:T21)=0,"",1)</f>
        <v>1</v>
      </c>
    </row>
    <row r="22" spans="1:21" ht="20.100000000000001" customHeight="1">
      <c r="A22" s="38"/>
      <c r="H22" s="39"/>
      <c r="J22" s="483" t="s">
        <v>1552</v>
      </c>
      <c r="K22" s="468"/>
      <c r="L22" s="469"/>
      <c r="M22" s="467" t="s">
        <v>1553</v>
      </c>
      <c r="N22" s="468"/>
      <c r="O22" s="469"/>
      <c r="P22" s="467" t="s">
        <v>1554</v>
      </c>
      <c r="Q22" s="468"/>
      <c r="R22" s="469"/>
      <c r="S22" s="470" t="s">
        <v>1555</v>
      </c>
      <c r="T22" s="468"/>
      <c r="U22" s="469"/>
    </row>
    <row r="23" spans="1:21" ht="20.100000000000001" customHeight="1">
      <c r="A23" s="38"/>
      <c r="H23" s="39"/>
    </row>
    <row r="24" spans="1:21" ht="20.100000000000001" customHeight="1">
      <c r="A24" s="38"/>
      <c r="H24" s="39"/>
      <c r="J24" s="471" t="str">
        <f>J18&amp;K18&amp;J19&amp;K19&amp;IF(L19=1,CHAR(10),"")&amp;J20&amp;K20&amp;J21&amp;K21&amp;IF(L21=1,CHAR(10),"")&amp;J22</f>
        <v>10月7日
申込締切</v>
      </c>
      <c r="K24" s="472"/>
      <c r="L24" s="473"/>
      <c r="M24" s="471" t="str">
        <f>M18&amp;N18&amp;M19&amp;N19&amp;IF(O19=1,CHAR(10),"")&amp;M20&amp;N20&amp;M21&amp;N21&amp;IF(O21=1,CHAR(10),"")&amp;M22</f>
        <v>10月13日～
バイヤーによる
商談企業選定</v>
      </c>
      <c r="N24" s="472"/>
      <c r="O24" s="473"/>
      <c r="P24" s="471" t="str">
        <f>P18&amp;Q18&amp;P19&amp;Q19&amp;IF(R19=1,CHAR(10),"")&amp;P20&amp;Q20&amp;P21&amp;Q21&amp;IF(R21=1,CHAR(10),"")&amp;P22</f>
        <v>11月10日頃
商談可否の
連絡</v>
      </c>
      <c r="Q24" s="472"/>
      <c r="R24" s="473"/>
      <c r="S24" s="471" t="str">
        <f>S18&amp;T18&amp;S19&amp;T19&amp;IF(U19=1,CHAR(10),"")&amp;S20&amp;T20&amp;S21&amp;T21&amp;IF(U21=1,CHAR(10),"")&amp;S22</f>
        <v>11月24日
　　 ・25日
商談会開催</v>
      </c>
      <c r="T24" s="472"/>
      <c r="U24" s="473"/>
    </row>
    <row r="25" spans="1:21" ht="20.100000000000001" customHeight="1">
      <c r="A25" s="38"/>
      <c r="H25" s="39"/>
      <c r="J25" s="474"/>
      <c r="K25" s="475"/>
      <c r="L25" s="476"/>
      <c r="M25" s="474"/>
      <c r="N25" s="475"/>
      <c r="O25" s="476"/>
      <c r="P25" s="474"/>
      <c r="Q25" s="475"/>
      <c r="R25" s="476"/>
      <c r="S25" s="474"/>
      <c r="T25" s="475"/>
      <c r="U25" s="476"/>
    </row>
    <row r="26" spans="1:21" ht="20.100000000000001" customHeight="1">
      <c r="A26" s="40"/>
      <c r="B26" s="41"/>
      <c r="C26" s="41"/>
      <c r="D26" s="41"/>
      <c r="E26" s="41"/>
      <c r="F26" s="41"/>
      <c r="G26" s="41"/>
      <c r="H26" s="42"/>
      <c r="J26" s="477"/>
      <c r="K26" s="478"/>
      <c r="L26" s="479"/>
      <c r="M26" s="477"/>
      <c r="N26" s="478"/>
      <c r="O26" s="479"/>
      <c r="P26" s="477"/>
      <c r="Q26" s="478"/>
      <c r="R26" s="479"/>
      <c r="S26" s="477"/>
      <c r="T26" s="478"/>
      <c r="U26" s="479"/>
    </row>
  </sheetData>
  <sheetProtection selectLockedCells="1"/>
  <mergeCells count="40">
    <mergeCell ref="A1:H1"/>
    <mergeCell ref="F2:H2"/>
    <mergeCell ref="A5:H5"/>
    <mergeCell ref="B6:H6"/>
    <mergeCell ref="E8:E9"/>
    <mergeCell ref="A7:A10"/>
    <mergeCell ref="B7:H7"/>
    <mergeCell ref="B8:D10"/>
    <mergeCell ref="F8:G8"/>
    <mergeCell ref="F9:G9"/>
    <mergeCell ref="F10:G10"/>
    <mergeCell ref="B11:D11"/>
    <mergeCell ref="F11:H11"/>
    <mergeCell ref="B12:D12"/>
    <mergeCell ref="F12:H12"/>
    <mergeCell ref="A13:A14"/>
    <mergeCell ref="B13:H13"/>
    <mergeCell ref="B14:H14"/>
    <mergeCell ref="A15:H15"/>
    <mergeCell ref="A16:H16"/>
    <mergeCell ref="A17:H17"/>
    <mergeCell ref="A18:H18"/>
    <mergeCell ref="J22:L22"/>
    <mergeCell ref="P22:R22"/>
    <mergeCell ref="S22:U22"/>
    <mergeCell ref="J24:L26"/>
    <mergeCell ref="M24:O26"/>
    <mergeCell ref="P24:R26"/>
    <mergeCell ref="S24:U26"/>
    <mergeCell ref="M22:O22"/>
    <mergeCell ref="V9:W9"/>
    <mergeCell ref="V10:W10"/>
    <mergeCell ref="V11:W11"/>
    <mergeCell ref="V12:W12"/>
    <mergeCell ref="V13:W13"/>
    <mergeCell ref="K14:Q14"/>
    <mergeCell ref="K11:M11"/>
    <mergeCell ref="K12:M12"/>
    <mergeCell ref="P11:R11"/>
    <mergeCell ref="P12:R12"/>
  </mergeCells>
  <phoneticPr fontId="1"/>
  <pageMargins left="0.51181102362204722" right="0.51181102362204722" top="1.1417322834645669" bottom="0.74803149606299213" header="0.31496062992125984" footer="0.31496062992125984"/>
  <pageSetup paperSize="9" scale="97"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入力方法</vt:lpstr>
      <vt:lpstr>入力フォーム</vt:lpstr>
      <vt:lpstr>商品提案シート</vt:lpstr>
      <vt:lpstr>登録情報シート</vt:lpstr>
      <vt:lpstr>申込用紙</vt:lpstr>
      <vt:lpstr>商品提案シート!Print_Area</vt:lpstr>
      <vt:lpstr>申込用紙!Print_Area</vt:lpstr>
      <vt:lpstr>登録情報シート!Print_Area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kitaurawa_user</cp:lastModifiedBy>
  <cp:lastPrinted>2023-09-27T03:06:42Z</cp:lastPrinted>
  <dcterms:created xsi:type="dcterms:W3CDTF">2019-05-17T01:23:09Z</dcterms:created>
  <dcterms:modified xsi:type="dcterms:W3CDTF">2023-09-27T03:12:24Z</dcterms:modified>
</cp:coreProperties>
</file>